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870" windowHeight="0" tabRatio="579" firstSheet="1" activeTab="1"/>
  </bookViews>
  <sheets>
    <sheet name="Открытые вакансии" sheetId="5" state="hidden" r:id="rId1"/>
    <sheet name="Пояснение к файлу" sheetId="17" r:id="rId2"/>
    <sheet name="База вакансий" sheetId="14" r:id="rId3"/>
    <sheet name="Закрытые вакансии" sheetId="11" state="hidden" r:id="rId4"/>
    <sheet name="Сверка" sheetId="7" r:id="rId5"/>
    <sheet name="списки" sheetId="9" state="hidden" r:id="rId6"/>
  </sheets>
  <externalReferences>
    <externalReference r:id="rId7"/>
  </externalReferences>
  <definedNames>
    <definedName name="_xlnm._FilterDatabase" localSheetId="2" hidden="1">'База вакансий'!$B$1:$Q$665</definedName>
    <definedName name="_xlnm._FilterDatabase" localSheetId="3" hidden="1">'Закрытые вакансии'!$A$1:$AA$587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65" i="14" l="1"/>
  <c r="M2" i="7" l="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1002" i="7"/>
  <c r="M1003" i="7"/>
  <c r="M1004" i="7"/>
  <c r="M1005" i="7"/>
  <c r="M1006" i="7"/>
  <c r="M1007" i="7"/>
  <c r="M1008" i="7"/>
  <c r="M1009" i="7"/>
  <c r="M1010" i="7"/>
  <c r="M1011" i="7"/>
  <c r="M1012" i="7"/>
  <c r="M1013" i="7"/>
  <c r="M1014" i="7"/>
  <c r="M1015" i="7"/>
  <c r="M1016" i="7"/>
  <c r="M1017" i="7"/>
  <c r="M1018" i="7"/>
  <c r="M1019" i="7"/>
  <c r="M1020" i="7"/>
  <c r="M1021" i="7"/>
  <c r="M1022" i="7"/>
  <c r="M1023" i="7"/>
  <c r="M1024" i="7"/>
  <c r="M1025" i="7"/>
  <c r="M1026" i="7"/>
  <c r="M1027" i="7"/>
  <c r="M1028" i="7"/>
  <c r="M1029" i="7"/>
  <c r="M1030" i="7"/>
  <c r="M1031" i="7"/>
  <c r="M1032" i="7"/>
  <c r="M1033" i="7"/>
  <c r="M1034" i="7"/>
  <c r="M1035" i="7"/>
  <c r="M1036" i="7"/>
  <c r="M1037" i="7"/>
  <c r="M1038" i="7"/>
  <c r="M1039" i="7"/>
  <c r="M1040" i="7"/>
  <c r="M1041" i="7"/>
  <c r="M1042" i="7"/>
  <c r="M1043" i="7"/>
  <c r="M1044" i="7"/>
  <c r="M1045" i="7"/>
  <c r="M1046" i="7"/>
  <c r="M1047" i="7"/>
  <c r="M1048" i="7"/>
  <c r="M1049" i="7"/>
  <c r="M1050" i="7"/>
  <c r="M1051" i="7"/>
  <c r="M1052" i="7"/>
  <c r="M1053" i="7"/>
  <c r="M1054" i="7"/>
  <c r="M1055" i="7"/>
  <c r="M1056" i="7"/>
  <c r="M1057" i="7"/>
  <c r="M1058" i="7"/>
  <c r="M1059" i="7"/>
  <c r="M1060" i="7"/>
  <c r="M1061" i="7"/>
  <c r="M1062" i="7"/>
  <c r="M1063" i="7"/>
  <c r="M1064" i="7"/>
  <c r="M1065" i="7"/>
  <c r="M1066" i="7"/>
  <c r="M1067" i="7"/>
  <c r="M1068" i="7"/>
  <c r="M1069" i="7"/>
  <c r="M1070" i="7"/>
  <c r="M1071" i="7"/>
  <c r="M1072" i="7"/>
  <c r="M1073" i="7"/>
  <c r="M1074" i="7"/>
  <c r="M1075" i="7"/>
  <c r="M1076" i="7"/>
  <c r="M1077" i="7"/>
  <c r="M1078" i="7"/>
  <c r="M1079" i="7"/>
  <c r="M1080" i="7"/>
  <c r="M1081" i="7"/>
  <c r="M1082" i="7"/>
  <c r="M1083" i="7"/>
  <c r="M1084" i="7"/>
  <c r="M1085" i="7"/>
  <c r="M1086" i="7"/>
  <c r="M1087" i="7"/>
  <c r="M1088" i="7"/>
  <c r="M1089" i="7"/>
  <c r="M1090" i="7"/>
  <c r="M1091" i="7"/>
  <c r="M1092" i="7"/>
  <c r="M1093" i="7"/>
  <c r="M1094" i="7"/>
  <c r="M1095" i="7"/>
  <c r="M1096" i="7"/>
  <c r="M1097" i="7"/>
  <c r="M1098" i="7"/>
  <c r="M1099" i="7"/>
  <c r="M1100" i="7"/>
  <c r="M1101" i="7"/>
  <c r="M1102" i="7"/>
  <c r="M1103" i="7"/>
  <c r="M1104" i="7"/>
  <c r="M1105" i="7"/>
  <c r="M1106" i="7"/>
  <c r="M1107" i="7"/>
  <c r="M1108" i="7"/>
  <c r="M1109" i="7"/>
  <c r="M1110" i="7"/>
  <c r="M1111" i="7"/>
  <c r="M1112" i="7"/>
  <c r="M1113" i="7"/>
  <c r="M1114" i="7"/>
  <c r="M1115" i="7"/>
  <c r="M1116" i="7"/>
  <c r="M1117" i="7"/>
  <c r="M1118" i="7"/>
  <c r="M1119" i="7"/>
  <c r="M1120" i="7"/>
  <c r="M1121" i="7"/>
  <c r="M1122" i="7"/>
  <c r="M1123" i="7"/>
  <c r="M1124" i="7"/>
  <c r="M1125" i="7"/>
  <c r="M1126" i="7"/>
  <c r="M1127" i="7"/>
  <c r="M1128" i="7"/>
  <c r="M1129" i="7"/>
  <c r="M1130" i="7"/>
  <c r="M1131" i="7"/>
  <c r="M1132" i="7"/>
  <c r="M1133" i="7"/>
  <c r="M1134" i="7"/>
  <c r="M1135" i="7"/>
  <c r="M1136" i="7"/>
  <c r="M1137" i="7"/>
  <c r="M1138" i="7"/>
  <c r="M1139" i="7"/>
  <c r="M1140" i="7"/>
  <c r="M1141" i="7"/>
  <c r="M1142" i="7"/>
  <c r="M1143" i="7"/>
  <c r="M1144" i="7"/>
  <c r="M1145" i="7"/>
  <c r="M1146" i="7"/>
  <c r="M1147" i="7"/>
  <c r="M1148" i="7"/>
  <c r="M1149" i="7"/>
  <c r="M1150" i="7"/>
  <c r="M1151" i="7"/>
  <c r="M1152" i="7"/>
  <c r="M1153" i="7"/>
  <c r="M1154" i="7"/>
  <c r="M1155" i="7"/>
  <c r="M1156" i="7"/>
  <c r="M1157" i="7"/>
  <c r="M1158" i="7"/>
  <c r="M1159" i="7"/>
  <c r="M1160" i="7"/>
  <c r="M1161" i="7"/>
  <c r="M1162" i="7"/>
  <c r="M1163" i="7"/>
  <c r="M1164" i="7"/>
  <c r="M1165" i="7"/>
  <c r="M1166" i="7"/>
  <c r="M1167" i="7"/>
  <c r="M1168" i="7"/>
  <c r="M1169" i="7"/>
  <c r="M1170" i="7"/>
  <c r="M1171" i="7"/>
  <c r="M1172" i="7"/>
  <c r="M1173" i="7"/>
  <c r="M1174" i="7"/>
  <c r="M1175" i="7"/>
  <c r="M1176" i="7"/>
  <c r="M1177" i="7"/>
  <c r="M1178" i="7"/>
  <c r="M1179" i="7"/>
  <c r="M1180" i="7"/>
  <c r="M1181" i="7"/>
  <c r="M1182" i="7"/>
  <c r="M1183" i="7"/>
  <c r="M1184" i="7"/>
  <c r="M1185" i="7"/>
  <c r="M1186" i="7"/>
  <c r="M1187" i="7"/>
  <c r="M1188" i="7"/>
  <c r="M1189" i="7"/>
  <c r="M1190" i="7"/>
  <c r="M1191" i="7"/>
  <c r="M1192" i="7"/>
  <c r="M1193" i="7"/>
  <c r="M1194" i="7"/>
  <c r="M1195" i="7"/>
  <c r="M1196" i="7"/>
  <c r="M1197" i="7"/>
  <c r="M1198" i="7"/>
  <c r="M1199" i="7"/>
  <c r="M1200" i="7"/>
  <c r="M1201" i="7"/>
  <c r="M1202" i="7"/>
  <c r="M1203" i="7"/>
  <c r="M1204" i="7"/>
  <c r="M1205" i="7"/>
  <c r="M1206" i="7"/>
  <c r="M1207" i="7"/>
  <c r="M1208" i="7"/>
  <c r="M1209" i="7"/>
  <c r="M1210" i="7"/>
  <c r="M1211" i="7"/>
  <c r="M1212" i="7"/>
  <c r="M1213" i="7"/>
  <c r="M1214" i="7"/>
  <c r="M1215" i="7"/>
  <c r="M1216" i="7"/>
  <c r="M1217" i="7"/>
  <c r="M1218" i="7"/>
  <c r="M1219" i="7"/>
  <c r="M1220" i="7"/>
  <c r="M1221" i="7"/>
  <c r="M1222" i="7"/>
  <c r="M1223" i="7"/>
  <c r="M1224" i="7"/>
  <c r="M1225" i="7"/>
  <c r="M1226" i="7"/>
  <c r="M1227" i="7"/>
  <c r="M1228" i="7"/>
  <c r="M1229" i="7"/>
  <c r="M1230" i="7"/>
  <c r="M1231" i="7"/>
  <c r="M1232" i="7"/>
  <c r="M1233" i="7"/>
  <c r="M1234" i="7"/>
  <c r="M1235" i="7"/>
  <c r="M1236" i="7"/>
  <c r="M1237" i="7"/>
  <c r="M1238" i="7"/>
  <c r="M1239" i="7"/>
  <c r="M1240" i="7"/>
  <c r="M1241" i="7"/>
  <c r="M1242" i="7"/>
  <c r="M1243" i="7"/>
  <c r="M1244" i="7"/>
  <c r="M1245" i="7"/>
  <c r="M1246" i="7"/>
  <c r="M1247" i="7"/>
  <c r="M1248" i="7"/>
  <c r="M1249" i="7"/>
  <c r="M1250" i="7"/>
  <c r="M1251" i="7"/>
  <c r="M1252" i="7"/>
  <c r="M1253" i="7"/>
  <c r="M1254" i="7"/>
  <c r="M1255" i="7"/>
  <c r="M1256" i="7"/>
  <c r="M1257" i="7"/>
  <c r="M1258" i="7"/>
  <c r="M1259" i="7"/>
  <c r="M1260" i="7"/>
  <c r="M1261" i="7"/>
  <c r="M1262" i="7"/>
  <c r="M1263" i="7"/>
  <c r="M1264" i="7"/>
  <c r="M1265" i="7"/>
  <c r="M1266" i="7"/>
  <c r="M1267" i="7"/>
  <c r="M1268" i="7"/>
  <c r="M1269" i="7"/>
  <c r="M1270" i="7"/>
  <c r="M1271" i="7"/>
  <c r="M1272" i="7"/>
  <c r="M1273" i="7"/>
  <c r="M1274" i="7"/>
  <c r="M1275" i="7"/>
  <c r="M1276" i="7"/>
  <c r="M1277" i="7"/>
  <c r="M1278" i="7"/>
  <c r="M1279" i="7"/>
  <c r="M1280" i="7"/>
  <c r="M1281" i="7"/>
  <c r="M1282" i="7"/>
  <c r="M1283" i="7"/>
  <c r="M1284" i="7"/>
  <c r="M1285" i="7"/>
  <c r="M1286" i="7"/>
  <c r="M1287" i="7"/>
  <c r="M1288" i="7"/>
  <c r="M1289" i="7"/>
  <c r="M1290" i="7"/>
  <c r="M1291" i="7"/>
  <c r="M1292" i="7"/>
  <c r="M1293" i="7"/>
  <c r="M1294" i="7"/>
  <c r="M1295" i="7"/>
  <c r="M1296" i="7"/>
  <c r="M1297" i="7"/>
  <c r="M1298" i="7"/>
  <c r="M1299" i="7"/>
  <c r="M1300" i="7"/>
  <c r="M1301" i="7"/>
  <c r="M1302" i="7"/>
  <c r="M1303" i="7"/>
  <c r="M1304" i="7"/>
  <c r="M1305" i="7"/>
  <c r="M1306" i="7"/>
  <c r="M1307" i="7"/>
  <c r="M1308" i="7"/>
  <c r="M1309" i="7"/>
  <c r="M1310" i="7"/>
  <c r="M1311" i="7"/>
  <c r="M1312" i="7"/>
  <c r="M1313" i="7"/>
  <c r="M1314" i="7"/>
  <c r="M1315" i="7"/>
  <c r="M1316" i="7"/>
  <c r="M1317" i="7"/>
  <c r="M1318" i="7"/>
  <c r="M1319" i="7"/>
  <c r="M1320" i="7"/>
  <c r="M1321" i="7"/>
  <c r="M1322" i="7"/>
  <c r="M1323" i="7"/>
  <c r="M1324" i="7"/>
  <c r="M1325" i="7"/>
  <c r="M1326" i="7"/>
  <c r="M1327" i="7"/>
  <c r="M1328" i="7"/>
  <c r="M1329" i="7"/>
  <c r="M1330" i="7"/>
  <c r="M1331" i="7"/>
  <c r="M1332" i="7"/>
  <c r="M1333" i="7"/>
  <c r="M1334" i="7"/>
  <c r="M1335" i="7"/>
  <c r="M1336" i="7"/>
  <c r="M1337" i="7"/>
  <c r="M1338" i="7"/>
  <c r="M1339" i="7"/>
  <c r="M1340" i="7"/>
  <c r="M1341" i="7"/>
  <c r="M1342" i="7"/>
  <c r="M1343" i="7"/>
  <c r="M1344" i="7"/>
  <c r="M1345" i="7"/>
  <c r="M1346" i="7"/>
  <c r="M1347" i="7"/>
  <c r="M1348" i="7"/>
  <c r="M1349" i="7"/>
  <c r="M1350" i="7"/>
  <c r="M1351" i="7"/>
  <c r="M1352" i="7"/>
  <c r="M1353" i="7"/>
  <c r="M1354" i="7"/>
  <c r="M1355" i="7"/>
  <c r="M1356" i="7"/>
  <c r="M1357" i="7"/>
  <c r="M1358" i="7"/>
  <c r="M1359" i="7"/>
  <c r="M1360" i="7"/>
  <c r="M1361" i="7"/>
  <c r="M1362" i="7"/>
  <c r="M1363" i="7"/>
  <c r="M1364" i="7"/>
  <c r="M1365" i="7"/>
  <c r="M1366" i="7"/>
  <c r="M1367" i="7"/>
  <c r="M1368" i="7"/>
  <c r="M1369" i="7"/>
  <c r="M1370" i="7"/>
  <c r="M1371" i="7"/>
  <c r="M1372" i="7"/>
  <c r="M1373" i="7"/>
  <c r="M1374" i="7"/>
  <c r="M1375" i="7"/>
  <c r="M1376" i="7"/>
  <c r="M1377" i="7"/>
  <c r="M1378" i="7"/>
  <c r="M1379" i="7"/>
  <c r="M1380" i="7"/>
  <c r="M1381" i="7"/>
  <c r="M1382" i="7"/>
  <c r="M1383" i="7"/>
  <c r="M1384" i="7"/>
  <c r="M1385" i="7"/>
  <c r="M1386" i="7"/>
  <c r="M1387" i="7"/>
  <c r="M1388" i="7"/>
  <c r="M1389" i="7"/>
  <c r="M1390" i="7"/>
  <c r="M1391" i="7"/>
  <c r="M1392" i="7"/>
  <c r="M1393" i="7"/>
  <c r="M1394" i="7"/>
  <c r="M1395" i="7"/>
  <c r="M1396" i="7"/>
  <c r="M1397" i="7"/>
  <c r="M1398" i="7"/>
  <c r="M1399" i="7"/>
  <c r="M1400" i="7"/>
  <c r="M1401" i="7"/>
  <c r="M1402" i="7"/>
  <c r="M1403" i="7"/>
  <c r="M1404" i="7"/>
  <c r="M1405" i="7"/>
  <c r="M1406" i="7"/>
  <c r="M1407" i="7"/>
  <c r="M1408" i="7"/>
  <c r="M1409" i="7"/>
  <c r="M1410" i="7"/>
  <c r="M1411" i="7"/>
  <c r="M1412" i="7"/>
  <c r="M1413" i="7"/>
  <c r="M1414" i="7"/>
  <c r="M1415" i="7"/>
  <c r="M1416" i="7"/>
  <c r="M1417" i="7"/>
  <c r="M1418" i="7"/>
  <c r="M1419" i="7"/>
  <c r="M1420" i="7"/>
  <c r="M1421" i="7"/>
  <c r="M1422" i="7"/>
  <c r="M1423" i="7"/>
  <c r="M1424" i="7"/>
  <c r="M1425" i="7"/>
  <c r="M1426" i="7"/>
  <c r="M1427" i="7"/>
  <c r="M1428" i="7"/>
  <c r="M1429" i="7"/>
  <c r="M1430" i="7"/>
  <c r="M1431" i="7"/>
  <c r="M1432" i="7"/>
  <c r="M1433" i="7"/>
  <c r="M1434" i="7"/>
  <c r="M1435" i="7"/>
  <c r="M1436" i="7"/>
  <c r="M1437" i="7"/>
  <c r="M1438" i="7"/>
  <c r="M1439" i="7"/>
  <c r="M1440" i="7"/>
  <c r="M1441" i="7"/>
  <c r="M1442" i="7"/>
  <c r="M1443" i="7"/>
  <c r="M1444" i="7"/>
  <c r="M1445" i="7"/>
  <c r="M1446" i="7"/>
  <c r="M1447" i="7"/>
  <c r="M1448" i="7"/>
  <c r="M1449" i="7"/>
  <c r="M1450" i="7"/>
  <c r="M1451" i="7"/>
  <c r="M1452" i="7"/>
  <c r="M1453" i="7"/>
  <c r="M1454" i="7"/>
  <c r="M1455" i="7"/>
  <c r="M1456" i="7"/>
  <c r="M1457" i="7"/>
  <c r="M1458" i="7"/>
  <c r="M1459" i="7"/>
  <c r="M1460" i="7"/>
  <c r="M1461" i="7"/>
  <c r="M1462" i="7"/>
  <c r="M1463" i="7"/>
  <c r="M1464" i="7"/>
  <c r="M1465" i="7"/>
  <c r="M1466" i="7"/>
  <c r="M1467" i="7"/>
  <c r="M1468" i="7"/>
  <c r="M1469" i="7"/>
  <c r="M1470" i="7"/>
  <c r="M1471" i="7"/>
  <c r="M1472" i="7"/>
  <c r="M1473" i="7"/>
  <c r="M1474" i="7"/>
  <c r="M1475" i="7"/>
  <c r="M1476" i="7"/>
  <c r="M1477" i="7"/>
  <c r="M1478" i="7"/>
  <c r="M1479" i="7"/>
  <c r="M1480" i="7"/>
  <c r="M1481" i="7"/>
  <c r="M1482" i="7"/>
  <c r="M1483" i="7"/>
  <c r="M1484" i="7"/>
  <c r="M1485" i="7"/>
  <c r="M1486" i="7"/>
  <c r="M1487" i="7"/>
  <c r="M1488" i="7"/>
  <c r="M1489" i="7"/>
  <c r="M1490" i="7"/>
  <c r="M1491" i="7"/>
  <c r="M1492" i="7"/>
  <c r="M1493" i="7"/>
  <c r="M1494" i="7"/>
  <c r="M1495" i="7"/>
  <c r="M1496" i="7"/>
  <c r="M1497" i="7"/>
  <c r="M1498" i="7"/>
  <c r="M1499" i="7"/>
  <c r="M1500" i="7"/>
  <c r="M1501" i="7"/>
  <c r="M1502" i="7"/>
  <c r="M1503" i="7"/>
  <c r="M1504" i="7"/>
  <c r="M1505" i="7"/>
  <c r="M1506" i="7"/>
  <c r="M1507" i="7"/>
  <c r="M1508" i="7"/>
  <c r="M1509" i="7"/>
  <c r="M1510" i="7"/>
  <c r="M1511" i="7"/>
  <c r="M1512" i="7"/>
  <c r="M1513" i="7"/>
  <c r="M1514" i="7"/>
  <c r="M1515" i="7"/>
  <c r="M1516" i="7"/>
  <c r="M1517" i="7"/>
  <c r="M1518" i="7"/>
  <c r="M1519" i="7"/>
  <c r="M1520" i="7"/>
  <c r="M1521" i="7"/>
  <c r="M1522" i="7"/>
  <c r="M1523" i="7"/>
  <c r="M1524" i="7"/>
  <c r="M1525" i="7"/>
  <c r="M1526" i="7"/>
  <c r="M1527" i="7"/>
  <c r="M1528" i="7"/>
  <c r="M1529" i="7"/>
  <c r="M1530" i="7"/>
  <c r="M1531" i="7"/>
  <c r="M1532" i="7"/>
  <c r="M1533" i="7"/>
  <c r="M1534" i="7"/>
  <c r="M1535" i="7"/>
  <c r="M1536" i="7"/>
  <c r="M1537" i="7"/>
  <c r="M1538" i="7"/>
  <c r="M1539" i="7"/>
  <c r="M1540" i="7"/>
  <c r="M1541" i="7"/>
  <c r="M1542" i="7"/>
  <c r="M1543" i="7"/>
  <c r="M1544" i="7"/>
  <c r="M1545" i="7"/>
  <c r="M1546" i="7"/>
  <c r="M1547" i="7"/>
  <c r="M1548" i="7"/>
  <c r="M1549" i="7"/>
  <c r="M1550" i="7"/>
  <c r="M1551" i="7"/>
  <c r="M1552" i="7"/>
  <c r="M1553" i="7"/>
  <c r="M1554" i="7"/>
  <c r="M1555" i="7"/>
  <c r="M1556" i="7"/>
  <c r="M1557" i="7"/>
  <c r="M1558" i="7"/>
  <c r="M1559" i="7"/>
  <c r="M1560" i="7"/>
  <c r="M1561" i="7"/>
  <c r="M1562" i="7"/>
  <c r="M1563" i="7"/>
  <c r="M1564" i="7"/>
  <c r="M1565" i="7"/>
  <c r="M1566" i="7"/>
  <c r="M1567" i="7"/>
  <c r="M1568" i="7"/>
  <c r="M1569" i="7"/>
  <c r="M1570" i="7"/>
  <c r="M1571" i="7"/>
  <c r="M1572" i="7"/>
  <c r="M1573" i="7"/>
  <c r="M1574" i="7"/>
  <c r="M1575" i="7"/>
  <c r="M1576" i="7"/>
  <c r="M1577" i="7"/>
  <c r="M1578" i="7"/>
  <c r="M1579" i="7"/>
  <c r="M1580" i="7"/>
  <c r="M1581" i="7"/>
  <c r="M1582" i="7"/>
  <c r="M1583" i="7"/>
  <c r="M1584" i="7"/>
  <c r="M1585" i="7"/>
  <c r="M1586" i="7"/>
  <c r="M1587" i="7"/>
  <c r="M1588" i="7"/>
  <c r="M1589" i="7"/>
  <c r="M1590" i="7"/>
  <c r="M1591" i="7"/>
  <c r="M1592" i="7"/>
  <c r="M1593" i="7"/>
  <c r="M1594" i="7"/>
  <c r="M1595" i="7"/>
  <c r="M1596" i="7"/>
  <c r="M1597" i="7"/>
  <c r="M1598" i="7"/>
  <c r="M1599" i="7"/>
  <c r="M1600" i="7"/>
  <c r="M1601" i="7"/>
  <c r="M1602" i="7"/>
  <c r="M1603" i="7"/>
  <c r="M1604" i="7"/>
  <c r="M1605" i="7"/>
  <c r="M1606" i="7"/>
  <c r="M1607" i="7"/>
  <c r="M1608" i="7"/>
  <c r="M1609" i="7"/>
  <c r="M1610" i="7"/>
  <c r="M1611" i="7"/>
  <c r="M1612" i="7"/>
  <c r="M1613" i="7"/>
  <c r="M1614" i="7"/>
  <c r="M1615" i="7"/>
  <c r="M1616" i="7"/>
  <c r="M1617" i="7"/>
  <c r="M1618" i="7"/>
  <c r="M1619" i="7"/>
  <c r="M1620" i="7"/>
  <c r="M1621" i="7"/>
  <c r="M1622" i="7"/>
  <c r="M1623" i="7"/>
  <c r="M1624" i="7"/>
  <c r="M1625" i="7"/>
  <c r="M1626" i="7"/>
  <c r="M1627" i="7"/>
  <c r="M1628" i="7"/>
  <c r="M1629" i="7"/>
  <c r="M1630" i="7"/>
  <c r="M1631" i="7"/>
  <c r="M1632" i="7"/>
  <c r="M1633" i="7"/>
  <c r="M1634" i="7"/>
  <c r="M1635" i="7"/>
  <c r="M1636" i="7"/>
  <c r="M1637" i="7"/>
  <c r="M1638" i="7"/>
  <c r="M1639" i="7"/>
  <c r="M1640" i="7"/>
  <c r="M1641" i="7"/>
  <c r="M1642" i="7"/>
  <c r="M1643" i="7"/>
  <c r="M1644" i="7"/>
  <c r="M1645" i="7"/>
  <c r="M1646" i="7"/>
  <c r="M1647" i="7"/>
  <c r="M1648" i="7"/>
  <c r="M1649" i="7"/>
  <c r="M1650" i="7"/>
  <c r="M1651" i="7"/>
  <c r="M1652" i="7"/>
  <c r="M1653" i="7"/>
  <c r="M1654" i="7"/>
  <c r="M1655" i="7"/>
  <c r="M1656" i="7"/>
  <c r="M1657" i="7"/>
  <c r="M1658" i="7"/>
  <c r="M1659" i="7"/>
  <c r="M1660" i="7"/>
  <c r="M1661" i="7"/>
  <c r="M1662" i="7"/>
  <c r="M1663" i="7"/>
  <c r="M1664" i="7"/>
  <c r="M1665" i="7"/>
  <c r="M1666" i="7"/>
  <c r="M1667" i="7"/>
  <c r="M1668" i="7"/>
  <c r="M1669" i="7"/>
  <c r="M1670" i="7"/>
  <c r="M1671" i="7"/>
  <c r="M1672" i="7"/>
  <c r="M1673" i="7"/>
  <c r="M1674" i="7"/>
  <c r="M1675" i="7"/>
  <c r="M1676" i="7"/>
  <c r="M1677" i="7"/>
  <c r="M1678" i="7"/>
  <c r="M1679" i="7"/>
  <c r="M1680" i="7"/>
  <c r="M1681" i="7"/>
  <c r="M1682" i="7"/>
  <c r="M1683" i="7"/>
  <c r="M1684" i="7"/>
  <c r="M1685" i="7"/>
  <c r="M1686" i="7"/>
  <c r="M1687" i="7"/>
  <c r="M1688" i="7"/>
  <c r="M1689" i="7"/>
  <c r="M1690" i="7"/>
  <c r="M1691" i="7"/>
  <c r="M1692" i="7"/>
  <c r="M1693" i="7"/>
  <c r="M1694" i="7"/>
  <c r="M1695" i="7"/>
  <c r="M1696" i="7"/>
  <c r="M1697" i="7"/>
  <c r="M1698" i="7"/>
  <c r="M1699" i="7"/>
  <c r="M1700" i="7"/>
  <c r="M1701" i="7"/>
  <c r="M1702" i="7"/>
  <c r="M1703" i="7"/>
  <c r="M1704" i="7"/>
  <c r="M1705" i="7"/>
  <c r="M1706" i="7"/>
  <c r="M1707" i="7"/>
  <c r="M1708" i="7"/>
  <c r="M1709" i="7"/>
  <c r="M1710" i="7"/>
  <c r="M1711" i="7"/>
  <c r="M1712" i="7"/>
  <c r="M1713" i="7"/>
  <c r="M1714" i="7"/>
  <c r="M1715" i="7"/>
  <c r="M1716" i="7"/>
  <c r="M1717" i="7"/>
  <c r="M1718" i="7"/>
  <c r="M1719" i="7"/>
  <c r="M1720" i="7"/>
  <c r="M1721" i="7"/>
  <c r="M1722" i="7"/>
  <c r="M1723" i="7"/>
  <c r="M1724" i="7"/>
  <c r="M1725" i="7"/>
  <c r="M1726" i="7"/>
  <c r="M1727" i="7"/>
  <c r="M1728" i="7"/>
  <c r="M1729" i="7"/>
  <c r="M1730" i="7"/>
  <c r="M1731" i="7"/>
  <c r="M1732" i="7"/>
  <c r="M1733" i="7"/>
  <c r="M1734" i="7"/>
  <c r="M1735" i="7"/>
  <c r="M1736" i="7"/>
  <c r="M1737" i="7"/>
  <c r="M1738" i="7"/>
  <c r="M1739" i="7"/>
  <c r="M1740" i="7"/>
  <c r="M1741" i="7"/>
  <c r="M1742" i="7"/>
  <c r="M1743" i="7"/>
  <c r="M1744" i="7"/>
  <c r="M1745" i="7"/>
  <c r="M1746" i="7"/>
  <c r="M1747" i="7"/>
  <c r="M1748" i="7"/>
  <c r="M1749" i="7"/>
  <c r="M1750" i="7"/>
  <c r="M1751" i="7"/>
  <c r="M1752" i="7"/>
  <c r="M1753" i="7"/>
  <c r="M1754" i="7"/>
  <c r="M1755" i="7"/>
  <c r="M1756" i="7"/>
  <c r="M1757" i="7"/>
  <c r="M1758" i="7"/>
  <c r="M1759" i="7"/>
  <c r="M1760" i="7"/>
  <c r="M1761" i="7"/>
  <c r="M1762" i="7"/>
  <c r="M1763" i="7"/>
  <c r="M1764" i="7"/>
  <c r="M1765" i="7"/>
  <c r="M1766" i="7"/>
  <c r="M1767" i="7"/>
  <c r="M1768" i="7"/>
  <c r="M1769" i="7"/>
  <c r="M1770" i="7"/>
  <c r="M1771" i="7"/>
  <c r="M1772" i="7"/>
  <c r="M1773" i="7"/>
  <c r="M1774" i="7"/>
  <c r="M1775" i="7"/>
  <c r="M1776" i="7"/>
  <c r="M1777" i="7"/>
  <c r="M1778" i="7"/>
  <c r="M1779" i="7"/>
  <c r="M1780" i="7"/>
  <c r="M1781" i="7"/>
  <c r="M1782" i="7"/>
  <c r="M1783" i="7"/>
  <c r="M1784" i="7"/>
  <c r="M1785" i="7"/>
  <c r="M1786" i="7"/>
  <c r="M1787" i="7"/>
  <c r="M1788" i="7"/>
  <c r="M1789" i="7"/>
  <c r="M1790" i="7"/>
  <c r="M1791" i="7"/>
  <c r="M1792" i="7"/>
  <c r="M1793" i="7"/>
  <c r="M1794" i="7"/>
  <c r="M1795" i="7"/>
  <c r="M1796" i="7"/>
  <c r="M1797" i="7"/>
  <c r="M1798" i="7"/>
  <c r="M1799" i="7"/>
  <c r="M1800" i="7"/>
  <c r="M1801" i="7"/>
  <c r="M1802" i="7"/>
  <c r="M1803" i="7"/>
  <c r="M1804" i="7"/>
  <c r="M1805" i="7"/>
  <c r="M1806" i="7"/>
  <c r="M1807" i="7"/>
  <c r="M1808" i="7"/>
  <c r="M1809" i="7"/>
  <c r="M1810" i="7"/>
  <c r="M1811" i="7"/>
  <c r="M1812" i="7"/>
  <c r="M1813" i="7"/>
  <c r="M1814" i="7"/>
  <c r="M1815" i="7"/>
  <c r="M1816" i="7"/>
  <c r="M1817" i="7"/>
  <c r="M1818" i="7"/>
  <c r="M1819" i="7"/>
  <c r="M1820" i="7"/>
  <c r="M1821" i="7"/>
  <c r="M1822" i="7"/>
  <c r="M1823" i="7"/>
  <c r="M1824" i="7"/>
  <c r="M1825" i="7"/>
  <c r="M1826" i="7"/>
  <c r="M1827" i="7"/>
  <c r="M1828" i="7"/>
  <c r="M1829" i="7"/>
  <c r="M1830" i="7"/>
  <c r="M1831" i="7"/>
  <c r="M1832" i="7"/>
  <c r="M1833" i="7"/>
  <c r="M1834" i="7"/>
  <c r="M1835" i="7"/>
  <c r="M1836" i="7"/>
  <c r="M1837" i="7"/>
  <c r="M1838" i="7"/>
  <c r="M1839" i="7"/>
  <c r="M1840" i="7"/>
  <c r="M1841" i="7"/>
  <c r="M1842" i="7"/>
  <c r="M1843" i="7"/>
  <c r="M1844" i="7"/>
  <c r="M1845" i="7"/>
  <c r="M1846" i="7"/>
  <c r="M1847" i="7"/>
  <c r="M1848" i="7"/>
  <c r="M1849" i="7"/>
  <c r="M1850" i="7"/>
  <c r="M1851" i="7"/>
  <c r="M1852" i="7"/>
  <c r="M1853" i="7"/>
  <c r="M1854" i="7"/>
  <c r="M1855" i="7"/>
  <c r="M1856" i="7"/>
  <c r="M1857" i="7"/>
  <c r="M1858" i="7"/>
  <c r="M1859" i="7"/>
  <c r="M1860" i="7"/>
  <c r="M1861" i="7"/>
  <c r="M1862" i="7"/>
  <c r="M1863" i="7"/>
  <c r="M1864" i="7"/>
  <c r="M1865" i="7"/>
  <c r="M1866" i="7"/>
  <c r="M1867" i="7"/>
  <c r="M1868" i="7"/>
  <c r="M1869" i="7"/>
  <c r="M1870" i="7"/>
  <c r="M1871" i="7"/>
  <c r="M1872" i="7"/>
  <c r="M1873" i="7"/>
  <c r="M1874" i="7"/>
  <c r="M1875" i="7"/>
  <c r="M1876" i="7"/>
  <c r="M1877" i="7"/>
  <c r="M1878" i="7"/>
  <c r="M1879" i="7"/>
  <c r="M1880" i="7"/>
  <c r="M1881" i="7"/>
  <c r="M1882" i="7"/>
  <c r="M1883" i="7"/>
  <c r="M1884" i="7"/>
  <c r="M1885" i="7"/>
  <c r="M1886" i="7"/>
  <c r="M1887" i="7"/>
  <c r="M1888" i="7"/>
  <c r="M1889" i="7"/>
  <c r="M1890" i="7"/>
  <c r="M1891" i="7"/>
  <c r="M1892" i="7"/>
  <c r="M1893" i="7"/>
  <c r="M1894" i="7"/>
  <c r="M1895" i="7"/>
  <c r="M1896" i="7"/>
  <c r="M1897" i="7"/>
  <c r="M1898" i="7"/>
  <c r="M1899" i="7"/>
  <c r="M1900" i="7"/>
  <c r="M1901" i="7"/>
  <c r="M1902" i="7"/>
  <c r="M1903" i="7"/>
  <c r="M1904" i="7"/>
  <c r="M1905" i="7"/>
  <c r="M1906" i="7"/>
  <c r="M1907" i="7"/>
  <c r="M1908" i="7"/>
  <c r="M1909" i="7"/>
  <c r="M1910" i="7"/>
  <c r="M1911" i="7"/>
  <c r="M1912" i="7"/>
  <c r="M1913" i="7"/>
  <c r="M1914" i="7"/>
  <c r="M1915" i="7"/>
  <c r="M1916" i="7"/>
  <c r="M1917" i="7"/>
  <c r="M1918" i="7"/>
  <c r="M1919" i="7"/>
  <c r="M1920" i="7"/>
  <c r="M1921" i="7"/>
  <c r="M1922" i="7"/>
  <c r="M1923" i="7"/>
  <c r="M1924" i="7"/>
  <c r="M1925" i="7"/>
  <c r="M1926" i="7"/>
  <c r="M1927" i="7"/>
  <c r="M1928" i="7"/>
  <c r="M1929" i="7"/>
  <c r="M1930" i="7"/>
  <c r="M1931" i="7"/>
  <c r="M1932" i="7"/>
  <c r="M1933" i="7"/>
  <c r="M1934" i="7"/>
  <c r="M1935" i="7"/>
  <c r="M1936" i="7"/>
  <c r="M1937" i="7"/>
  <c r="M1938" i="7"/>
  <c r="M1939" i="7"/>
  <c r="M1940" i="7"/>
  <c r="M1941" i="7"/>
  <c r="M1942" i="7"/>
  <c r="M1943" i="7"/>
  <c r="M1944" i="7"/>
  <c r="M1945" i="7"/>
  <c r="M1946" i="7"/>
  <c r="M1947" i="7"/>
  <c r="M1948" i="7"/>
  <c r="M1949" i="7"/>
  <c r="M1950" i="7"/>
  <c r="M1951" i="7"/>
  <c r="M1952" i="7"/>
  <c r="M1953" i="7"/>
  <c r="M1954" i="7"/>
  <c r="M1955" i="7"/>
  <c r="M1956" i="7"/>
  <c r="M1957" i="7"/>
  <c r="M1958" i="7"/>
  <c r="M1959" i="7"/>
  <c r="M1960" i="7"/>
  <c r="M1961" i="7"/>
  <c r="M1962" i="7"/>
  <c r="M1963" i="7"/>
  <c r="M1964" i="7"/>
  <c r="M1965" i="7"/>
  <c r="M1966" i="7"/>
  <c r="M1967" i="7"/>
  <c r="M1968" i="7"/>
  <c r="M1969" i="7"/>
  <c r="M1970" i="7"/>
  <c r="M1971" i="7"/>
  <c r="M1972" i="7"/>
  <c r="M1973" i="7"/>
  <c r="M1974" i="7"/>
  <c r="M1975" i="7"/>
  <c r="M1976" i="7"/>
  <c r="M1977" i="7"/>
  <c r="M1978" i="7"/>
  <c r="M1979" i="7"/>
  <c r="M1980" i="7"/>
  <c r="M1981" i="7"/>
  <c r="M1982" i="7"/>
  <c r="M1983" i="7"/>
  <c r="M1984" i="7"/>
  <c r="M1985" i="7"/>
  <c r="M1986" i="7"/>
  <c r="M1987" i="7"/>
  <c r="M1988" i="7"/>
  <c r="M1989" i="7"/>
  <c r="M1990" i="7"/>
  <c r="M1991" i="7"/>
  <c r="M1992" i="7"/>
  <c r="M1993" i="7"/>
  <c r="M1994" i="7"/>
  <c r="M1995" i="7"/>
  <c r="M1996" i="7"/>
  <c r="M1997" i="7"/>
  <c r="M1998" i="7"/>
  <c r="M1999" i="7"/>
  <c r="M2000" i="7"/>
  <c r="M2001" i="7"/>
  <c r="M2002" i="7"/>
  <c r="M2003" i="7"/>
  <c r="M2004" i="7"/>
  <c r="M2005" i="7"/>
  <c r="M2006" i="7"/>
  <c r="M2007" i="7"/>
  <c r="M2008" i="7"/>
  <c r="M2009" i="7"/>
  <c r="M2010" i="7"/>
  <c r="M2011" i="7"/>
  <c r="M2012" i="7"/>
  <c r="M2013" i="7"/>
  <c r="M2014" i="7"/>
  <c r="M2015" i="7"/>
  <c r="M2016" i="7"/>
  <c r="M2017" i="7"/>
  <c r="M2018" i="7"/>
  <c r="M2019" i="7"/>
  <c r="M2020" i="7"/>
  <c r="M2021" i="7"/>
  <c r="M2022" i="7"/>
  <c r="M2023" i="7"/>
  <c r="M2024" i="7"/>
  <c r="M2025" i="7"/>
  <c r="M2026" i="7"/>
  <c r="M2027" i="7"/>
  <c r="M2028" i="7"/>
  <c r="M2029" i="7"/>
  <c r="M2030" i="7"/>
  <c r="M2031" i="7"/>
  <c r="M2032" i="7"/>
  <c r="M2033" i="7"/>
  <c r="M2034" i="7"/>
  <c r="M2035" i="7"/>
  <c r="M2036" i="7"/>
  <c r="M2037" i="7"/>
  <c r="M2038" i="7"/>
  <c r="M2039" i="7"/>
  <c r="M2040" i="7"/>
  <c r="M2041" i="7"/>
  <c r="M2042" i="7"/>
  <c r="M2043" i="7"/>
  <c r="M2044" i="7"/>
  <c r="M2045" i="7"/>
  <c r="M2046" i="7"/>
  <c r="M2047" i="7"/>
  <c r="M2048" i="7"/>
  <c r="M2049" i="7"/>
  <c r="M2050" i="7"/>
  <c r="M2051" i="7"/>
  <c r="M2052" i="7"/>
  <c r="M2053" i="7"/>
  <c r="M2054" i="7"/>
  <c r="M2055" i="7"/>
  <c r="M2056" i="7"/>
  <c r="M2057" i="7"/>
  <c r="M2058" i="7"/>
  <c r="M2059" i="7"/>
  <c r="M2060" i="7"/>
  <c r="M2061" i="7"/>
  <c r="M2062" i="7"/>
  <c r="M2063" i="7"/>
  <c r="M2064" i="7"/>
  <c r="M2065" i="7"/>
  <c r="M2066" i="7"/>
  <c r="M2067" i="7"/>
  <c r="M2068" i="7"/>
  <c r="M2069" i="7"/>
  <c r="M2070" i="7"/>
  <c r="M2071" i="7"/>
  <c r="M2072" i="7"/>
  <c r="M2073" i="7"/>
  <c r="M2074" i="7"/>
  <c r="M2075" i="7"/>
  <c r="M2076" i="7"/>
  <c r="M2077" i="7"/>
  <c r="M2078" i="7"/>
  <c r="M2079" i="7"/>
  <c r="M2080" i="7"/>
  <c r="M2081" i="7"/>
  <c r="M2082" i="7"/>
  <c r="M2083" i="7"/>
  <c r="M2084" i="7"/>
  <c r="M2085" i="7"/>
  <c r="M2086" i="7"/>
  <c r="M2087" i="7"/>
  <c r="M2088" i="7"/>
  <c r="M2089" i="7"/>
  <c r="M2090" i="7"/>
  <c r="M2091" i="7"/>
  <c r="M2092" i="7"/>
  <c r="M2093" i="7"/>
  <c r="M2094" i="7"/>
  <c r="M2095" i="7"/>
  <c r="M2096" i="7"/>
  <c r="M2097" i="7"/>
  <c r="M2098" i="7"/>
  <c r="M2099" i="7"/>
  <c r="M2100" i="7"/>
  <c r="M2101" i="7"/>
  <c r="M2102" i="7"/>
  <c r="M2103" i="7"/>
  <c r="M2104" i="7"/>
  <c r="M2105" i="7"/>
  <c r="M2106" i="7"/>
  <c r="M2107" i="7"/>
  <c r="M2108" i="7"/>
  <c r="M2109" i="7"/>
  <c r="M2110" i="7"/>
  <c r="M2111" i="7"/>
  <c r="M2112" i="7"/>
  <c r="M2113" i="7"/>
  <c r="M2114" i="7"/>
  <c r="M2115" i="7"/>
  <c r="M2116" i="7"/>
  <c r="M2117" i="7"/>
  <c r="M2118" i="7"/>
  <c r="M2119" i="7"/>
  <c r="M2120" i="7"/>
  <c r="M2121" i="7"/>
  <c r="M2122" i="7"/>
  <c r="M2123" i="7"/>
  <c r="M2124" i="7"/>
  <c r="M2125" i="7"/>
  <c r="M2126" i="7"/>
  <c r="M2127" i="7"/>
  <c r="M2128" i="7"/>
  <c r="M2129" i="7"/>
  <c r="M2130" i="7"/>
  <c r="M2131" i="7"/>
  <c r="M2132" i="7"/>
  <c r="M2133" i="7"/>
  <c r="M2134" i="7"/>
  <c r="M2135" i="7"/>
  <c r="M2136" i="7"/>
  <c r="M2137" i="7"/>
  <c r="M2138" i="7"/>
  <c r="M2139" i="7"/>
  <c r="M2140" i="7"/>
  <c r="M2141" i="7"/>
  <c r="M2142" i="7"/>
  <c r="M2143" i="7"/>
  <c r="M2144" i="7"/>
  <c r="M2145" i="7"/>
  <c r="M2146" i="7"/>
  <c r="M2147" i="7"/>
  <c r="M2148" i="7"/>
  <c r="M2149" i="7"/>
  <c r="M2150" i="7"/>
  <c r="M2151" i="7"/>
  <c r="M2152" i="7"/>
  <c r="M2153" i="7"/>
  <c r="M2154" i="7"/>
  <c r="M2155" i="7"/>
  <c r="M2156" i="7"/>
  <c r="M2157" i="7"/>
  <c r="M2158" i="7"/>
  <c r="M2159" i="7"/>
  <c r="M2160" i="7"/>
  <c r="M2161" i="7"/>
  <c r="M2162" i="7"/>
  <c r="M2163" i="7"/>
  <c r="M2164" i="7"/>
  <c r="M2165" i="7"/>
  <c r="M2166" i="7"/>
  <c r="M2167" i="7"/>
  <c r="M2168" i="7"/>
  <c r="M2169" i="7"/>
  <c r="M2170" i="7"/>
  <c r="M2171" i="7"/>
  <c r="M2172" i="7"/>
  <c r="M2173" i="7"/>
  <c r="M2174" i="7"/>
  <c r="M2175" i="7"/>
  <c r="M2176" i="7"/>
  <c r="M2177" i="7"/>
  <c r="M2178" i="7"/>
  <c r="M2179" i="7"/>
  <c r="M2180" i="7"/>
  <c r="M2181" i="7"/>
  <c r="M2182" i="7"/>
  <c r="M2183" i="7"/>
  <c r="M2184" i="7"/>
  <c r="M2185" i="7"/>
  <c r="M2186" i="7"/>
  <c r="M2187" i="7"/>
  <c r="M2188" i="7"/>
  <c r="M2189" i="7"/>
  <c r="M2190" i="7"/>
  <c r="M2191" i="7"/>
  <c r="M2192" i="7"/>
  <c r="M2193" i="7"/>
  <c r="M2194" i="7"/>
  <c r="M2195" i="7"/>
  <c r="M2196" i="7"/>
  <c r="M2197" i="7"/>
  <c r="M2198" i="7"/>
  <c r="M2199" i="7"/>
  <c r="M2200" i="7"/>
  <c r="M2201" i="7"/>
  <c r="M2202" i="7"/>
  <c r="M2203" i="7"/>
  <c r="M2204" i="7"/>
  <c r="M2205" i="7"/>
  <c r="M2206" i="7"/>
  <c r="M2207" i="7"/>
  <c r="M2208" i="7"/>
  <c r="M2209" i="7"/>
  <c r="M2210" i="7"/>
  <c r="M2211" i="7"/>
  <c r="M2212" i="7"/>
  <c r="M2213" i="7"/>
  <c r="M2214" i="7"/>
  <c r="M2215" i="7"/>
  <c r="M2216" i="7"/>
  <c r="M2217" i="7"/>
  <c r="M2218" i="7"/>
  <c r="M2219" i="7"/>
  <c r="M2220" i="7"/>
  <c r="M2221" i="7"/>
  <c r="M2222" i="7"/>
  <c r="M2223" i="7"/>
  <c r="M2224" i="7"/>
  <c r="M2225" i="7"/>
  <c r="M2226" i="7"/>
  <c r="M2227" i="7"/>
  <c r="M2228" i="7"/>
  <c r="M2229" i="7"/>
  <c r="M2230" i="7"/>
  <c r="M2231" i="7"/>
  <c r="M2232" i="7"/>
  <c r="M2233" i="7"/>
  <c r="M2234" i="7"/>
  <c r="M2235" i="7"/>
  <c r="M2236" i="7"/>
  <c r="M2237" i="7"/>
  <c r="M2238" i="7"/>
  <c r="M2239" i="7"/>
  <c r="M2240" i="7"/>
  <c r="M2241" i="7"/>
  <c r="M2242" i="7"/>
  <c r="M2243" i="7"/>
  <c r="M2244" i="7"/>
  <c r="M2245" i="7"/>
  <c r="M2246" i="7"/>
  <c r="M2247" i="7"/>
  <c r="M2248" i="7"/>
  <c r="M2249" i="7"/>
  <c r="M2250" i="7"/>
  <c r="M2251" i="7"/>
  <c r="M2252" i="7"/>
  <c r="M2253" i="7"/>
  <c r="M2254" i="7"/>
  <c r="M2255" i="7"/>
  <c r="M2256" i="7"/>
  <c r="M2257" i="7"/>
  <c r="M2258" i="7"/>
  <c r="M2259" i="7"/>
  <c r="M2260" i="7"/>
  <c r="M2261" i="7"/>
  <c r="M2262" i="7"/>
  <c r="M2263" i="7"/>
  <c r="M2264" i="7"/>
  <c r="M2265" i="7"/>
  <c r="M2266" i="7"/>
  <c r="M2267" i="7"/>
  <c r="M2268" i="7"/>
  <c r="M2269" i="7"/>
  <c r="M2270" i="7"/>
  <c r="M2271" i="7"/>
  <c r="M2272" i="7"/>
  <c r="M2273" i="7"/>
  <c r="M2274" i="7"/>
  <c r="M2275" i="7"/>
  <c r="M2276" i="7"/>
  <c r="M2277" i="7"/>
  <c r="M2278" i="7"/>
  <c r="M2279" i="7"/>
  <c r="M2280" i="7"/>
  <c r="M2281" i="7"/>
  <c r="M2282" i="7"/>
  <c r="M2283" i="7"/>
  <c r="M2284" i="7"/>
  <c r="M2285" i="7"/>
  <c r="M2286" i="7"/>
  <c r="M2287" i="7"/>
  <c r="M2288" i="7"/>
  <c r="M2289" i="7"/>
  <c r="M2290" i="7"/>
  <c r="M2291" i="7"/>
  <c r="M2292" i="7"/>
  <c r="M2293" i="7"/>
  <c r="M2294" i="7"/>
  <c r="M2295" i="7"/>
  <c r="M2296" i="7"/>
  <c r="M2297" i="7"/>
  <c r="M2298" i="7"/>
  <c r="M2299" i="7"/>
  <c r="M2300" i="7"/>
  <c r="M2301" i="7"/>
  <c r="M2302" i="7"/>
  <c r="M2303" i="7"/>
  <c r="M2304" i="7"/>
  <c r="M2305" i="7"/>
  <c r="M2306" i="7"/>
  <c r="M2307" i="7"/>
  <c r="M2308" i="7"/>
  <c r="M2309" i="7"/>
  <c r="M2310" i="7"/>
  <c r="M2311" i="7"/>
  <c r="M2312" i="7"/>
  <c r="M2313" i="7"/>
  <c r="M2314" i="7"/>
  <c r="M2315" i="7"/>
  <c r="M2316" i="7"/>
  <c r="M2317" i="7"/>
  <c r="M2318" i="7"/>
  <c r="M2319" i="7"/>
  <c r="M2320" i="7"/>
  <c r="M2321" i="7"/>
  <c r="M2322" i="7"/>
  <c r="M2323" i="7"/>
  <c r="M2324" i="7"/>
  <c r="M2325" i="7"/>
  <c r="M2326" i="7"/>
  <c r="M2327" i="7"/>
  <c r="M2328" i="7"/>
  <c r="M2329" i="7"/>
  <c r="M2330" i="7"/>
  <c r="M2331" i="7"/>
  <c r="M2332" i="7"/>
  <c r="M2333" i="7"/>
  <c r="M2334" i="7"/>
  <c r="M2335" i="7"/>
  <c r="M2336" i="7"/>
  <c r="M2337" i="7"/>
  <c r="M2338" i="7"/>
  <c r="M2339" i="7"/>
  <c r="M2340" i="7"/>
  <c r="M2341" i="7"/>
  <c r="M2342" i="7"/>
  <c r="M2343" i="7"/>
  <c r="M2344" i="7"/>
  <c r="M2345" i="7"/>
  <c r="M2346" i="7"/>
  <c r="M2347" i="7"/>
  <c r="M2348" i="7"/>
  <c r="M2349" i="7"/>
  <c r="M2350" i="7"/>
  <c r="M2351" i="7"/>
  <c r="M2352" i="7"/>
  <c r="M2353" i="7"/>
  <c r="M2354" i="7"/>
  <c r="M2355" i="7"/>
  <c r="M2356" i="7"/>
  <c r="M2357" i="7"/>
  <c r="M2358" i="7"/>
  <c r="M2359" i="7"/>
  <c r="M2360" i="7"/>
  <c r="M2361" i="7"/>
  <c r="M2362" i="7"/>
  <c r="M2363" i="7"/>
  <c r="M2364" i="7"/>
  <c r="M2365" i="7"/>
  <c r="M2366" i="7"/>
  <c r="M2367" i="7"/>
  <c r="M2368" i="7"/>
  <c r="M2369" i="7"/>
  <c r="M2370" i="7"/>
  <c r="M2371" i="7"/>
  <c r="M2372" i="7"/>
  <c r="M2373" i="7"/>
  <c r="M2374" i="7"/>
  <c r="M2375" i="7"/>
  <c r="M2376" i="7"/>
  <c r="M2377" i="7"/>
  <c r="M2378" i="7"/>
  <c r="M2379" i="7"/>
  <c r="M2380" i="7"/>
  <c r="M2381" i="7"/>
  <c r="M2382" i="7"/>
  <c r="M2383" i="7"/>
  <c r="M2384" i="7"/>
  <c r="M2385" i="7"/>
  <c r="M2386" i="7"/>
  <c r="M2387" i="7"/>
  <c r="M2388" i="7"/>
  <c r="M2389" i="7"/>
  <c r="M2390" i="7"/>
  <c r="M2391" i="7"/>
  <c r="M2392" i="7"/>
  <c r="M2393" i="7"/>
  <c r="M2394" i="7"/>
  <c r="M2395" i="7"/>
  <c r="M2396" i="7"/>
  <c r="M2397" i="7"/>
  <c r="M2398" i="7"/>
  <c r="M2399" i="7"/>
  <c r="M2400" i="7"/>
  <c r="M2401" i="7"/>
  <c r="M2402" i="7"/>
  <c r="M2403" i="7"/>
  <c r="M2404" i="7"/>
  <c r="M2405" i="7"/>
  <c r="M2406" i="7"/>
  <c r="M2407" i="7"/>
  <c r="M2408" i="7"/>
  <c r="M2409" i="7"/>
  <c r="M2410" i="7"/>
  <c r="M2411" i="7"/>
  <c r="M2412" i="7"/>
  <c r="M2413" i="7"/>
  <c r="M2414" i="7"/>
  <c r="M2415" i="7"/>
  <c r="M2416" i="7"/>
  <c r="M2417" i="7"/>
  <c r="M2418" i="7"/>
  <c r="M2419" i="7"/>
  <c r="M2420" i="7"/>
  <c r="M2421" i="7"/>
  <c r="M2422" i="7"/>
  <c r="M2423" i="7"/>
  <c r="M2424" i="7"/>
  <c r="M2425" i="7"/>
  <c r="M2426" i="7"/>
  <c r="M2427" i="7"/>
  <c r="M2428" i="7"/>
  <c r="M2429" i="7"/>
  <c r="M2430" i="7"/>
  <c r="M2431" i="7"/>
  <c r="M2432" i="7"/>
  <c r="M2433" i="7"/>
  <c r="M2434" i="7"/>
  <c r="M2435" i="7"/>
  <c r="M2436" i="7"/>
  <c r="M2437" i="7"/>
  <c r="M2438" i="7"/>
  <c r="M2439" i="7"/>
  <c r="M2440" i="7"/>
  <c r="M2441" i="7"/>
  <c r="M2442" i="7"/>
  <c r="M2443" i="7"/>
  <c r="M2444" i="7"/>
  <c r="M2445" i="7"/>
  <c r="M2446" i="7"/>
  <c r="M2447" i="7"/>
  <c r="M2448" i="7"/>
  <c r="M2449" i="7"/>
  <c r="M2450" i="7"/>
  <c r="M2451" i="7"/>
  <c r="M2452" i="7"/>
  <c r="M2453" i="7"/>
  <c r="M2454" i="7"/>
  <c r="M2455" i="7"/>
  <c r="M2456" i="7"/>
  <c r="M2457" i="7"/>
  <c r="M2458" i="7"/>
  <c r="M2459" i="7"/>
  <c r="M2460" i="7"/>
  <c r="M2461" i="7"/>
  <c r="M2462" i="7"/>
  <c r="M2463" i="7"/>
  <c r="M2464" i="7"/>
  <c r="M2465" i="7"/>
  <c r="M2466" i="7"/>
  <c r="M2467" i="7"/>
  <c r="M2468" i="7"/>
  <c r="M2469" i="7"/>
  <c r="M2470" i="7"/>
  <c r="M2471" i="7"/>
  <c r="M2472" i="7"/>
  <c r="M2473" i="7"/>
  <c r="M2474" i="7"/>
  <c r="M2475" i="7"/>
  <c r="M2476" i="7"/>
  <c r="M2477" i="7"/>
  <c r="M2478" i="7"/>
  <c r="M2479" i="7"/>
  <c r="M2480" i="7"/>
  <c r="M2481" i="7"/>
  <c r="M2482" i="7"/>
  <c r="M2483" i="7"/>
  <c r="M2484" i="7"/>
  <c r="M2485" i="7"/>
  <c r="M2486" i="7"/>
  <c r="M2487" i="7"/>
  <c r="M2488" i="7"/>
  <c r="M2489" i="7"/>
  <c r="M2490" i="7"/>
  <c r="M2491" i="7"/>
  <c r="M2492" i="7"/>
  <c r="M2493" i="7"/>
  <c r="M2494" i="7"/>
  <c r="M2495" i="7"/>
  <c r="M2496" i="7"/>
  <c r="M2497" i="7"/>
  <c r="M2498" i="7"/>
  <c r="M2499" i="7"/>
  <c r="M2500" i="7"/>
  <c r="M2501" i="7"/>
  <c r="M2502" i="7"/>
  <c r="M2503" i="7"/>
  <c r="M2504" i="7"/>
  <c r="M2505" i="7"/>
  <c r="M2506" i="7"/>
  <c r="M2507" i="7"/>
  <c r="M2508" i="7"/>
  <c r="M2509" i="7"/>
  <c r="M2510" i="7"/>
  <c r="M2511" i="7"/>
  <c r="M2512" i="7"/>
  <c r="M2513" i="7"/>
  <c r="M2514" i="7"/>
  <c r="M2515" i="7"/>
  <c r="M2516" i="7"/>
  <c r="M2517" i="7"/>
  <c r="M2518" i="7"/>
  <c r="M2519" i="7"/>
  <c r="M2520" i="7"/>
  <c r="M2521" i="7"/>
  <c r="M2522" i="7"/>
  <c r="M2523" i="7"/>
  <c r="M2524" i="7"/>
  <c r="M2525" i="7"/>
  <c r="M2526" i="7"/>
  <c r="M2527" i="7"/>
  <c r="M2528" i="7"/>
  <c r="M2529" i="7"/>
  <c r="M2530" i="7"/>
  <c r="M2531" i="7"/>
  <c r="M2532" i="7"/>
  <c r="M2533" i="7"/>
  <c r="M2534" i="7"/>
  <c r="M2535" i="7"/>
  <c r="M2536" i="7"/>
  <c r="M2537" i="7"/>
  <c r="M2538" i="7"/>
  <c r="M2539" i="7"/>
  <c r="M2540" i="7"/>
  <c r="M2541" i="7"/>
  <c r="M2542" i="7"/>
  <c r="M2543" i="7"/>
  <c r="M2544" i="7"/>
  <c r="M2545" i="7"/>
  <c r="M2546" i="7"/>
  <c r="M2547" i="7"/>
  <c r="M2548" i="7"/>
  <c r="M2549" i="7"/>
  <c r="M2550" i="7"/>
  <c r="M2551" i="7"/>
  <c r="M2552" i="7"/>
  <c r="M2553" i="7"/>
  <c r="M2554" i="7"/>
  <c r="M2555" i="7"/>
  <c r="M2556" i="7"/>
  <c r="M2557" i="7"/>
  <c r="M2558" i="7"/>
  <c r="M2559" i="7"/>
  <c r="M2560" i="7"/>
  <c r="M2561" i="7"/>
  <c r="M2562" i="7"/>
  <c r="M2563" i="7"/>
  <c r="M2564" i="7"/>
  <c r="M2565" i="7"/>
  <c r="M2566" i="7"/>
  <c r="M2567" i="7"/>
  <c r="M2568" i="7"/>
  <c r="M2569" i="7"/>
  <c r="M2570" i="7"/>
  <c r="M2571" i="7"/>
  <c r="M2572" i="7"/>
  <c r="M2573" i="7"/>
  <c r="M2574" i="7"/>
  <c r="M2575" i="7"/>
  <c r="M2576" i="7"/>
  <c r="M2577" i="7"/>
  <c r="M2578" i="7"/>
  <c r="M2579" i="7"/>
  <c r="M2580" i="7"/>
  <c r="M2581" i="7"/>
  <c r="M2582" i="7"/>
  <c r="M2583" i="7"/>
  <c r="M2584" i="7"/>
  <c r="M2585" i="7"/>
  <c r="M2586" i="7"/>
  <c r="M2587" i="7"/>
  <c r="M2588" i="7"/>
  <c r="M2589" i="7"/>
  <c r="M2590" i="7"/>
  <c r="M2591" i="7"/>
  <c r="M2592" i="7"/>
  <c r="M2593" i="7"/>
  <c r="M2594" i="7"/>
  <c r="M2595" i="7"/>
  <c r="M2596" i="7"/>
  <c r="M2597" i="7"/>
  <c r="M2598" i="7"/>
  <c r="M2599" i="7"/>
  <c r="M2600" i="7"/>
  <c r="M2601" i="7"/>
  <c r="M2602" i="7"/>
  <c r="M2603" i="7"/>
  <c r="M2604" i="7"/>
  <c r="M2605" i="7"/>
  <c r="M2606" i="7"/>
  <c r="M2607" i="7"/>
  <c r="M2608" i="7"/>
  <c r="M2609" i="7"/>
  <c r="M2610" i="7"/>
  <c r="M2611" i="7"/>
  <c r="M2612" i="7"/>
  <c r="M2613" i="7"/>
  <c r="M2614" i="7"/>
  <c r="M2615" i="7"/>
  <c r="M2616" i="7"/>
  <c r="M2617" i="7"/>
  <c r="M2618" i="7"/>
  <c r="M2619" i="7"/>
  <c r="M2620" i="7"/>
  <c r="M2621" i="7"/>
  <c r="M2622" i="7"/>
  <c r="M2623" i="7"/>
  <c r="M2624" i="7"/>
  <c r="M2625" i="7"/>
  <c r="M2626" i="7"/>
  <c r="M2627" i="7"/>
  <c r="M2628" i="7"/>
  <c r="M2629" i="7"/>
  <c r="M2630" i="7"/>
  <c r="M2631" i="7"/>
  <c r="M2632" i="7"/>
  <c r="M2633" i="7"/>
  <c r="M2634" i="7"/>
  <c r="M2635" i="7"/>
  <c r="M2636" i="7"/>
  <c r="M2637" i="7"/>
  <c r="M2638" i="7"/>
  <c r="M2639" i="7"/>
  <c r="M2640" i="7"/>
  <c r="M2641" i="7"/>
  <c r="M2642" i="7"/>
  <c r="M2643" i="7"/>
  <c r="M2644" i="7"/>
  <c r="M2645" i="7"/>
  <c r="M2646" i="7"/>
  <c r="M2647" i="7"/>
  <c r="M2648" i="7"/>
  <c r="M2649" i="7"/>
  <c r="M2650" i="7"/>
  <c r="M2651" i="7"/>
  <c r="M2652" i="7"/>
  <c r="M2653" i="7"/>
  <c r="M2654" i="7"/>
  <c r="M2655" i="7"/>
  <c r="M2656" i="7"/>
  <c r="M2657" i="7"/>
  <c r="M2658" i="7"/>
  <c r="M2659" i="7"/>
  <c r="M2660" i="7"/>
  <c r="M2661" i="7"/>
  <c r="M2662" i="7"/>
  <c r="M2663" i="7"/>
  <c r="M2664" i="7"/>
  <c r="M2665" i="7"/>
  <c r="M2666" i="7"/>
  <c r="M2667" i="7"/>
  <c r="M2668" i="7"/>
  <c r="M2669" i="7"/>
  <c r="M2670" i="7"/>
  <c r="M2671" i="7"/>
  <c r="M2672" i="7"/>
  <c r="M2673" i="7"/>
  <c r="M2674" i="7"/>
  <c r="M2675" i="7"/>
  <c r="M2676" i="7"/>
  <c r="M2677" i="7"/>
  <c r="M2678" i="7"/>
  <c r="M2679" i="7"/>
  <c r="M2680" i="7"/>
  <c r="M2681" i="7"/>
  <c r="M2682" i="7"/>
  <c r="M2683" i="7"/>
  <c r="M2684" i="7"/>
  <c r="M2685" i="7"/>
  <c r="M2686" i="7"/>
  <c r="M2687" i="7"/>
  <c r="M2688" i="7"/>
  <c r="M2689" i="7"/>
  <c r="M2690" i="7"/>
  <c r="M2691" i="7"/>
  <c r="M2692" i="7"/>
  <c r="M2693" i="7"/>
  <c r="M2694" i="7"/>
  <c r="M2695" i="7"/>
  <c r="M2696" i="7"/>
  <c r="M2697" i="7"/>
  <c r="M2698" i="7"/>
  <c r="M2699" i="7"/>
  <c r="M2700" i="7"/>
  <c r="M2701" i="7"/>
  <c r="M2702" i="7"/>
  <c r="M2703" i="7"/>
  <c r="M2704" i="7"/>
  <c r="M2705" i="7"/>
  <c r="M2706" i="7"/>
  <c r="M2707" i="7"/>
  <c r="M2708" i="7"/>
  <c r="M2709" i="7"/>
  <c r="M2710" i="7"/>
  <c r="M2711" i="7"/>
  <c r="M2712" i="7"/>
  <c r="M2713" i="7"/>
  <c r="M2714" i="7"/>
  <c r="M2715" i="7"/>
  <c r="M2716" i="7"/>
  <c r="M2717" i="7"/>
  <c r="M2718" i="7"/>
  <c r="M2719" i="7"/>
  <c r="M2720" i="7"/>
  <c r="M2721" i="7"/>
  <c r="M2722" i="7"/>
  <c r="M2723" i="7"/>
  <c r="M2724" i="7"/>
  <c r="M2725" i="7"/>
  <c r="M2726" i="7"/>
  <c r="M2727" i="7"/>
  <c r="M2728" i="7"/>
  <c r="M2729" i="7"/>
  <c r="M2730" i="7"/>
  <c r="M2731" i="7"/>
  <c r="M2732" i="7"/>
  <c r="M2733" i="7"/>
  <c r="M2734" i="7"/>
  <c r="M2735" i="7"/>
  <c r="M2736" i="7"/>
  <c r="M2737" i="7"/>
  <c r="M2738" i="7"/>
  <c r="M2739" i="7"/>
  <c r="M2740" i="7"/>
  <c r="M2741" i="7"/>
  <c r="M2742" i="7"/>
  <c r="M2743" i="7"/>
  <c r="M2744" i="7"/>
  <c r="M2745" i="7"/>
  <c r="M2746" i="7"/>
  <c r="M2747" i="7"/>
  <c r="M2748" i="7"/>
  <c r="M2749" i="7"/>
  <c r="M2750" i="7"/>
  <c r="M2751" i="7"/>
  <c r="M2752" i="7"/>
  <c r="M2753" i="7"/>
  <c r="M2754" i="7"/>
  <c r="M2755" i="7"/>
  <c r="M2756" i="7"/>
  <c r="M2757" i="7"/>
  <c r="M2758" i="7"/>
  <c r="M2759" i="7"/>
  <c r="M2760" i="7"/>
  <c r="M2761" i="7"/>
  <c r="M2762" i="7"/>
  <c r="M2763" i="7"/>
  <c r="M2764" i="7"/>
  <c r="M2765" i="7"/>
  <c r="M2766" i="7"/>
  <c r="M2767" i="7"/>
  <c r="M2768" i="7"/>
  <c r="M2769" i="7"/>
  <c r="M2770" i="7"/>
  <c r="M2771" i="7"/>
  <c r="M2772" i="7"/>
  <c r="M2773" i="7"/>
  <c r="M2774" i="7"/>
  <c r="M2775" i="7"/>
  <c r="M2776" i="7"/>
  <c r="M2777" i="7"/>
  <c r="M2778" i="7"/>
  <c r="M2779" i="7"/>
  <c r="M2780" i="7"/>
  <c r="M2781" i="7"/>
  <c r="M2782" i="7"/>
  <c r="M2783" i="7"/>
  <c r="M2784" i="7"/>
  <c r="M2785" i="7"/>
  <c r="M2786" i="7"/>
  <c r="M2787" i="7"/>
  <c r="M2788" i="7"/>
  <c r="M2789" i="7"/>
  <c r="M2790" i="7"/>
  <c r="M2791" i="7"/>
  <c r="M2792" i="7"/>
  <c r="M2793" i="7"/>
  <c r="M2794" i="7"/>
  <c r="M2795" i="7"/>
  <c r="M2796" i="7"/>
  <c r="M2797" i="7"/>
  <c r="M2798" i="7"/>
  <c r="M2799" i="7"/>
  <c r="M2800" i="7"/>
  <c r="M2801" i="7"/>
  <c r="M2802" i="7"/>
  <c r="M2803" i="7"/>
  <c r="M2804" i="7"/>
  <c r="M2805" i="7"/>
  <c r="M2806" i="7"/>
  <c r="M2807" i="7"/>
  <c r="M2808" i="7"/>
  <c r="M2809" i="7"/>
  <c r="M2810" i="7"/>
  <c r="M2811" i="7"/>
  <c r="M2812" i="7"/>
  <c r="M2813" i="7"/>
  <c r="M2814" i="7"/>
  <c r="M2815" i="7"/>
  <c r="M2816" i="7"/>
  <c r="M2817" i="7"/>
  <c r="M2818" i="7"/>
  <c r="M2819" i="7"/>
  <c r="M2820" i="7"/>
  <c r="M2821" i="7"/>
  <c r="M2822" i="7"/>
  <c r="M2823" i="7"/>
  <c r="M2824" i="7"/>
  <c r="M2825" i="7"/>
  <c r="M2826" i="7"/>
  <c r="M2827" i="7"/>
  <c r="M2828" i="7"/>
  <c r="M2829" i="7"/>
  <c r="M2830" i="7"/>
  <c r="M2831" i="7"/>
  <c r="M2832" i="7"/>
  <c r="M2833" i="7"/>
  <c r="M2834" i="7"/>
  <c r="M2835" i="7"/>
  <c r="M2836" i="7"/>
  <c r="M2837" i="7"/>
  <c r="M2838" i="7"/>
  <c r="M2839" i="7"/>
  <c r="M2840" i="7"/>
  <c r="M2841" i="7"/>
  <c r="M2842" i="7"/>
  <c r="M2843" i="7"/>
  <c r="M2844" i="7"/>
  <c r="M2845" i="7"/>
  <c r="M2846" i="7"/>
  <c r="M2847" i="7"/>
  <c r="M2848" i="7"/>
  <c r="M2849" i="7"/>
  <c r="M2850" i="7"/>
  <c r="M2851" i="7"/>
  <c r="M2852" i="7"/>
  <c r="M2853" i="7"/>
  <c r="M2854" i="7"/>
  <c r="M2855" i="7"/>
  <c r="M2856" i="7"/>
  <c r="M2857" i="7"/>
  <c r="M2858" i="7"/>
  <c r="M2859" i="7"/>
  <c r="M2860" i="7"/>
  <c r="M2861" i="7"/>
  <c r="M2862" i="7"/>
  <c r="M2863" i="7"/>
  <c r="M2864" i="7"/>
  <c r="M2865" i="7"/>
  <c r="M2866" i="7"/>
  <c r="M2867" i="7"/>
  <c r="M2868" i="7"/>
  <c r="M2869" i="7"/>
  <c r="M2870" i="7"/>
  <c r="M2871" i="7"/>
  <c r="M2872" i="7"/>
  <c r="M2873" i="7"/>
  <c r="M2874" i="7"/>
  <c r="M2875" i="7"/>
  <c r="M2876" i="7"/>
  <c r="M2877" i="7"/>
  <c r="M2878" i="7"/>
  <c r="M2879" i="7"/>
  <c r="M2880" i="7"/>
  <c r="M2881" i="7"/>
  <c r="M2882" i="7"/>
  <c r="M2883" i="7"/>
  <c r="M2884" i="7"/>
  <c r="M2885" i="7"/>
  <c r="M2886" i="7"/>
  <c r="M2887" i="7"/>
  <c r="M2888" i="7"/>
  <c r="M2889" i="7"/>
  <c r="M2890" i="7"/>
  <c r="M2891" i="7"/>
  <c r="M2892" i="7"/>
  <c r="M2893" i="7"/>
  <c r="M2894" i="7"/>
  <c r="M2895" i="7"/>
  <c r="M2896" i="7"/>
  <c r="M2897" i="7"/>
  <c r="M2898" i="7"/>
  <c r="M2899" i="7"/>
  <c r="M2900" i="7"/>
  <c r="M2901" i="7"/>
  <c r="M2902" i="7"/>
  <c r="M2903" i="7"/>
  <c r="M2904" i="7"/>
  <c r="M2905" i="7"/>
  <c r="M2906" i="7"/>
  <c r="M2907" i="7"/>
  <c r="M2908" i="7"/>
  <c r="M2909" i="7"/>
  <c r="M2910" i="7"/>
  <c r="M2911" i="7"/>
  <c r="M2912" i="7"/>
  <c r="M2913" i="7"/>
  <c r="M2914" i="7"/>
  <c r="M2915" i="7"/>
  <c r="M2916" i="7"/>
  <c r="M2917" i="7"/>
  <c r="M2918" i="7"/>
  <c r="M2919" i="7"/>
  <c r="M2920" i="7"/>
  <c r="M2921" i="7"/>
  <c r="M2922" i="7"/>
  <c r="M2923" i="7"/>
  <c r="M2924" i="7"/>
  <c r="M2925" i="7"/>
  <c r="M2926" i="7"/>
  <c r="M2927" i="7"/>
  <c r="M2928" i="7"/>
  <c r="M2929" i="7"/>
  <c r="M2930" i="7"/>
  <c r="M2931" i="7"/>
  <c r="M2932" i="7"/>
  <c r="M2933" i="7"/>
  <c r="M2934" i="7"/>
  <c r="M2935" i="7"/>
  <c r="M2936" i="7"/>
  <c r="M2937" i="7"/>
  <c r="M2938" i="7"/>
  <c r="M2939" i="7"/>
  <c r="M2940" i="7"/>
  <c r="M2941" i="7"/>
  <c r="M2942" i="7"/>
  <c r="M2943" i="7"/>
  <c r="M2944" i="7"/>
  <c r="M2945" i="7"/>
  <c r="M2946" i="7"/>
  <c r="M2947" i="7"/>
  <c r="M2948" i="7"/>
  <c r="M2949" i="7"/>
  <c r="M2950" i="7"/>
  <c r="M2951" i="7"/>
  <c r="M2952" i="7"/>
  <c r="M2953" i="7"/>
  <c r="M2954" i="7"/>
  <c r="M2955" i="7"/>
  <c r="M2956" i="7"/>
  <c r="M2957" i="7"/>
  <c r="M2958" i="7"/>
  <c r="M2959" i="7"/>
  <c r="M2960" i="7"/>
  <c r="M2961" i="7"/>
  <c r="M2962" i="7"/>
  <c r="M2963" i="7"/>
  <c r="M2964" i="7"/>
  <c r="M2965" i="7"/>
  <c r="M2966" i="7"/>
  <c r="M2967" i="7"/>
  <c r="M2968" i="7"/>
  <c r="M2969" i="7"/>
  <c r="M2970" i="7"/>
  <c r="M2971" i="7"/>
  <c r="M2972" i="7"/>
  <c r="M2973" i="7"/>
  <c r="M2974" i="7"/>
  <c r="M2975" i="7"/>
  <c r="M2976" i="7"/>
  <c r="M2977" i="7"/>
  <c r="M2978" i="7"/>
  <c r="M2979" i="7"/>
  <c r="M2980" i="7"/>
  <c r="M2981" i="7"/>
  <c r="M2982" i="7"/>
  <c r="M2983" i="7"/>
  <c r="M2984" i="7"/>
  <c r="M2985" i="7"/>
  <c r="M2986" i="7"/>
  <c r="M2987" i="7"/>
  <c r="M2988" i="7"/>
  <c r="M2989" i="7"/>
  <c r="M2990" i="7"/>
  <c r="M2991" i="7"/>
  <c r="M2992" i="7"/>
  <c r="M2993" i="7"/>
  <c r="M2994" i="7"/>
  <c r="M2995" i="7"/>
  <c r="M2996" i="7"/>
  <c r="M2997" i="7"/>
  <c r="M2998" i="7"/>
  <c r="M2999" i="7"/>
  <c r="M3000" i="7"/>
  <c r="M3001" i="7"/>
  <c r="M3002" i="7"/>
  <c r="M3003" i="7"/>
  <c r="M3004" i="7"/>
  <c r="M3005" i="7"/>
  <c r="M3006" i="7"/>
  <c r="M3007" i="7"/>
  <c r="M3008" i="7"/>
  <c r="M3009" i="7"/>
  <c r="M3010" i="7"/>
  <c r="M3011" i="7"/>
  <c r="M3012" i="7"/>
  <c r="M3013" i="7"/>
  <c r="M3014" i="7"/>
  <c r="M3015" i="7"/>
  <c r="M3016" i="7"/>
  <c r="M3017" i="7"/>
  <c r="M3018" i="7"/>
  <c r="M3019" i="7"/>
  <c r="M3020" i="7"/>
  <c r="M3021" i="7"/>
  <c r="M3022" i="7"/>
  <c r="M3023" i="7"/>
  <c r="M3024" i="7"/>
  <c r="M3025" i="7"/>
  <c r="M3026" i="7"/>
  <c r="M3027" i="7"/>
  <c r="M3028" i="7"/>
  <c r="M3029" i="7"/>
  <c r="M3030" i="7"/>
  <c r="M3031" i="7"/>
  <c r="M3032" i="7"/>
  <c r="M3033" i="7"/>
  <c r="M3034" i="7"/>
  <c r="M3035" i="7"/>
  <c r="M3036" i="7"/>
  <c r="M3037" i="7"/>
  <c r="M3038" i="7"/>
  <c r="M3039" i="7"/>
  <c r="M3040" i="7"/>
  <c r="M3041" i="7"/>
  <c r="M3042" i="7"/>
  <c r="M3043" i="7"/>
  <c r="M3044" i="7"/>
  <c r="M3045" i="7"/>
  <c r="M3046" i="7"/>
  <c r="M3047" i="7"/>
  <c r="M3048" i="7"/>
  <c r="M3049" i="7"/>
  <c r="M3050" i="7"/>
  <c r="M3051" i="7"/>
  <c r="M3052" i="7"/>
  <c r="M3053" i="7"/>
  <c r="M3054" i="7"/>
  <c r="M3055" i="7"/>
  <c r="M3056" i="7"/>
  <c r="M3057" i="7"/>
  <c r="M3058" i="7"/>
  <c r="M3059" i="7"/>
  <c r="M3060" i="7"/>
  <c r="M3061" i="7"/>
  <c r="M3062" i="7"/>
  <c r="M3063" i="7"/>
  <c r="M3064" i="7"/>
  <c r="M3065" i="7"/>
  <c r="M3066" i="7"/>
  <c r="M3067" i="7"/>
  <c r="M3068" i="7"/>
  <c r="M3069" i="7"/>
  <c r="M3070" i="7"/>
  <c r="M3071" i="7"/>
  <c r="M3072" i="7"/>
  <c r="M3073" i="7"/>
  <c r="M3074" i="7"/>
  <c r="M3075" i="7"/>
  <c r="M3076" i="7"/>
  <c r="M3077" i="7"/>
  <c r="M3078" i="7"/>
  <c r="M3079" i="7"/>
  <c r="M3080" i="7"/>
  <c r="M3081" i="7"/>
  <c r="M3082" i="7"/>
  <c r="M3083" i="7"/>
  <c r="M3084" i="7"/>
  <c r="M3085" i="7"/>
  <c r="M3086" i="7"/>
  <c r="M3087" i="7"/>
  <c r="M3088" i="7"/>
  <c r="M3089" i="7"/>
  <c r="M3090" i="7"/>
  <c r="M3091" i="7"/>
  <c r="M3092" i="7"/>
  <c r="M3093" i="7"/>
  <c r="M3094" i="7"/>
  <c r="M3095" i="7"/>
  <c r="M3096" i="7"/>
  <c r="M3097" i="7"/>
  <c r="M3098" i="7"/>
  <c r="M3099" i="7"/>
  <c r="M3100" i="7"/>
  <c r="M3101" i="7"/>
  <c r="M3102" i="7"/>
  <c r="M3103" i="7"/>
  <c r="M3104" i="7"/>
  <c r="M3105" i="7"/>
  <c r="M3106" i="7"/>
  <c r="M3107" i="7"/>
  <c r="M3108" i="7"/>
  <c r="M3109" i="7"/>
  <c r="M3110" i="7"/>
  <c r="M3111" i="7"/>
  <c r="M3112" i="7"/>
  <c r="M3113" i="7"/>
  <c r="M3114" i="7"/>
  <c r="M3115" i="7"/>
  <c r="M3116" i="7"/>
  <c r="M3117" i="7"/>
  <c r="M3118" i="7"/>
  <c r="M3119" i="7"/>
  <c r="M3120" i="7"/>
  <c r="M3121" i="7"/>
  <c r="M3122" i="7"/>
  <c r="M3123" i="7"/>
  <c r="M3124" i="7"/>
  <c r="M3125" i="7"/>
  <c r="M3126" i="7"/>
  <c r="M3127" i="7"/>
  <c r="M3128" i="7"/>
  <c r="M3129" i="7"/>
  <c r="M3130" i="7"/>
  <c r="M3131" i="7"/>
  <c r="M3132" i="7"/>
  <c r="M3133" i="7"/>
  <c r="M3134" i="7"/>
  <c r="M3135" i="7"/>
  <c r="M3136" i="7"/>
  <c r="M3137" i="7"/>
  <c r="M3138" i="7"/>
  <c r="M3139" i="7"/>
  <c r="M3140" i="7"/>
  <c r="M3141" i="7"/>
  <c r="M3142" i="7"/>
  <c r="M3143" i="7"/>
  <c r="M3144" i="7"/>
  <c r="M3145" i="7"/>
  <c r="M3146" i="7"/>
  <c r="M3147" i="7"/>
  <c r="M3148" i="7"/>
  <c r="M3149" i="7"/>
  <c r="M3150" i="7"/>
  <c r="M3151" i="7"/>
  <c r="M3152" i="7"/>
  <c r="M3153" i="7"/>
  <c r="M3154" i="7"/>
  <c r="M3155" i="7"/>
  <c r="M3156" i="7"/>
  <c r="M3157" i="7"/>
  <c r="M3158" i="7"/>
  <c r="M3159" i="7"/>
  <c r="M3160" i="7"/>
  <c r="M3161" i="7"/>
  <c r="M3162" i="7"/>
  <c r="M3163" i="7"/>
  <c r="M3164" i="7"/>
  <c r="M3165" i="7"/>
  <c r="M3166" i="7"/>
  <c r="M3167" i="7"/>
  <c r="M3168" i="7"/>
  <c r="M3169" i="7"/>
  <c r="M3170" i="7"/>
  <c r="M3171" i="7"/>
  <c r="M3172" i="7"/>
  <c r="M3173" i="7"/>
  <c r="M3174" i="7"/>
  <c r="M3175" i="7"/>
  <c r="M3176" i="7"/>
  <c r="M3177" i="7"/>
  <c r="M3178" i="7"/>
  <c r="M3179" i="7"/>
  <c r="M3180" i="7"/>
  <c r="M3181" i="7"/>
  <c r="M3182" i="7"/>
  <c r="M3183" i="7"/>
  <c r="M3184" i="7"/>
  <c r="M3185" i="7"/>
  <c r="M3186" i="7"/>
  <c r="M3187" i="7"/>
  <c r="M3188" i="7"/>
  <c r="M3189" i="7"/>
  <c r="M3190" i="7"/>
  <c r="M3191" i="7"/>
  <c r="M3192" i="7"/>
  <c r="M3193" i="7"/>
  <c r="M3194" i="7"/>
  <c r="M3195" i="7"/>
  <c r="M3196" i="7"/>
  <c r="M3197" i="7"/>
  <c r="M3198" i="7"/>
  <c r="M3199" i="7"/>
  <c r="M3200" i="7"/>
  <c r="M3201" i="7"/>
  <c r="M3202" i="7"/>
  <c r="M3203" i="7"/>
  <c r="M3204" i="7"/>
  <c r="M3205" i="7"/>
  <c r="M3206" i="7"/>
  <c r="M3207" i="7"/>
  <c r="M3208" i="7"/>
  <c r="M3209" i="7"/>
  <c r="M3210" i="7"/>
  <c r="M3211" i="7"/>
  <c r="M3212" i="7"/>
  <c r="M3213" i="7"/>
  <c r="M3214" i="7"/>
  <c r="M3215" i="7"/>
  <c r="M3216" i="7"/>
  <c r="M3217" i="7"/>
  <c r="M3218" i="7"/>
  <c r="M3219" i="7"/>
  <c r="M3220" i="7"/>
  <c r="M3221" i="7"/>
  <c r="M3222" i="7"/>
  <c r="M3223" i="7"/>
  <c r="M3224" i="7"/>
  <c r="M3225" i="7"/>
  <c r="M3226" i="7"/>
  <c r="M3227" i="7"/>
  <c r="M3228" i="7"/>
  <c r="M3229" i="7"/>
  <c r="M3230" i="7"/>
  <c r="M3231" i="7"/>
  <c r="M3232" i="7"/>
  <c r="M3233" i="7"/>
  <c r="M3234" i="7"/>
  <c r="M3235" i="7"/>
  <c r="M3236" i="7"/>
  <c r="M3237" i="7"/>
  <c r="M3238" i="7"/>
  <c r="M3239" i="7"/>
  <c r="M3240" i="7"/>
  <c r="M3241" i="7"/>
  <c r="M3242" i="7"/>
  <c r="M3243" i="7"/>
  <c r="M3244" i="7"/>
  <c r="M3245" i="7"/>
  <c r="M3246" i="7"/>
  <c r="M3247" i="7"/>
  <c r="M3248" i="7"/>
  <c r="M3249" i="7"/>
  <c r="M3250" i="7"/>
  <c r="M3251" i="7"/>
  <c r="M3252" i="7"/>
  <c r="M3253" i="7"/>
  <c r="M3254" i="7"/>
  <c r="M3255" i="7"/>
  <c r="M3256" i="7"/>
  <c r="M3257" i="7"/>
  <c r="M3258" i="7"/>
  <c r="M3259" i="7"/>
  <c r="M3260" i="7"/>
  <c r="M3261" i="7"/>
  <c r="M3262" i="7"/>
  <c r="M3263" i="7"/>
  <c r="M3264" i="7"/>
  <c r="M3265" i="7"/>
  <c r="M3266" i="7"/>
  <c r="M3267" i="7"/>
  <c r="M3268" i="7"/>
  <c r="M3269" i="7"/>
  <c r="M3270" i="7"/>
  <c r="M3271" i="7"/>
  <c r="M3272" i="7"/>
  <c r="M3273" i="7"/>
  <c r="M3274" i="7"/>
  <c r="M3275" i="7"/>
  <c r="M3276" i="7"/>
  <c r="M3277" i="7"/>
  <c r="M3278" i="7"/>
  <c r="M3279" i="7"/>
  <c r="M3280" i="7"/>
  <c r="M3281" i="7"/>
  <c r="M3282" i="7"/>
  <c r="M3283" i="7"/>
  <c r="M3284" i="7"/>
  <c r="M3285" i="7"/>
  <c r="M3286" i="7"/>
  <c r="M3287" i="7"/>
  <c r="M3288" i="7"/>
  <c r="M3289" i="7"/>
  <c r="M3290" i="7"/>
  <c r="M3291" i="7"/>
  <c r="M3292" i="7"/>
  <c r="M3293" i="7"/>
  <c r="M3294" i="7"/>
  <c r="M3295" i="7"/>
  <c r="M3296" i="7"/>
  <c r="M3297" i="7"/>
  <c r="M3298" i="7"/>
  <c r="M3299" i="7"/>
  <c r="M3300" i="7"/>
  <c r="M3301" i="7"/>
  <c r="M3302" i="7"/>
  <c r="M3303" i="7"/>
  <c r="M3304" i="7"/>
  <c r="M3305" i="7"/>
  <c r="M3306" i="7"/>
  <c r="M3307" i="7"/>
  <c r="M3308" i="7"/>
  <c r="M3309" i="7"/>
  <c r="M3310" i="7"/>
  <c r="M3311" i="7"/>
  <c r="M3312" i="7"/>
  <c r="M3313" i="7"/>
  <c r="M3314" i="7"/>
  <c r="M3315" i="7"/>
  <c r="M3316" i="7"/>
  <c r="M3317" i="7"/>
  <c r="M3318" i="7"/>
  <c r="M3319" i="7"/>
  <c r="M3320" i="7"/>
  <c r="M3321" i="7"/>
  <c r="M3322" i="7"/>
  <c r="M3323" i="7"/>
  <c r="M3324" i="7"/>
  <c r="M3325" i="7"/>
  <c r="M3326" i="7"/>
  <c r="M3327" i="7"/>
  <c r="M3328" i="7"/>
  <c r="M3329" i="7"/>
  <c r="M3330" i="7"/>
  <c r="M3331" i="7"/>
  <c r="M3332" i="7"/>
  <c r="M3333" i="7"/>
  <c r="M3334" i="7"/>
  <c r="M3335" i="7"/>
  <c r="M3336" i="7"/>
  <c r="M3337" i="7"/>
  <c r="M3338" i="7"/>
  <c r="M3339" i="7"/>
  <c r="M3340" i="7"/>
  <c r="M3341" i="7"/>
  <c r="M3342" i="7"/>
  <c r="M3343" i="7"/>
  <c r="M3344" i="7"/>
  <c r="M3345" i="7"/>
  <c r="M3346" i="7"/>
  <c r="M3347" i="7"/>
  <c r="M3348" i="7"/>
  <c r="M3349" i="7"/>
  <c r="M3350" i="7"/>
  <c r="M3351" i="7"/>
  <c r="M3352" i="7"/>
  <c r="M3353" i="7"/>
  <c r="M3354" i="7"/>
  <c r="M3355" i="7"/>
  <c r="M3356" i="7"/>
  <c r="M3357" i="7"/>
  <c r="M3358" i="7"/>
  <c r="M3359" i="7"/>
  <c r="M3360" i="7"/>
  <c r="M3361" i="7"/>
  <c r="M3362" i="7"/>
  <c r="M3363" i="7"/>
  <c r="M3364" i="7"/>
  <c r="M3365" i="7"/>
  <c r="M3366" i="7"/>
  <c r="M3367" i="7"/>
  <c r="M3368" i="7"/>
  <c r="M3369" i="7"/>
  <c r="M3370" i="7"/>
  <c r="M3371" i="7"/>
  <c r="M3372" i="7"/>
  <c r="M3373" i="7"/>
  <c r="M3374" i="7"/>
  <c r="M3375" i="7"/>
  <c r="M3376" i="7"/>
  <c r="M3377" i="7"/>
  <c r="M3378" i="7"/>
  <c r="M3379" i="7"/>
  <c r="M3380" i="7"/>
  <c r="M3381" i="7"/>
  <c r="M3382" i="7"/>
  <c r="M3383" i="7"/>
  <c r="M3384" i="7"/>
  <c r="M3385" i="7"/>
  <c r="M3386" i="7"/>
  <c r="M3387" i="7"/>
  <c r="M3388" i="7"/>
  <c r="M3389" i="7"/>
  <c r="M3390" i="7"/>
  <c r="M3391" i="7"/>
  <c r="M3392" i="7"/>
  <c r="M3393" i="7"/>
  <c r="M3394" i="7"/>
  <c r="M3395" i="7"/>
  <c r="M3396" i="7"/>
  <c r="M3397" i="7"/>
  <c r="M3398" i="7"/>
  <c r="M3399" i="7"/>
  <c r="M3400" i="7"/>
  <c r="M3401" i="7"/>
  <c r="M3402" i="7"/>
  <c r="M3403" i="7"/>
  <c r="M3404" i="7"/>
  <c r="M3405" i="7"/>
  <c r="M3406" i="7"/>
  <c r="M3407" i="7"/>
  <c r="M3408" i="7"/>
  <c r="M3409" i="7"/>
  <c r="M3410" i="7"/>
  <c r="M3411" i="7"/>
  <c r="M3412" i="7"/>
  <c r="M3413" i="7"/>
  <c r="M3414" i="7"/>
  <c r="M3415" i="7"/>
  <c r="M3416" i="7"/>
  <c r="M3417" i="7"/>
  <c r="M3418" i="7"/>
  <c r="M3419" i="7"/>
  <c r="M3420" i="7"/>
  <c r="M3421" i="7"/>
  <c r="M3422" i="7"/>
  <c r="M3423" i="7"/>
  <c r="M3424" i="7"/>
  <c r="M3425" i="7"/>
  <c r="M3426" i="7"/>
  <c r="M3427" i="7"/>
  <c r="M3428" i="7"/>
  <c r="M3429" i="7"/>
  <c r="M3430" i="7"/>
  <c r="M3431" i="7"/>
  <c r="M3432" i="7"/>
  <c r="M3433" i="7"/>
  <c r="M3434" i="7"/>
  <c r="M3435" i="7"/>
  <c r="M3436" i="7"/>
  <c r="M3437" i="7"/>
  <c r="M3438" i="7"/>
  <c r="M3439" i="7"/>
  <c r="M3440" i="7"/>
  <c r="M3441" i="7"/>
  <c r="M3442" i="7"/>
  <c r="M3443" i="7"/>
  <c r="M3444" i="7"/>
  <c r="M3445" i="7"/>
  <c r="M3446" i="7"/>
  <c r="M3447" i="7"/>
  <c r="M3448" i="7"/>
  <c r="M3449" i="7"/>
  <c r="M3450" i="7"/>
  <c r="M3451" i="7"/>
  <c r="M3452" i="7"/>
  <c r="M3453" i="7"/>
  <c r="M3454" i="7"/>
  <c r="M3455" i="7"/>
  <c r="M3456" i="7"/>
  <c r="M3457" i="7"/>
  <c r="M3458" i="7"/>
  <c r="M3459" i="7"/>
  <c r="M3460" i="7"/>
  <c r="M3461" i="7"/>
  <c r="M3462" i="7"/>
  <c r="M3463" i="7"/>
  <c r="M3464" i="7"/>
  <c r="M3465" i="7"/>
  <c r="M3466" i="7"/>
  <c r="M3467" i="7"/>
  <c r="M3468" i="7"/>
  <c r="M3469" i="7"/>
  <c r="M3470" i="7"/>
  <c r="M3471" i="7"/>
  <c r="M3472" i="7"/>
  <c r="M3473" i="7"/>
  <c r="M3474" i="7"/>
  <c r="M3475" i="7"/>
  <c r="M3476" i="7"/>
  <c r="M3477" i="7"/>
  <c r="M3478" i="7"/>
  <c r="M3479" i="7"/>
  <c r="M3480" i="7"/>
  <c r="M3481" i="7"/>
  <c r="M3482" i="7"/>
  <c r="M3483" i="7"/>
  <c r="M3484" i="7"/>
  <c r="M3485" i="7"/>
  <c r="M3486" i="7"/>
  <c r="M3487" i="7"/>
  <c r="M3488" i="7"/>
  <c r="M3489" i="7"/>
  <c r="M3490" i="7"/>
  <c r="M3491" i="7"/>
  <c r="M3492" i="7"/>
  <c r="M3493" i="7"/>
  <c r="M3494" i="7"/>
  <c r="M3495" i="7"/>
  <c r="M3496" i="7"/>
  <c r="M3497" i="7"/>
  <c r="M3498" i="7"/>
  <c r="M3499" i="7"/>
  <c r="M3500" i="7"/>
  <c r="A664" i="14" l="1"/>
  <c r="N3500" i="7" l="1"/>
  <c r="A3500" i="7"/>
  <c r="N3499" i="7"/>
  <c r="A3499" i="7"/>
  <c r="N3498" i="7"/>
  <c r="A3498" i="7"/>
  <c r="N3497" i="7"/>
  <c r="A3497" i="7"/>
  <c r="N3496" i="7"/>
  <c r="A3496" i="7"/>
  <c r="N3495" i="7"/>
  <c r="A3495" i="7"/>
  <c r="N3494" i="7"/>
  <c r="A3494" i="7"/>
  <c r="N3493" i="7"/>
  <c r="A3493" i="7"/>
  <c r="N3492" i="7"/>
  <c r="A3492" i="7"/>
  <c r="N3491" i="7"/>
  <c r="A3491" i="7"/>
  <c r="N3490" i="7"/>
  <c r="A3490" i="7"/>
  <c r="N3489" i="7"/>
  <c r="A3489" i="7"/>
  <c r="N3488" i="7"/>
  <c r="A3488" i="7"/>
  <c r="N3487" i="7"/>
  <c r="A3487" i="7"/>
  <c r="N3486" i="7"/>
  <c r="A3486" i="7"/>
  <c r="N3485" i="7"/>
  <c r="A3485" i="7"/>
  <c r="N3484" i="7"/>
  <c r="A3484" i="7"/>
  <c r="N3483" i="7"/>
  <c r="A3483" i="7"/>
  <c r="N3482" i="7"/>
  <c r="A3482" i="7"/>
  <c r="N3481" i="7"/>
  <c r="A3481" i="7"/>
  <c r="N3480" i="7"/>
  <c r="A3480" i="7"/>
  <c r="N3479" i="7"/>
  <c r="A3479" i="7"/>
  <c r="N3478" i="7"/>
  <c r="A3478" i="7"/>
  <c r="N3477" i="7"/>
  <c r="A3477" i="7"/>
  <c r="N3476" i="7"/>
  <c r="A3476" i="7"/>
  <c r="N3475" i="7"/>
  <c r="A3475" i="7"/>
  <c r="N3474" i="7"/>
  <c r="A3474" i="7"/>
  <c r="N3473" i="7"/>
  <c r="A3473" i="7"/>
  <c r="N3472" i="7"/>
  <c r="A3472" i="7"/>
  <c r="N3471" i="7"/>
  <c r="A3471" i="7"/>
  <c r="N3470" i="7"/>
  <c r="A3470" i="7"/>
  <c r="N3469" i="7"/>
  <c r="A3469" i="7"/>
  <c r="N3468" i="7"/>
  <c r="A3468" i="7"/>
  <c r="N3467" i="7"/>
  <c r="A3467" i="7"/>
  <c r="N3466" i="7"/>
  <c r="A3466" i="7"/>
  <c r="N3465" i="7"/>
  <c r="A3465" i="7"/>
  <c r="N3464" i="7"/>
  <c r="A3464" i="7"/>
  <c r="N3463" i="7"/>
  <c r="A3463" i="7"/>
  <c r="N3462" i="7"/>
  <c r="A3462" i="7"/>
  <c r="N3461" i="7"/>
  <c r="A3461" i="7"/>
  <c r="N3460" i="7"/>
  <c r="A3460" i="7"/>
  <c r="N3459" i="7"/>
  <c r="A3459" i="7"/>
  <c r="N3458" i="7"/>
  <c r="A3458" i="7"/>
  <c r="N3457" i="7"/>
  <c r="A3457" i="7"/>
  <c r="N3456" i="7"/>
  <c r="A3456" i="7"/>
  <c r="N3455" i="7"/>
  <c r="A3455" i="7"/>
  <c r="N3454" i="7"/>
  <c r="A3454" i="7"/>
  <c r="N3453" i="7"/>
  <c r="A3453" i="7"/>
  <c r="N3452" i="7"/>
  <c r="A3452" i="7"/>
  <c r="N3451" i="7"/>
  <c r="A3451" i="7"/>
  <c r="N3450" i="7"/>
  <c r="A3450" i="7"/>
  <c r="N3449" i="7"/>
  <c r="A3449" i="7"/>
  <c r="N3448" i="7"/>
  <c r="A3448" i="7"/>
  <c r="N3447" i="7"/>
  <c r="A3447" i="7"/>
  <c r="N3446" i="7"/>
  <c r="A3446" i="7"/>
  <c r="N3445" i="7"/>
  <c r="A3445" i="7"/>
  <c r="N3444" i="7"/>
  <c r="A3444" i="7"/>
  <c r="N3443" i="7"/>
  <c r="A3443" i="7"/>
  <c r="N3442" i="7"/>
  <c r="A3442" i="7"/>
  <c r="N3441" i="7"/>
  <c r="A3441" i="7"/>
  <c r="N3440" i="7"/>
  <c r="A3440" i="7"/>
  <c r="N3439" i="7"/>
  <c r="A3439" i="7"/>
  <c r="N3438" i="7"/>
  <c r="A3438" i="7"/>
  <c r="N3437" i="7"/>
  <c r="A3437" i="7"/>
  <c r="N3436" i="7"/>
  <c r="A3436" i="7"/>
  <c r="N3435" i="7"/>
  <c r="A3435" i="7"/>
  <c r="N3434" i="7"/>
  <c r="A3434" i="7"/>
  <c r="N3433" i="7"/>
  <c r="A3433" i="7"/>
  <c r="N3432" i="7"/>
  <c r="A3432" i="7"/>
  <c r="N3431" i="7"/>
  <c r="A3431" i="7"/>
  <c r="N3430" i="7"/>
  <c r="A3430" i="7"/>
  <c r="N3429" i="7"/>
  <c r="A3429" i="7"/>
  <c r="N3428" i="7"/>
  <c r="A3428" i="7"/>
  <c r="N3427" i="7"/>
  <c r="A3427" i="7"/>
  <c r="N3426" i="7"/>
  <c r="A3426" i="7"/>
  <c r="N3425" i="7"/>
  <c r="A3425" i="7"/>
  <c r="N3424" i="7"/>
  <c r="A3424" i="7"/>
  <c r="N3423" i="7"/>
  <c r="A3423" i="7"/>
  <c r="N3422" i="7"/>
  <c r="A3422" i="7"/>
  <c r="N3421" i="7"/>
  <c r="A3421" i="7"/>
  <c r="N3420" i="7"/>
  <c r="A3420" i="7"/>
  <c r="N3419" i="7"/>
  <c r="A3419" i="7"/>
  <c r="N3418" i="7"/>
  <c r="A3418" i="7"/>
  <c r="N3417" i="7"/>
  <c r="A3417" i="7"/>
  <c r="N3416" i="7"/>
  <c r="A3416" i="7"/>
  <c r="N3415" i="7"/>
  <c r="A3415" i="7"/>
  <c r="N3414" i="7"/>
  <c r="A3414" i="7"/>
  <c r="N3413" i="7"/>
  <c r="A3413" i="7"/>
  <c r="N3412" i="7"/>
  <c r="A3412" i="7"/>
  <c r="N3411" i="7"/>
  <c r="A3411" i="7"/>
  <c r="N3410" i="7"/>
  <c r="A3410" i="7"/>
  <c r="N3409" i="7"/>
  <c r="A3409" i="7"/>
  <c r="N3408" i="7"/>
  <c r="A3408" i="7"/>
  <c r="N3407" i="7"/>
  <c r="A3407" i="7"/>
  <c r="N3406" i="7"/>
  <c r="A3406" i="7"/>
  <c r="N3405" i="7"/>
  <c r="A3405" i="7"/>
  <c r="N3404" i="7"/>
  <c r="A3404" i="7"/>
  <c r="N3403" i="7"/>
  <c r="A3403" i="7"/>
  <c r="N3402" i="7"/>
  <c r="A3402" i="7"/>
  <c r="N3401" i="7"/>
  <c r="A3401" i="7"/>
  <c r="N3400" i="7"/>
  <c r="A3400" i="7"/>
  <c r="N3399" i="7"/>
  <c r="A3399" i="7"/>
  <c r="N3398" i="7"/>
  <c r="A3398" i="7"/>
  <c r="N3397" i="7"/>
  <c r="A3397" i="7"/>
  <c r="N3396" i="7"/>
  <c r="A3396" i="7"/>
  <c r="N3395" i="7"/>
  <c r="A3395" i="7"/>
  <c r="N3394" i="7"/>
  <c r="A3394" i="7"/>
  <c r="N3393" i="7"/>
  <c r="A3393" i="7"/>
  <c r="N3392" i="7"/>
  <c r="A3392" i="7"/>
  <c r="N3391" i="7"/>
  <c r="A3391" i="7"/>
  <c r="N3390" i="7"/>
  <c r="A3390" i="7"/>
  <c r="N3389" i="7"/>
  <c r="A3389" i="7"/>
  <c r="N3388" i="7"/>
  <c r="A3388" i="7"/>
  <c r="N3387" i="7"/>
  <c r="A3387" i="7"/>
  <c r="N3386" i="7"/>
  <c r="A3386" i="7"/>
  <c r="N3385" i="7"/>
  <c r="A3385" i="7"/>
  <c r="N3384" i="7"/>
  <c r="A3384" i="7"/>
  <c r="N3383" i="7"/>
  <c r="A3383" i="7"/>
  <c r="N3382" i="7"/>
  <c r="A3382" i="7"/>
  <c r="N3381" i="7"/>
  <c r="A3381" i="7"/>
  <c r="N3380" i="7"/>
  <c r="A3380" i="7"/>
  <c r="N3379" i="7"/>
  <c r="A3379" i="7"/>
  <c r="N3378" i="7"/>
  <c r="A3378" i="7"/>
  <c r="N3377" i="7"/>
  <c r="A3377" i="7"/>
  <c r="N3376" i="7"/>
  <c r="A3376" i="7"/>
  <c r="N3375" i="7"/>
  <c r="A3375" i="7"/>
  <c r="N3374" i="7"/>
  <c r="A3374" i="7"/>
  <c r="N3373" i="7"/>
  <c r="A3373" i="7"/>
  <c r="N3372" i="7"/>
  <c r="A3372" i="7"/>
  <c r="N3371" i="7"/>
  <c r="A3371" i="7"/>
  <c r="N3370" i="7"/>
  <c r="A3370" i="7"/>
  <c r="N3369" i="7"/>
  <c r="A3369" i="7"/>
  <c r="N3368" i="7"/>
  <c r="A3368" i="7"/>
  <c r="N3367" i="7"/>
  <c r="A3367" i="7"/>
  <c r="N3366" i="7"/>
  <c r="A3366" i="7"/>
  <c r="N3365" i="7"/>
  <c r="A3365" i="7"/>
  <c r="N3364" i="7"/>
  <c r="A3364" i="7"/>
  <c r="N3363" i="7"/>
  <c r="A3363" i="7"/>
  <c r="N3362" i="7"/>
  <c r="A3362" i="7"/>
  <c r="N3361" i="7"/>
  <c r="A3361" i="7"/>
  <c r="N3360" i="7"/>
  <c r="A3360" i="7"/>
  <c r="N3359" i="7"/>
  <c r="A3359" i="7"/>
  <c r="N3358" i="7"/>
  <c r="A3358" i="7"/>
  <c r="N3357" i="7"/>
  <c r="A3357" i="7"/>
  <c r="N3356" i="7"/>
  <c r="A3356" i="7"/>
  <c r="N3355" i="7"/>
  <c r="A3355" i="7"/>
  <c r="N3354" i="7"/>
  <c r="A3354" i="7"/>
  <c r="N3353" i="7"/>
  <c r="A3353" i="7"/>
  <c r="N3352" i="7"/>
  <c r="A3352" i="7"/>
  <c r="N3351" i="7"/>
  <c r="A3351" i="7"/>
  <c r="N3350" i="7"/>
  <c r="A3350" i="7"/>
  <c r="N3349" i="7"/>
  <c r="A3349" i="7"/>
  <c r="N3348" i="7"/>
  <c r="A3348" i="7"/>
  <c r="N3347" i="7"/>
  <c r="A3347" i="7"/>
  <c r="N3346" i="7"/>
  <c r="A3346" i="7"/>
  <c r="N3345" i="7"/>
  <c r="A3345" i="7"/>
  <c r="N3344" i="7"/>
  <c r="A3344" i="7"/>
  <c r="N3343" i="7"/>
  <c r="A3343" i="7"/>
  <c r="N3342" i="7"/>
  <c r="A3342" i="7"/>
  <c r="N3341" i="7"/>
  <c r="A3341" i="7"/>
  <c r="N3340" i="7"/>
  <c r="A3340" i="7"/>
  <c r="N3339" i="7"/>
  <c r="A3339" i="7"/>
  <c r="N3338" i="7"/>
  <c r="A3338" i="7"/>
  <c r="N3337" i="7"/>
  <c r="A3337" i="7"/>
  <c r="N3336" i="7"/>
  <c r="A3336" i="7"/>
  <c r="N3335" i="7"/>
  <c r="A3335" i="7"/>
  <c r="N3334" i="7"/>
  <c r="A3334" i="7"/>
  <c r="N3333" i="7"/>
  <c r="A3333" i="7"/>
  <c r="N3332" i="7"/>
  <c r="A3332" i="7"/>
  <c r="N3331" i="7"/>
  <c r="A3331" i="7"/>
  <c r="N3330" i="7"/>
  <c r="A3330" i="7"/>
  <c r="N3329" i="7"/>
  <c r="A3329" i="7"/>
  <c r="N3328" i="7"/>
  <c r="A3328" i="7"/>
  <c r="N3327" i="7"/>
  <c r="A3327" i="7"/>
  <c r="N3326" i="7"/>
  <c r="A3326" i="7"/>
  <c r="N3325" i="7"/>
  <c r="A3325" i="7"/>
  <c r="N3324" i="7"/>
  <c r="A3324" i="7"/>
  <c r="N3323" i="7"/>
  <c r="A3323" i="7"/>
  <c r="N3322" i="7"/>
  <c r="A3322" i="7"/>
  <c r="N3321" i="7"/>
  <c r="A3321" i="7"/>
  <c r="N3320" i="7"/>
  <c r="A3320" i="7"/>
  <c r="N3319" i="7"/>
  <c r="A3319" i="7"/>
  <c r="N3318" i="7"/>
  <c r="A3318" i="7"/>
  <c r="N3317" i="7"/>
  <c r="A3317" i="7"/>
  <c r="N3316" i="7"/>
  <c r="A3316" i="7"/>
  <c r="N3315" i="7"/>
  <c r="A3315" i="7"/>
  <c r="N3314" i="7"/>
  <c r="A3314" i="7"/>
  <c r="N3313" i="7"/>
  <c r="A3313" i="7"/>
  <c r="N3312" i="7"/>
  <c r="A3312" i="7"/>
  <c r="N3311" i="7"/>
  <c r="A3311" i="7"/>
  <c r="N3310" i="7"/>
  <c r="A3310" i="7"/>
  <c r="N3309" i="7"/>
  <c r="A3309" i="7"/>
  <c r="N3308" i="7"/>
  <c r="A3308" i="7"/>
  <c r="N3307" i="7"/>
  <c r="A3307" i="7"/>
  <c r="N3306" i="7"/>
  <c r="A3306" i="7"/>
  <c r="N3305" i="7"/>
  <c r="A3305" i="7"/>
  <c r="N3304" i="7"/>
  <c r="A3304" i="7"/>
  <c r="N3303" i="7"/>
  <c r="A3303" i="7"/>
  <c r="N3302" i="7"/>
  <c r="A3302" i="7"/>
  <c r="N3301" i="7"/>
  <c r="A3301" i="7"/>
  <c r="N3300" i="7"/>
  <c r="A3300" i="7"/>
  <c r="N3299" i="7"/>
  <c r="A3299" i="7"/>
  <c r="N3298" i="7"/>
  <c r="A3298" i="7"/>
  <c r="N3297" i="7"/>
  <c r="A3297" i="7"/>
  <c r="N3296" i="7"/>
  <c r="A3296" i="7"/>
  <c r="N3295" i="7"/>
  <c r="A3295" i="7"/>
  <c r="N3294" i="7"/>
  <c r="A3294" i="7"/>
  <c r="N3293" i="7"/>
  <c r="A3293" i="7"/>
  <c r="N3292" i="7"/>
  <c r="A3292" i="7"/>
  <c r="N3291" i="7"/>
  <c r="A3291" i="7"/>
  <c r="N3290" i="7"/>
  <c r="A3290" i="7"/>
  <c r="N3289" i="7"/>
  <c r="A3289" i="7"/>
  <c r="N3288" i="7"/>
  <c r="A3288" i="7"/>
  <c r="N3287" i="7"/>
  <c r="A3287" i="7"/>
  <c r="N3286" i="7"/>
  <c r="A3286" i="7"/>
  <c r="N3285" i="7"/>
  <c r="A3285" i="7"/>
  <c r="N3284" i="7"/>
  <c r="A3284" i="7"/>
  <c r="N3283" i="7"/>
  <c r="A3283" i="7"/>
  <c r="N3282" i="7"/>
  <c r="A3282" i="7"/>
  <c r="N3281" i="7"/>
  <c r="A3281" i="7"/>
  <c r="N3280" i="7"/>
  <c r="A3280" i="7"/>
  <c r="N3279" i="7"/>
  <c r="A3279" i="7"/>
  <c r="N3278" i="7"/>
  <c r="A3278" i="7"/>
  <c r="N3277" i="7"/>
  <c r="A3277" i="7"/>
  <c r="N3276" i="7"/>
  <c r="A3276" i="7"/>
  <c r="N3275" i="7"/>
  <c r="A3275" i="7"/>
  <c r="N3274" i="7"/>
  <c r="A3274" i="7"/>
  <c r="N3273" i="7"/>
  <c r="A3273" i="7"/>
  <c r="N3272" i="7"/>
  <c r="A3272" i="7"/>
  <c r="N3271" i="7"/>
  <c r="A3271" i="7"/>
  <c r="N3270" i="7"/>
  <c r="A3270" i="7"/>
  <c r="N3269" i="7"/>
  <c r="A3269" i="7"/>
  <c r="N3268" i="7"/>
  <c r="A3268" i="7"/>
  <c r="N3267" i="7"/>
  <c r="A3267" i="7"/>
  <c r="N3266" i="7"/>
  <c r="A3266" i="7"/>
  <c r="N3265" i="7"/>
  <c r="A3265" i="7"/>
  <c r="N3264" i="7"/>
  <c r="A3264" i="7"/>
  <c r="N3263" i="7"/>
  <c r="A3263" i="7"/>
  <c r="N3262" i="7"/>
  <c r="A3262" i="7"/>
  <c r="N3261" i="7"/>
  <c r="A3261" i="7"/>
  <c r="N3260" i="7"/>
  <c r="A3260" i="7"/>
  <c r="N3259" i="7"/>
  <c r="A3259" i="7"/>
  <c r="N3258" i="7"/>
  <c r="A3258" i="7"/>
  <c r="N3257" i="7"/>
  <c r="A3257" i="7"/>
  <c r="N3256" i="7"/>
  <c r="A3256" i="7"/>
  <c r="N3255" i="7"/>
  <c r="A3255" i="7"/>
  <c r="N3254" i="7"/>
  <c r="A3254" i="7"/>
  <c r="N3253" i="7"/>
  <c r="A3253" i="7"/>
  <c r="N3252" i="7"/>
  <c r="A3252" i="7"/>
  <c r="N3251" i="7"/>
  <c r="A3251" i="7"/>
  <c r="N3250" i="7"/>
  <c r="A3250" i="7"/>
  <c r="N3249" i="7"/>
  <c r="A3249" i="7"/>
  <c r="N3248" i="7"/>
  <c r="A3248" i="7"/>
  <c r="N3247" i="7"/>
  <c r="A3247" i="7"/>
  <c r="N3246" i="7"/>
  <c r="A3246" i="7"/>
  <c r="N3245" i="7"/>
  <c r="A3245" i="7"/>
  <c r="N3244" i="7"/>
  <c r="A3244" i="7"/>
  <c r="N3243" i="7"/>
  <c r="A3243" i="7"/>
  <c r="N3242" i="7"/>
  <c r="A3242" i="7"/>
  <c r="N3241" i="7"/>
  <c r="A3241" i="7"/>
  <c r="N3240" i="7"/>
  <c r="A3240" i="7"/>
  <c r="N3239" i="7"/>
  <c r="A3239" i="7"/>
  <c r="N3238" i="7"/>
  <c r="A3238" i="7"/>
  <c r="N3237" i="7"/>
  <c r="A3237" i="7"/>
  <c r="N3236" i="7"/>
  <c r="A3236" i="7"/>
  <c r="N3235" i="7"/>
  <c r="A3235" i="7"/>
  <c r="N3234" i="7"/>
  <c r="A3234" i="7"/>
  <c r="N3233" i="7"/>
  <c r="A3233" i="7"/>
  <c r="N3232" i="7"/>
  <c r="A3232" i="7"/>
  <c r="N3231" i="7"/>
  <c r="A3231" i="7"/>
  <c r="N3230" i="7"/>
  <c r="A3230" i="7"/>
  <c r="N3229" i="7"/>
  <c r="A3229" i="7"/>
  <c r="N3228" i="7"/>
  <c r="A3228" i="7"/>
  <c r="N3227" i="7"/>
  <c r="A3227" i="7"/>
  <c r="N3226" i="7"/>
  <c r="A3226" i="7"/>
  <c r="N3225" i="7"/>
  <c r="A3225" i="7"/>
  <c r="N3224" i="7"/>
  <c r="A3224" i="7"/>
  <c r="N3223" i="7"/>
  <c r="A3223" i="7"/>
  <c r="N3222" i="7"/>
  <c r="A3222" i="7"/>
  <c r="N3221" i="7"/>
  <c r="A3221" i="7"/>
  <c r="N3220" i="7"/>
  <c r="A3220" i="7"/>
  <c r="N3219" i="7"/>
  <c r="A3219" i="7"/>
  <c r="N3218" i="7"/>
  <c r="A3218" i="7"/>
  <c r="N3217" i="7"/>
  <c r="A3217" i="7"/>
  <c r="N3216" i="7"/>
  <c r="A3216" i="7"/>
  <c r="N3215" i="7"/>
  <c r="A3215" i="7"/>
  <c r="N3214" i="7"/>
  <c r="A3214" i="7"/>
  <c r="N3213" i="7"/>
  <c r="A3213" i="7"/>
  <c r="N3212" i="7"/>
  <c r="A3212" i="7"/>
  <c r="N3211" i="7"/>
  <c r="A3211" i="7"/>
  <c r="N3210" i="7"/>
  <c r="A3210" i="7"/>
  <c r="N3209" i="7"/>
  <c r="A3209" i="7"/>
  <c r="N3208" i="7"/>
  <c r="A3208" i="7"/>
  <c r="N3207" i="7"/>
  <c r="A3207" i="7"/>
  <c r="N3206" i="7"/>
  <c r="A3206" i="7"/>
  <c r="N3205" i="7"/>
  <c r="A3205" i="7"/>
  <c r="N3204" i="7"/>
  <c r="A3204" i="7"/>
  <c r="N3203" i="7"/>
  <c r="A3203" i="7"/>
  <c r="N3202" i="7"/>
  <c r="A3202" i="7"/>
  <c r="N3201" i="7"/>
  <c r="A3201" i="7"/>
  <c r="N3200" i="7"/>
  <c r="A3200" i="7"/>
  <c r="N3199" i="7"/>
  <c r="A3199" i="7"/>
  <c r="N3198" i="7"/>
  <c r="A3198" i="7"/>
  <c r="N3197" i="7"/>
  <c r="A3197" i="7"/>
  <c r="N3196" i="7"/>
  <c r="A3196" i="7"/>
  <c r="N3195" i="7"/>
  <c r="A3195" i="7"/>
  <c r="N3194" i="7"/>
  <c r="A3194" i="7"/>
  <c r="N3193" i="7"/>
  <c r="A3193" i="7"/>
  <c r="N3192" i="7"/>
  <c r="A3192" i="7"/>
  <c r="N3191" i="7"/>
  <c r="A3191" i="7"/>
  <c r="N3190" i="7"/>
  <c r="A3190" i="7"/>
  <c r="N3189" i="7"/>
  <c r="A3189" i="7"/>
  <c r="N3188" i="7"/>
  <c r="A3188" i="7"/>
  <c r="N3187" i="7"/>
  <c r="A3187" i="7"/>
  <c r="N3186" i="7"/>
  <c r="A3186" i="7"/>
  <c r="N3185" i="7"/>
  <c r="A3185" i="7"/>
  <c r="N3184" i="7"/>
  <c r="A3184" i="7"/>
  <c r="N3183" i="7"/>
  <c r="A3183" i="7"/>
  <c r="N3182" i="7"/>
  <c r="A3182" i="7"/>
  <c r="N3181" i="7"/>
  <c r="A3181" i="7"/>
  <c r="N3180" i="7"/>
  <c r="A3180" i="7"/>
  <c r="N3179" i="7"/>
  <c r="A3179" i="7"/>
  <c r="N3178" i="7"/>
  <c r="A3178" i="7"/>
  <c r="N3177" i="7"/>
  <c r="A3177" i="7"/>
  <c r="N3176" i="7"/>
  <c r="A3176" i="7"/>
  <c r="N3175" i="7"/>
  <c r="A3175" i="7"/>
  <c r="N3174" i="7"/>
  <c r="A3174" i="7"/>
  <c r="N3173" i="7"/>
  <c r="A3173" i="7"/>
  <c r="N3172" i="7"/>
  <c r="A3172" i="7"/>
  <c r="N3171" i="7"/>
  <c r="A3171" i="7"/>
  <c r="N3170" i="7"/>
  <c r="A3170" i="7"/>
  <c r="N3169" i="7"/>
  <c r="A3169" i="7"/>
  <c r="N3168" i="7"/>
  <c r="A3168" i="7"/>
  <c r="N3167" i="7"/>
  <c r="A3167" i="7"/>
  <c r="N3166" i="7"/>
  <c r="A3166" i="7"/>
  <c r="N3165" i="7"/>
  <c r="A3165" i="7"/>
  <c r="N3164" i="7"/>
  <c r="A3164" i="7"/>
  <c r="N3163" i="7"/>
  <c r="A3163" i="7"/>
  <c r="N3162" i="7"/>
  <c r="A3162" i="7"/>
  <c r="N3161" i="7"/>
  <c r="A3161" i="7"/>
  <c r="N3160" i="7"/>
  <c r="A3160" i="7"/>
  <c r="N3159" i="7"/>
  <c r="A3159" i="7"/>
  <c r="N3158" i="7"/>
  <c r="A3158" i="7"/>
  <c r="N3157" i="7"/>
  <c r="A3157" i="7"/>
  <c r="N3156" i="7"/>
  <c r="A3156" i="7"/>
  <c r="N3155" i="7"/>
  <c r="A3155" i="7"/>
  <c r="N3154" i="7"/>
  <c r="A3154" i="7"/>
  <c r="N3153" i="7"/>
  <c r="A3153" i="7"/>
  <c r="N3152" i="7"/>
  <c r="A3152" i="7"/>
  <c r="N3151" i="7"/>
  <c r="A3151" i="7"/>
  <c r="N3150" i="7"/>
  <c r="A3150" i="7"/>
  <c r="N3149" i="7"/>
  <c r="A3149" i="7"/>
  <c r="N3148" i="7"/>
  <c r="A3148" i="7"/>
  <c r="N3147" i="7"/>
  <c r="A3147" i="7"/>
  <c r="N3146" i="7"/>
  <c r="A3146" i="7"/>
  <c r="N3145" i="7"/>
  <c r="A3145" i="7"/>
  <c r="N3144" i="7"/>
  <c r="A3144" i="7"/>
  <c r="N3143" i="7"/>
  <c r="A3143" i="7"/>
  <c r="N3142" i="7"/>
  <c r="A3142" i="7"/>
  <c r="N3141" i="7"/>
  <c r="A3141" i="7"/>
  <c r="N3140" i="7"/>
  <c r="A3140" i="7"/>
  <c r="N3139" i="7"/>
  <c r="A3139" i="7"/>
  <c r="N3138" i="7"/>
  <c r="A3138" i="7"/>
  <c r="N3137" i="7"/>
  <c r="A3137" i="7"/>
  <c r="N3136" i="7"/>
  <c r="A3136" i="7"/>
  <c r="N3135" i="7"/>
  <c r="A3135" i="7"/>
  <c r="N3134" i="7"/>
  <c r="A3134" i="7"/>
  <c r="N3133" i="7"/>
  <c r="A3133" i="7"/>
  <c r="N3132" i="7"/>
  <c r="A3132" i="7"/>
  <c r="N3131" i="7"/>
  <c r="A3131" i="7"/>
  <c r="N3130" i="7"/>
  <c r="A3130" i="7"/>
  <c r="N3129" i="7"/>
  <c r="A3129" i="7"/>
  <c r="N3128" i="7"/>
  <c r="A3128" i="7"/>
  <c r="N3127" i="7"/>
  <c r="A3127" i="7"/>
  <c r="N3126" i="7"/>
  <c r="A3126" i="7"/>
  <c r="N3125" i="7"/>
  <c r="A3125" i="7"/>
  <c r="N3124" i="7"/>
  <c r="A3124" i="7"/>
  <c r="N3123" i="7"/>
  <c r="A3123" i="7"/>
  <c r="N3122" i="7"/>
  <c r="A3122" i="7"/>
  <c r="N3121" i="7"/>
  <c r="A3121" i="7"/>
  <c r="N3120" i="7"/>
  <c r="A3120" i="7"/>
  <c r="N3119" i="7"/>
  <c r="A3119" i="7"/>
  <c r="N3118" i="7"/>
  <c r="A3118" i="7"/>
  <c r="N3117" i="7"/>
  <c r="A3117" i="7"/>
  <c r="N3116" i="7"/>
  <c r="A3116" i="7"/>
  <c r="N3115" i="7"/>
  <c r="A3115" i="7"/>
  <c r="N3114" i="7"/>
  <c r="A3114" i="7"/>
  <c r="N3113" i="7"/>
  <c r="A3113" i="7"/>
  <c r="N3112" i="7"/>
  <c r="A3112" i="7"/>
  <c r="N3111" i="7"/>
  <c r="A3111" i="7"/>
  <c r="N3110" i="7"/>
  <c r="A3110" i="7"/>
  <c r="N3109" i="7"/>
  <c r="A3109" i="7"/>
  <c r="N3108" i="7"/>
  <c r="A3108" i="7"/>
  <c r="N3107" i="7"/>
  <c r="A3107" i="7"/>
  <c r="N3106" i="7"/>
  <c r="A3106" i="7"/>
  <c r="N3105" i="7"/>
  <c r="A3105" i="7"/>
  <c r="N3104" i="7"/>
  <c r="A3104" i="7"/>
  <c r="N3103" i="7"/>
  <c r="A3103" i="7"/>
  <c r="N3102" i="7"/>
  <c r="A3102" i="7"/>
  <c r="N3101" i="7"/>
  <c r="A3101" i="7"/>
  <c r="N3100" i="7"/>
  <c r="A3100" i="7"/>
  <c r="N3099" i="7"/>
  <c r="A3099" i="7"/>
  <c r="N3098" i="7"/>
  <c r="A3098" i="7"/>
  <c r="N3097" i="7"/>
  <c r="A3097" i="7"/>
  <c r="N3096" i="7"/>
  <c r="A3096" i="7"/>
  <c r="N3095" i="7"/>
  <c r="A3095" i="7"/>
  <c r="N3094" i="7"/>
  <c r="A3094" i="7"/>
  <c r="N3093" i="7"/>
  <c r="A3093" i="7"/>
  <c r="N3092" i="7"/>
  <c r="A3092" i="7"/>
  <c r="N3091" i="7"/>
  <c r="A3091" i="7"/>
  <c r="N3090" i="7"/>
  <c r="A3090" i="7"/>
  <c r="N3089" i="7"/>
  <c r="A3089" i="7"/>
  <c r="N3088" i="7"/>
  <c r="A3088" i="7"/>
  <c r="N3087" i="7"/>
  <c r="A3087" i="7"/>
  <c r="N3086" i="7"/>
  <c r="A3086" i="7"/>
  <c r="N3085" i="7"/>
  <c r="A3085" i="7"/>
  <c r="N3084" i="7"/>
  <c r="A3084" i="7"/>
  <c r="N3083" i="7"/>
  <c r="A3083" i="7"/>
  <c r="N3082" i="7"/>
  <c r="A3082" i="7"/>
  <c r="N3081" i="7"/>
  <c r="A3081" i="7"/>
  <c r="N3080" i="7"/>
  <c r="A3080" i="7"/>
  <c r="N3079" i="7"/>
  <c r="A3079" i="7"/>
  <c r="N3078" i="7"/>
  <c r="A3078" i="7"/>
  <c r="N3077" i="7"/>
  <c r="A3077" i="7"/>
  <c r="N3076" i="7"/>
  <c r="A3076" i="7"/>
  <c r="N3075" i="7"/>
  <c r="A3075" i="7"/>
  <c r="N3074" i="7"/>
  <c r="A3074" i="7"/>
  <c r="N3073" i="7"/>
  <c r="A3073" i="7"/>
  <c r="N3072" i="7"/>
  <c r="A3072" i="7"/>
  <c r="N3071" i="7"/>
  <c r="A3071" i="7"/>
  <c r="N3070" i="7"/>
  <c r="A3070" i="7"/>
  <c r="N3069" i="7"/>
  <c r="A3069" i="7"/>
  <c r="N3068" i="7"/>
  <c r="A3068" i="7"/>
  <c r="N3067" i="7"/>
  <c r="A3067" i="7"/>
  <c r="N3066" i="7"/>
  <c r="A3066" i="7"/>
  <c r="N3065" i="7"/>
  <c r="A3065" i="7"/>
  <c r="N3064" i="7"/>
  <c r="A3064" i="7"/>
  <c r="N3063" i="7"/>
  <c r="A3063" i="7"/>
  <c r="N3062" i="7"/>
  <c r="A3062" i="7"/>
  <c r="N3061" i="7"/>
  <c r="A3061" i="7"/>
  <c r="N3060" i="7"/>
  <c r="A3060" i="7"/>
  <c r="N3059" i="7"/>
  <c r="A3059" i="7"/>
  <c r="N3058" i="7"/>
  <c r="A3058" i="7"/>
  <c r="N3057" i="7"/>
  <c r="A3057" i="7"/>
  <c r="N3056" i="7"/>
  <c r="A3056" i="7"/>
  <c r="N3055" i="7"/>
  <c r="A3055" i="7"/>
  <c r="N3054" i="7"/>
  <c r="A3054" i="7"/>
  <c r="N3053" i="7"/>
  <c r="A3053" i="7"/>
  <c r="N3052" i="7"/>
  <c r="A3052" i="7"/>
  <c r="N3051" i="7"/>
  <c r="A3051" i="7"/>
  <c r="N3050" i="7"/>
  <c r="A3050" i="7"/>
  <c r="N3049" i="7"/>
  <c r="A3049" i="7"/>
  <c r="N3048" i="7"/>
  <c r="A3048" i="7"/>
  <c r="N3047" i="7"/>
  <c r="A3047" i="7"/>
  <c r="N3046" i="7"/>
  <c r="A3046" i="7"/>
  <c r="N3045" i="7"/>
  <c r="A3045" i="7"/>
  <c r="N3044" i="7"/>
  <c r="A3044" i="7"/>
  <c r="N3043" i="7"/>
  <c r="A3043" i="7"/>
  <c r="N3042" i="7"/>
  <c r="A3042" i="7"/>
  <c r="N3041" i="7"/>
  <c r="A3041" i="7"/>
  <c r="N3040" i="7"/>
  <c r="A3040" i="7"/>
  <c r="N3039" i="7"/>
  <c r="A3039" i="7"/>
  <c r="N3038" i="7"/>
  <c r="A3038" i="7"/>
  <c r="N3037" i="7"/>
  <c r="A3037" i="7"/>
  <c r="N3036" i="7"/>
  <c r="A3036" i="7"/>
  <c r="N3035" i="7"/>
  <c r="A3035" i="7"/>
  <c r="N3034" i="7"/>
  <c r="A3034" i="7"/>
  <c r="N3033" i="7"/>
  <c r="A3033" i="7"/>
  <c r="N3032" i="7"/>
  <c r="A3032" i="7"/>
  <c r="N3031" i="7"/>
  <c r="A3031" i="7"/>
  <c r="N3030" i="7"/>
  <c r="A3030" i="7"/>
  <c r="N3029" i="7"/>
  <c r="A3029" i="7"/>
  <c r="N3028" i="7"/>
  <c r="A3028" i="7"/>
  <c r="N3027" i="7"/>
  <c r="A3027" i="7"/>
  <c r="N3026" i="7"/>
  <c r="A3026" i="7"/>
  <c r="N3025" i="7"/>
  <c r="A3025" i="7"/>
  <c r="N3024" i="7"/>
  <c r="A3024" i="7"/>
  <c r="N3023" i="7"/>
  <c r="A3023" i="7"/>
  <c r="N3022" i="7"/>
  <c r="A3022" i="7"/>
  <c r="N3021" i="7"/>
  <c r="A3021" i="7"/>
  <c r="N3020" i="7"/>
  <c r="A3020" i="7"/>
  <c r="N3019" i="7"/>
  <c r="A3019" i="7"/>
  <c r="N3018" i="7"/>
  <c r="A3018" i="7"/>
  <c r="N3017" i="7"/>
  <c r="A3017" i="7"/>
  <c r="N3016" i="7"/>
  <c r="A3016" i="7"/>
  <c r="N3015" i="7"/>
  <c r="A3015" i="7"/>
  <c r="N3014" i="7"/>
  <c r="A3014" i="7"/>
  <c r="N3013" i="7"/>
  <c r="A3013" i="7"/>
  <c r="N3012" i="7"/>
  <c r="A3012" i="7"/>
  <c r="N3011" i="7"/>
  <c r="A3011" i="7"/>
  <c r="N3010" i="7"/>
  <c r="A3010" i="7"/>
  <c r="N3009" i="7"/>
  <c r="A3009" i="7"/>
  <c r="N3008" i="7"/>
  <c r="A3008" i="7"/>
  <c r="N3007" i="7"/>
  <c r="A3007" i="7"/>
  <c r="N3006" i="7"/>
  <c r="A3006" i="7"/>
  <c r="N3005" i="7"/>
  <c r="A3005" i="7"/>
  <c r="N3004" i="7"/>
  <c r="A3004" i="7"/>
  <c r="N3003" i="7"/>
  <c r="A3003" i="7"/>
  <c r="N3002" i="7"/>
  <c r="A3002" i="7"/>
  <c r="N3001" i="7"/>
  <c r="A3001" i="7"/>
  <c r="N3000" i="7"/>
  <c r="A3000" i="7"/>
  <c r="N2999" i="7"/>
  <c r="A2999" i="7"/>
  <c r="N2998" i="7"/>
  <c r="A2998" i="7"/>
  <c r="N2997" i="7"/>
  <c r="A2997" i="7"/>
  <c r="N2996" i="7"/>
  <c r="A2996" i="7"/>
  <c r="N2995" i="7"/>
  <c r="A2995" i="7"/>
  <c r="N2994" i="7"/>
  <c r="A2994" i="7"/>
  <c r="N2993" i="7"/>
  <c r="A2993" i="7"/>
  <c r="N2992" i="7"/>
  <c r="A2992" i="7"/>
  <c r="N2991" i="7"/>
  <c r="A2991" i="7"/>
  <c r="N2990" i="7"/>
  <c r="A2990" i="7"/>
  <c r="N2989" i="7"/>
  <c r="A2989" i="7"/>
  <c r="N2988" i="7"/>
  <c r="A2988" i="7"/>
  <c r="N2987" i="7"/>
  <c r="A2987" i="7"/>
  <c r="N2986" i="7"/>
  <c r="A2986" i="7"/>
  <c r="N2985" i="7"/>
  <c r="A2985" i="7"/>
  <c r="N2984" i="7"/>
  <c r="A2984" i="7"/>
  <c r="N2983" i="7"/>
  <c r="A2983" i="7"/>
  <c r="N2982" i="7"/>
  <c r="A2982" i="7"/>
  <c r="N2981" i="7"/>
  <c r="A2981" i="7"/>
  <c r="N2980" i="7"/>
  <c r="A2980" i="7"/>
  <c r="N2979" i="7"/>
  <c r="A2979" i="7"/>
  <c r="N2978" i="7"/>
  <c r="A2978" i="7"/>
  <c r="N2977" i="7"/>
  <c r="A2977" i="7"/>
  <c r="N2976" i="7"/>
  <c r="A2976" i="7"/>
  <c r="N2975" i="7"/>
  <c r="A2975" i="7"/>
  <c r="N2974" i="7"/>
  <c r="A2974" i="7"/>
  <c r="N2973" i="7"/>
  <c r="A2973" i="7"/>
  <c r="N2972" i="7"/>
  <c r="A2972" i="7"/>
  <c r="N2971" i="7"/>
  <c r="A2971" i="7"/>
  <c r="N2970" i="7"/>
  <c r="A2970" i="7"/>
  <c r="N2969" i="7"/>
  <c r="A2969" i="7"/>
  <c r="N2968" i="7"/>
  <c r="A2968" i="7"/>
  <c r="N2967" i="7"/>
  <c r="A2967" i="7"/>
  <c r="N2966" i="7"/>
  <c r="A2966" i="7"/>
  <c r="N2965" i="7"/>
  <c r="A2965" i="7"/>
  <c r="N2964" i="7"/>
  <c r="A2964" i="7"/>
  <c r="N2963" i="7"/>
  <c r="A2963" i="7"/>
  <c r="N2962" i="7"/>
  <c r="A2962" i="7"/>
  <c r="N2961" i="7"/>
  <c r="A2961" i="7"/>
  <c r="N2960" i="7"/>
  <c r="A2960" i="7"/>
  <c r="N2959" i="7"/>
  <c r="A2959" i="7"/>
  <c r="N2958" i="7"/>
  <c r="A2958" i="7"/>
  <c r="N2957" i="7"/>
  <c r="A2957" i="7"/>
  <c r="N2956" i="7"/>
  <c r="A2956" i="7"/>
  <c r="N2955" i="7"/>
  <c r="A2955" i="7"/>
  <c r="N2954" i="7"/>
  <c r="A2954" i="7"/>
  <c r="N2953" i="7"/>
  <c r="A2953" i="7"/>
  <c r="N2952" i="7"/>
  <c r="A2952" i="7"/>
  <c r="N2951" i="7"/>
  <c r="A2951" i="7"/>
  <c r="N2950" i="7"/>
  <c r="A2950" i="7"/>
  <c r="N2949" i="7"/>
  <c r="A2949" i="7"/>
  <c r="N2948" i="7"/>
  <c r="A2948" i="7"/>
  <c r="N2947" i="7"/>
  <c r="A2947" i="7"/>
  <c r="N2946" i="7"/>
  <c r="A2946" i="7"/>
  <c r="N2945" i="7"/>
  <c r="A2945" i="7"/>
  <c r="N2944" i="7"/>
  <c r="A2944" i="7"/>
  <c r="N2943" i="7"/>
  <c r="A2943" i="7"/>
  <c r="N2942" i="7"/>
  <c r="A2942" i="7"/>
  <c r="N2941" i="7"/>
  <c r="A2941" i="7"/>
  <c r="N2940" i="7"/>
  <c r="A2940" i="7"/>
  <c r="N2939" i="7"/>
  <c r="A2939" i="7"/>
  <c r="N2938" i="7"/>
  <c r="A2938" i="7"/>
  <c r="N2937" i="7"/>
  <c r="A2937" i="7"/>
  <c r="N2936" i="7"/>
  <c r="A2936" i="7"/>
  <c r="N2935" i="7"/>
  <c r="A2935" i="7"/>
  <c r="N2934" i="7"/>
  <c r="A2934" i="7"/>
  <c r="N2933" i="7"/>
  <c r="A2933" i="7"/>
  <c r="N2932" i="7"/>
  <c r="A2932" i="7"/>
  <c r="N2931" i="7"/>
  <c r="A2931" i="7"/>
  <c r="N2930" i="7"/>
  <c r="A2930" i="7"/>
  <c r="N2929" i="7"/>
  <c r="A2929" i="7"/>
  <c r="N2928" i="7"/>
  <c r="A2928" i="7"/>
  <c r="N2927" i="7"/>
  <c r="A2927" i="7"/>
  <c r="N2926" i="7"/>
  <c r="A2926" i="7"/>
  <c r="N2925" i="7"/>
  <c r="A2925" i="7"/>
  <c r="N2924" i="7"/>
  <c r="A2924" i="7"/>
  <c r="N2923" i="7"/>
  <c r="A2923" i="7"/>
  <c r="N2922" i="7"/>
  <c r="A2922" i="7"/>
  <c r="N2921" i="7"/>
  <c r="A2921" i="7"/>
  <c r="N2920" i="7"/>
  <c r="A2920" i="7"/>
  <c r="N2919" i="7"/>
  <c r="A2919" i="7"/>
  <c r="N2918" i="7"/>
  <c r="A2918" i="7"/>
  <c r="N2917" i="7"/>
  <c r="A2917" i="7"/>
  <c r="N2916" i="7"/>
  <c r="A2916" i="7"/>
  <c r="N2915" i="7"/>
  <c r="A2915" i="7"/>
  <c r="N2914" i="7"/>
  <c r="A2914" i="7"/>
  <c r="N2913" i="7"/>
  <c r="A2913" i="7"/>
  <c r="N2912" i="7"/>
  <c r="A2912" i="7"/>
  <c r="N2911" i="7"/>
  <c r="A2911" i="7"/>
  <c r="N2910" i="7"/>
  <c r="A2910" i="7"/>
  <c r="N2909" i="7"/>
  <c r="A2909" i="7"/>
  <c r="N2908" i="7"/>
  <c r="A2908" i="7"/>
  <c r="N2907" i="7"/>
  <c r="A2907" i="7"/>
  <c r="N2906" i="7"/>
  <c r="A2906" i="7"/>
  <c r="N2905" i="7"/>
  <c r="A2905" i="7"/>
  <c r="N2904" i="7"/>
  <c r="A2904" i="7"/>
  <c r="N2903" i="7"/>
  <c r="A2903" i="7"/>
  <c r="N2902" i="7"/>
  <c r="A2902" i="7"/>
  <c r="N2901" i="7"/>
  <c r="A2901" i="7"/>
  <c r="N2900" i="7"/>
  <c r="A2900" i="7"/>
  <c r="N2899" i="7"/>
  <c r="A2899" i="7"/>
  <c r="N2898" i="7"/>
  <c r="A2898" i="7"/>
  <c r="N2897" i="7"/>
  <c r="A2897" i="7"/>
  <c r="N2896" i="7"/>
  <c r="A2896" i="7"/>
  <c r="N2895" i="7"/>
  <c r="A2895" i="7"/>
  <c r="N2894" i="7"/>
  <c r="A2894" i="7"/>
  <c r="N2893" i="7"/>
  <c r="A2893" i="7"/>
  <c r="N2892" i="7"/>
  <c r="A2892" i="7"/>
  <c r="N2891" i="7"/>
  <c r="A2891" i="7"/>
  <c r="N2890" i="7"/>
  <c r="A2890" i="7"/>
  <c r="N2889" i="7"/>
  <c r="A2889" i="7"/>
  <c r="N2888" i="7"/>
  <c r="A2888" i="7"/>
  <c r="N2887" i="7"/>
  <c r="A2887" i="7"/>
  <c r="N2886" i="7"/>
  <c r="A2886" i="7"/>
  <c r="N2885" i="7"/>
  <c r="A2885" i="7"/>
  <c r="N2884" i="7"/>
  <c r="A2884" i="7"/>
  <c r="N2883" i="7"/>
  <c r="A2883" i="7"/>
  <c r="N2882" i="7"/>
  <c r="A2882" i="7"/>
  <c r="N2881" i="7"/>
  <c r="A2881" i="7"/>
  <c r="N2880" i="7"/>
  <c r="A2880" i="7"/>
  <c r="N2879" i="7"/>
  <c r="A2879" i="7"/>
  <c r="N2878" i="7"/>
  <c r="A2878" i="7"/>
  <c r="N2877" i="7"/>
  <c r="A2877" i="7"/>
  <c r="N2876" i="7"/>
  <c r="A2876" i="7"/>
  <c r="N2875" i="7"/>
  <c r="A2875" i="7"/>
  <c r="N2874" i="7"/>
  <c r="A2874" i="7"/>
  <c r="N2873" i="7"/>
  <c r="A2873" i="7"/>
  <c r="N2872" i="7"/>
  <c r="A2872" i="7"/>
  <c r="N2871" i="7"/>
  <c r="A2871" i="7"/>
  <c r="N2870" i="7"/>
  <c r="A2870" i="7"/>
  <c r="N2869" i="7"/>
  <c r="A2869" i="7"/>
  <c r="N2868" i="7"/>
  <c r="A2868" i="7"/>
  <c r="N2867" i="7"/>
  <c r="A2867" i="7"/>
  <c r="N2866" i="7"/>
  <c r="A2866" i="7"/>
  <c r="N2865" i="7"/>
  <c r="A2865" i="7"/>
  <c r="N2864" i="7"/>
  <c r="A2864" i="7"/>
  <c r="N2863" i="7"/>
  <c r="A2863" i="7"/>
  <c r="N2862" i="7"/>
  <c r="A2862" i="7"/>
  <c r="N2861" i="7"/>
  <c r="A2861" i="7"/>
  <c r="N2860" i="7"/>
  <c r="A2860" i="7"/>
  <c r="N2859" i="7"/>
  <c r="A2859" i="7"/>
  <c r="N2858" i="7"/>
  <c r="A2858" i="7"/>
  <c r="N2857" i="7"/>
  <c r="A2857" i="7"/>
  <c r="N2856" i="7"/>
  <c r="A2856" i="7"/>
  <c r="N2855" i="7"/>
  <c r="A2855" i="7"/>
  <c r="N2854" i="7"/>
  <c r="A2854" i="7"/>
  <c r="N2853" i="7"/>
  <c r="A2853" i="7"/>
  <c r="N2852" i="7"/>
  <c r="A2852" i="7"/>
  <c r="N2851" i="7"/>
  <c r="A2851" i="7"/>
  <c r="N2850" i="7"/>
  <c r="A2850" i="7"/>
  <c r="N2849" i="7"/>
  <c r="A2849" i="7"/>
  <c r="N2848" i="7"/>
  <c r="A2848" i="7"/>
  <c r="N2847" i="7"/>
  <c r="A2847" i="7"/>
  <c r="N2846" i="7"/>
  <c r="A2846" i="7"/>
  <c r="N2845" i="7"/>
  <c r="A2845" i="7"/>
  <c r="N2844" i="7"/>
  <c r="A2844" i="7"/>
  <c r="N2843" i="7"/>
  <c r="A2843" i="7"/>
  <c r="N2842" i="7"/>
  <c r="A2842" i="7"/>
  <c r="N2841" i="7"/>
  <c r="A2841" i="7"/>
  <c r="N2840" i="7"/>
  <c r="A2840" i="7"/>
  <c r="N2839" i="7"/>
  <c r="A2839" i="7"/>
  <c r="N2838" i="7"/>
  <c r="A2838" i="7"/>
  <c r="N2837" i="7"/>
  <c r="A2837" i="7"/>
  <c r="N2836" i="7"/>
  <c r="A2836" i="7"/>
  <c r="N2835" i="7"/>
  <c r="A2835" i="7"/>
  <c r="N2834" i="7"/>
  <c r="A2834" i="7"/>
  <c r="N2833" i="7"/>
  <c r="A2833" i="7"/>
  <c r="N2832" i="7"/>
  <c r="A2832" i="7"/>
  <c r="N2831" i="7"/>
  <c r="A2831" i="7"/>
  <c r="N2830" i="7"/>
  <c r="A2830" i="7"/>
  <c r="N2829" i="7"/>
  <c r="A2829" i="7"/>
  <c r="N2828" i="7"/>
  <c r="A2828" i="7"/>
  <c r="N2827" i="7"/>
  <c r="A2827" i="7"/>
  <c r="N2826" i="7"/>
  <c r="A2826" i="7"/>
  <c r="N2825" i="7"/>
  <c r="A2825" i="7"/>
  <c r="N2824" i="7"/>
  <c r="A2824" i="7"/>
  <c r="N2823" i="7"/>
  <c r="A2823" i="7"/>
  <c r="N2822" i="7"/>
  <c r="A2822" i="7"/>
  <c r="N2821" i="7"/>
  <c r="A2821" i="7"/>
  <c r="N2820" i="7"/>
  <c r="A2820" i="7"/>
  <c r="N2819" i="7"/>
  <c r="A2819" i="7"/>
  <c r="N2818" i="7"/>
  <c r="A2818" i="7"/>
  <c r="N2817" i="7"/>
  <c r="A2817" i="7"/>
  <c r="N2816" i="7"/>
  <c r="A2816" i="7"/>
  <c r="N2815" i="7"/>
  <c r="A2815" i="7"/>
  <c r="N2814" i="7"/>
  <c r="A2814" i="7"/>
  <c r="N2813" i="7"/>
  <c r="A2813" i="7"/>
  <c r="N2812" i="7"/>
  <c r="A2812" i="7"/>
  <c r="N2811" i="7"/>
  <c r="A2811" i="7"/>
  <c r="N2810" i="7"/>
  <c r="A2810" i="7"/>
  <c r="N2809" i="7"/>
  <c r="A2809" i="7"/>
  <c r="N2808" i="7"/>
  <c r="A2808" i="7"/>
  <c r="N2807" i="7"/>
  <c r="A2807" i="7"/>
  <c r="N2806" i="7"/>
  <c r="A2806" i="7"/>
  <c r="N2805" i="7"/>
  <c r="A2805" i="7"/>
  <c r="N2804" i="7"/>
  <c r="A2804" i="7"/>
  <c r="N2803" i="7"/>
  <c r="A2803" i="7"/>
  <c r="N2802" i="7"/>
  <c r="A2802" i="7"/>
  <c r="N2801" i="7"/>
  <c r="A2801" i="7"/>
  <c r="N2800" i="7"/>
  <c r="A2800" i="7"/>
  <c r="N2799" i="7"/>
  <c r="A2799" i="7"/>
  <c r="N2798" i="7"/>
  <c r="A2798" i="7"/>
  <c r="N2797" i="7"/>
  <c r="A2797" i="7"/>
  <c r="N2796" i="7"/>
  <c r="A2796" i="7"/>
  <c r="N2795" i="7"/>
  <c r="A2795" i="7"/>
  <c r="N2794" i="7"/>
  <c r="A2794" i="7"/>
  <c r="N2793" i="7"/>
  <c r="A2793" i="7"/>
  <c r="N2792" i="7"/>
  <c r="A2792" i="7"/>
  <c r="N2791" i="7"/>
  <c r="A2791" i="7"/>
  <c r="N2790" i="7"/>
  <c r="A2790" i="7"/>
  <c r="N2789" i="7"/>
  <c r="A2789" i="7"/>
  <c r="N2788" i="7"/>
  <c r="A2788" i="7"/>
  <c r="N2787" i="7"/>
  <c r="A2787" i="7"/>
  <c r="N2786" i="7"/>
  <c r="A2786" i="7"/>
  <c r="N2785" i="7"/>
  <c r="A2785" i="7"/>
  <c r="N2784" i="7"/>
  <c r="A2784" i="7"/>
  <c r="N2783" i="7"/>
  <c r="A2783" i="7"/>
  <c r="N2782" i="7"/>
  <c r="A2782" i="7"/>
  <c r="N2781" i="7"/>
  <c r="A2781" i="7"/>
  <c r="N2780" i="7"/>
  <c r="A2780" i="7"/>
  <c r="N2779" i="7"/>
  <c r="A2779" i="7"/>
  <c r="N2778" i="7"/>
  <c r="A2778" i="7"/>
  <c r="N2777" i="7"/>
  <c r="A2777" i="7"/>
  <c r="N2776" i="7"/>
  <c r="A2776" i="7"/>
  <c r="N2775" i="7"/>
  <c r="A2775" i="7"/>
  <c r="N2774" i="7"/>
  <c r="A2774" i="7"/>
  <c r="N2773" i="7"/>
  <c r="A2773" i="7"/>
  <c r="N2772" i="7"/>
  <c r="A2772" i="7"/>
  <c r="N2771" i="7"/>
  <c r="A2771" i="7"/>
  <c r="N2770" i="7"/>
  <c r="A2770" i="7"/>
  <c r="N2769" i="7"/>
  <c r="A2769" i="7"/>
  <c r="N2768" i="7"/>
  <c r="A2768" i="7"/>
  <c r="N2767" i="7"/>
  <c r="A2767" i="7"/>
  <c r="N2766" i="7"/>
  <c r="A2766" i="7"/>
  <c r="N2765" i="7"/>
  <c r="A2765" i="7"/>
  <c r="N2764" i="7"/>
  <c r="A2764" i="7"/>
  <c r="N2763" i="7"/>
  <c r="A2763" i="7"/>
  <c r="N2762" i="7"/>
  <c r="A2762" i="7"/>
  <c r="N2761" i="7"/>
  <c r="A2761" i="7"/>
  <c r="N2760" i="7"/>
  <c r="A2760" i="7"/>
  <c r="N2759" i="7"/>
  <c r="A2759" i="7"/>
  <c r="N2758" i="7"/>
  <c r="A2758" i="7"/>
  <c r="N2757" i="7"/>
  <c r="A2757" i="7"/>
  <c r="N2756" i="7"/>
  <c r="A2756" i="7"/>
  <c r="N2755" i="7"/>
  <c r="A2755" i="7"/>
  <c r="N2754" i="7"/>
  <c r="A2754" i="7"/>
  <c r="N2753" i="7"/>
  <c r="A2753" i="7"/>
  <c r="N2752" i="7"/>
  <c r="A2752" i="7"/>
  <c r="N2751" i="7"/>
  <c r="A2751" i="7"/>
  <c r="N2750" i="7"/>
  <c r="A2750" i="7"/>
  <c r="N2749" i="7"/>
  <c r="A2749" i="7"/>
  <c r="N2748" i="7"/>
  <c r="A2748" i="7"/>
  <c r="N2747" i="7"/>
  <c r="A2747" i="7"/>
  <c r="N2746" i="7"/>
  <c r="A2746" i="7"/>
  <c r="N2745" i="7"/>
  <c r="A2745" i="7"/>
  <c r="N2744" i="7"/>
  <c r="A2744" i="7"/>
  <c r="N2743" i="7"/>
  <c r="A2743" i="7"/>
  <c r="N2742" i="7"/>
  <c r="A2742" i="7"/>
  <c r="N2741" i="7"/>
  <c r="A2741" i="7"/>
  <c r="N2740" i="7"/>
  <c r="A2740" i="7"/>
  <c r="N2739" i="7"/>
  <c r="A2739" i="7"/>
  <c r="N2738" i="7"/>
  <c r="A2738" i="7"/>
  <c r="N2737" i="7"/>
  <c r="A2737" i="7"/>
  <c r="N2736" i="7"/>
  <c r="A2736" i="7"/>
  <c r="N2735" i="7"/>
  <c r="A2735" i="7"/>
  <c r="N2734" i="7"/>
  <c r="A2734" i="7"/>
  <c r="N2733" i="7"/>
  <c r="A2733" i="7"/>
  <c r="N2732" i="7"/>
  <c r="A2732" i="7"/>
  <c r="N2731" i="7"/>
  <c r="A2731" i="7"/>
  <c r="N2730" i="7"/>
  <c r="A2730" i="7"/>
  <c r="N2729" i="7"/>
  <c r="A2729" i="7"/>
  <c r="N2728" i="7"/>
  <c r="A2728" i="7"/>
  <c r="N2727" i="7"/>
  <c r="A2727" i="7"/>
  <c r="N2726" i="7"/>
  <c r="A2726" i="7"/>
  <c r="N2725" i="7"/>
  <c r="A2725" i="7"/>
  <c r="N2724" i="7"/>
  <c r="A2724" i="7"/>
  <c r="N2723" i="7"/>
  <c r="A2723" i="7"/>
  <c r="N2722" i="7"/>
  <c r="A2722" i="7"/>
  <c r="N2721" i="7"/>
  <c r="A2721" i="7"/>
  <c r="N2720" i="7"/>
  <c r="A2720" i="7"/>
  <c r="N2719" i="7"/>
  <c r="A2719" i="7"/>
  <c r="N2718" i="7"/>
  <c r="A2718" i="7"/>
  <c r="N2717" i="7"/>
  <c r="A2717" i="7"/>
  <c r="N2716" i="7"/>
  <c r="A2716" i="7"/>
  <c r="N2715" i="7"/>
  <c r="A2715" i="7"/>
  <c r="N2714" i="7"/>
  <c r="A2714" i="7"/>
  <c r="N2713" i="7"/>
  <c r="A2713" i="7"/>
  <c r="N2712" i="7"/>
  <c r="A2712" i="7"/>
  <c r="N2711" i="7"/>
  <c r="A2711" i="7"/>
  <c r="N2710" i="7"/>
  <c r="A2710" i="7"/>
  <c r="N2709" i="7"/>
  <c r="A2709" i="7"/>
  <c r="N2708" i="7"/>
  <c r="A2708" i="7"/>
  <c r="N2707" i="7"/>
  <c r="A2707" i="7"/>
  <c r="N2706" i="7"/>
  <c r="A2706" i="7"/>
  <c r="N2705" i="7"/>
  <c r="A2705" i="7"/>
  <c r="N2704" i="7"/>
  <c r="A2704" i="7"/>
  <c r="N2703" i="7"/>
  <c r="A2703" i="7"/>
  <c r="N2702" i="7"/>
  <c r="A2702" i="7"/>
  <c r="N2701" i="7"/>
  <c r="A2701" i="7"/>
  <c r="N2700" i="7"/>
  <c r="A2700" i="7"/>
  <c r="N2699" i="7"/>
  <c r="A2699" i="7"/>
  <c r="N2698" i="7"/>
  <c r="A2698" i="7"/>
  <c r="N2697" i="7"/>
  <c r="A2697" i="7"/>
  <c r="N2696" i="7"/>
  <c r="A2696" i="7"/>
  <c r="N2695" i="7"/>
  <c r="A2695" i="7"/>
  <c r="N2694" i="7"/>
  <c r="A2694" i="7"/>
  <c r="N2693" i="7"/>
  <c r="A2693" i="7"/>
  <c r="N2692" i="7"/>
  <c r="A2692" i="7"/>
  <c r="N2691" i="7"/>
  <c r="A2691" i="7"/>
  <c r="N2690" i="7"/>
  <c r="A2690" i="7"/>
  <c r="N2689" i="7"/>
  <c r="A2689" i="7"/>
  <c r="N2688" i="7"/>
  <c r="A2688" i="7"/>
  <c r="N2687" i="7"/>
  <c r="A2687" i="7"/>
  <c r="N2686" i="7"/>
  <c r="A2686" i="7"/>
  <c r="N2685" i="7"/>
  <c r="A2685" i="7"/>
  <c r="N2684" i="7"/>
  <c r="A2684" i="7"/>
  <c r="N2683" i="7"/>
  <c r="A2683" i="7"/>
  <c r="N2682" i="7"/>
  <c r="A2682" i="7"/>
  <c r="N2681" i="7"/>
  <c r="A2681" i="7"/>
  <c r="N2680" i="7"/>
  <c r="A2680" i="7"/>
  <c r="N2679" i="7"/>
  <c r="A2679" i="7"/>
  <c r="N2678" i="7"/>
  <c r="A2678" i="7"/>
  <c r="N2677" i="7"/>
  <c r="A2677" i="7"/>
  <c r="N2676" i="7"/>
  <c r="A2676" i="7"/>
  <c r="N2675" i="7"/>
  <c r="A2675" i="7"/>
  <c r="N2674" i="7"/>
  <c r="A2674" i="7"/>
  <c r="N2673" i="7"/>
  <c r="A2673" i="7"/>
  <c r="N2672" i="7"/>
  <c r="A2672" i="7"/>
  <c r="N2671" i="7"/>
  <c r="A2671" i="7"/>
  <c r="N2670" i="7"/>
  <c r="A2670" i="7"/>
  <c r="N2669" i="7"/>
  <c r="A2669" i="7"/>
  <c r="N2668" i="7"/>
  <c r="A2668" i="7"/>
  <c r="N2667" i="7"/>
  <c r="A2667" i="7"/>
  <c r="N2666" i="7"/>
  <c r="A2666" i="7"/>
  <c r="N2665" i="7"/>
  <c r="A2665" i="7"/>
  <c r="N2664" i="7"/>
  <c r="A2664" i="7"/>
  <c r="N2663" i="7"/>
  <c r="A2663" i="7"/>
  <c r="N2662" i="7"/>
  <c r="A2662" i="7"/>
  <c r="N2661" i="7"/>
  <c r="A2661" i="7"/>
  <c r="N2660" i="7"/>
  <c r="A2660" i="7"/>
  <c r="N2659" i="7"/>
  <c r="A2659" i="7"/>
  <c r="N2658" i="7"/>
  <c r="A2658" i="7"/>
  <c r="N2657" i="7"/>
  <c r="A2657" i="7"/>
  <c r="N2656" i="7"/>
  <c r="A2656" i="7"/>
  <c r="N2655" i="7"/>
  <c r="A2655" i="7"/>
  <c r="N2654" i="7"/>
  <c r="A2654" i="7"/>
  <c r="N2653" i="7"/>
  <c r="A2653" i="7"/>
  <c r="N2652" i="7"/>
  <c r="A2652" i="7"/>
  <c r="N2651" i="7"/>
  <c r="A2651" i="7"/>
  <c r="N2650" i="7"/>
  <c r="A2650" i="7"/>
  <c r="N2649" i="7"/>
  <c r="A2649" i="7"/>
  <c r="N2648" i="7"/>
  <c r="A2648" i="7"/>
  <c r="N2647" i="7"/>
  <c r="A2647" i="7"/>
  <c r="N2646" i="7"/>
  <c r="A2646" i="7"/>
  <c r="N2645" i="7"/>
  <c r="A2645" i="7"/>
  <c r="N2644" i="7"/>
  <c r="A2644" i="7"/>
  <c r="N2643" i="7"/>
  <c r="A2643" i="7"/>
  <c r="N2642" i="7"/>
  <c r="A2642" i="7"/>
  <c r="N2641" i="7"/>
  <c r="A2641" i="7"/>
  <c r="N2640" i="7"/>
  <c r="A2640" i="7"/>
  <c r="N2639" i="7"/>
  <c r="A2639" i="7"/>
  <c r="N2638" i="7"/>
  <c r="A2638" i="7"/>
  <c r="N2637" i="7"/>
  <c r="A2637" i="7"/>
  <c r="N2636" i="7"/>
  <c r="A2636" i="7"/>
  <c r="N2635" i="7"/>
  <c r="A2635" i="7"/>
  <c r="N2634" i="7"/>
  <c r="A2634" i="7"/>
  <c r="N2633" i="7"/>
  <c r="A2633" i="7"/>
  <c r="N2632" i="7"/>
  <c r="A2632" i="7"/>
  <c r="N2631" i="7"/>
  <c r="A2631" i="7"/>
  <c r="N2630" i="7"/>
  <c r="A2630" i="7"/>
  <c r="N2629" i="7"/>
  <c r="A2629" i="7"/>
  <c r="N2628" i="7"/>
  <c r="A2628" i="7"/>
  <c r="N2627" i="7"/>
  <c r="A2627" i="7"/>
  <c r="N2626" i="7"/>
  <c r="A2626" i="7"/>
  <c r="N2625" i="7"/>
  <c r="A2625" i="7"/>
  <c r="N2624" i="7"/>
  <c r="A2624" i="7"/>
  <c r="N2623" i="7"/>
  <c r="A2623" i="7"/>
  <c r="N2622" i="7"/>
  <c r="A2622" i="7"/>
  <c r="N2621" i="7"/>
  <c r="A2621" i="7"/>
  <c r="N2620" i="7"/>
  <c r="A2620" i="7"/>
  <c r="N2619" i="7"/>
  <c r="A2619" i="7"/>
  <c r="N2618" i="7"/>
  <c r="A2618" i="7"/>
  <c r="N2617" i="7"/>
  <c r="A2617" i="7"/>
  <c r="N2616" i="7"/>
  <c r="A2616" i="7"/>
  <c r="N2615" i="7"/>
  <c r="A2615" i="7"/>
  <c r="N2614" i="7"/>
  <c r="A2614" i="7"/>
  <c r="N2613" i="7"/>
  <c r="A2613" i="7"/>
  <c r="N2612" i="7"/>
  <c r="A2612" i="7"/>
  <c r="N2611" i="7"/>
  <c r="A2611" i="7"/>
  <c r="N2610" i="7"/>
  <c r="A2610" i="7"/>
  <c r="N2609" i="7"/>
  <c r="A2609" i="7"/>
  <c r="N2608" i="7"/>
  <c r="A2608" i="7"/>
  <c r="N2607" i="7"/>
  <c r="A2607" i="7"/>
  <c r="N2606" i="7"/>
  <c r="A2606" i="7"/>
  <c r="N2605" i="7"/>
  <c r="A2605" i="7"/>
  <c r="N2604" i="7"/>
  <c r="A2604" i="7"/>
  <c r="N2603" i="7"/>
  <c r="A2603" i="7"/>
  <c r="N2602" i="7"/>
  <c r="A2602" i="7"/>
  <c r="N2601" i="7"/>
  <c r="A2601" i="7"/>
  <c r="N2600" i="7"/>
  <c r="A2600" i="7"/>
  <c r="N2599" i="7"/>
  <c r="A2599" i="7"/>
  <c r="N2598" i="7"/>
  <c r="A2598" i="7"/>
  <c r="N2597" i="7"/>
  <c r="A2597" i="7"/>
  <c r="N2596" i="7"/>
  <c r="A2596" i="7"/>
  <c r="N2595" i="7"/>
  <c r="A2595" i="7"/>
  <c r="N2594" i="7"/>
  <c r="A2594" i="7"/>
  <c r="N2593" i="7"/>
  <c r="A2593" i="7"/>
  <c r="N2592" i="7"/>
  <c r="A2592" i="7"/>
  <c r="N2591" i="7"/>
  <c r="A2591" i="7"/>
  <c r="N2590" i="7"/>
  <c r="A2590" i="7"/>
  <c r="N2589" i="7"/>
  <c r="A2589" i="7"/>
  <c r="N2588" i="7"/>
  <c r="A2588" i="7"/>
  <c r="N2587" i="7"/>
  <c r="A2587" i="7"/>
  <c r="N2586" i="7"/>
  <c r="A2586" i="7"/>
  <c r="N2585" i="7"/>
  <c r="A2585" i="7"/>
  <c r="N2584" i="7"/>
  <c r="A2584" i="7"/>
  <c r="N2583" i="7"/>
  <c r="A2583" i="7"/>
  <c r="N2582" i="7"/>
  <c r="A2582" i="7"/>
  <c r="N2581" i="7"/>
  <c r="A2581" i="7"/>
  <c r="N2580" i="7"/>
  <c r="A2580" i="7"/>
  <c r="N2579" i="7"/>
  <c r="A2579" i="7"/>
  <c r="N2578" i="7"/>
  <c r="A2578" i="7"/>
  <c r="N2577" i="7"/>
  <c r="A2577" i="7"/>
  <c r="N2576" i="7"/>
  <c r="A2576" i="7"/>
  <c r="N2575" i="7"/>
  <c r="A2575" i="7"/>
  <c r="N2574" i="7"/>
  <c r="A2574" i="7"/>
  <c r="N2573" i="7"/>
  <c r="A2573" i="7"/>
  <c r="N2572" i="7"/>
  <c r="A2572" i="7"/>
  <c r="N2571" i="7"/>
  <c r="A2571" i="7"/>
  <c r="N2570" i="7"/>
  <c r="A2570" i="7"/>
  <c r="N2569" i="7"/>
  <c r="A2569" i="7"/>
  <c r="N2568" i="7"/>
  <c r="A2568" i="7"/>
  <c r="N2567" i="7"/>
  <c r="A2567" i="7"/>
  <c r="N2566" i="7"/>
  <c r="A2566" i="7"/>
  <c r="N2565" i="7"/>
  <c r="A2565" i="7"/>
  <c r="N2564" i="7"/>
  <c r="A2564" i="7"/>
  <c r="N2563" i="7"/>
  <c r="A2563" i="7"/>
  <c r="N2562" i="7"/>
  <c r="A2562" i="7"/>
  <c r="N2561" i="7"/>
  <c r="A2561" i="7"/>
  <c r="N2560" i="7"/>
  <c r="A2560" i="7"/>
  <c r="N2559" i="7"/>
  <c r="A2559" i="7"/>
  <c r="N2558" i="7"/>
  <c r="A2558" i="7"/>
  <c r="N2557" i="7"/>
  <c r="A2557" i="7"/>
  <c r="N2556" i="7"/>
  <c r="A2556" i="7"/>
  <c r="N2555" i="7"/>
  <c r="A2555" i="7"/>
  <c r="N2554" i="7"/>
  <c r="A2554" i="7"/>
  <c r="N2553" i="7"/>
  <c r="A2553" i="7"/>
  <c r="N2552" i="7"/>
  <c r="A2552" i="7"/>
  <c r="N2551" i="7"/>
  <c r="A2551" i="7"/>
  <c r="N2550" i="7"/>
  <c r="A2550" i="7"/>
  <c r="N2549" i="7"/>
  <c r="A2549" i="7"/>
  <c r="N2548" i="7"/>
  <c r="A2548" i="7"/>
  <c r="N2547" i="7"/>
  <c r="A2547" i="7"/>
  <c r="N2546" i="7"/>
  <c r="A2546" i="7"/>
  <c r="N2545" i="7"/>
  <c r="A2545" i="7"/>
  <c r="N2544" i="7"/>
  <c r="A2544" i="7"/>
  <c r="N2543" i="7"/>
  <c r="A2543" i="7"/>
  <c r="N2542" i="7"/>
  <c r="A2542" i="7"/>
  <c r="N2541" i="7"/>
  <c r="A2541" i="7"/>
  <c r="N2540" i="7"/>
  <c r="A2540" i="7"/>
  <c r="N2539" i="7"/>
  <c r="A2539" i="7"/>
  <c r="N2538" i="7"/>
  <c r="A2538" i="7"/>
  <c r="N2537" i="7"/>
  <c r="A2537" i="7"/>
  <c r="N2536" i="7"/>
  <c r="A2536" i="7"/>
  <c r="N2535" i="7"/>
  <c r="A2535" i="7"/>
  <c r="N2534" i="7"/>
  <c r="A2534" i="7"/>
  <c r="N2533" i="7"/>
  <c r="A2533" i="7"/>
  <c r="N2532" i="7"/>
  <c r="A2532" i="7"/>
  <c r="N2531" i="7"/>
  <c r="A2531" i="7"/>
  <c r="N2530" i="7"/>
  <c r="A2530" i="7"/>
  <c r="N2529" i="7"/>
  <c r="A2529" i="7"/>
  <c r="N2528" i="7"/>
  <c r="A2528" i="7"/>
  <c r="N2527" i="7"/>
  <c r="A2527" i="7"/>
  <c r="N2526" i="7"/>
  <c r="A2526" i="7"/>
  <c r="N2525" i="7"/>
  <c r="A2525" i="7"/>
  <c r="N2524" i="7"/>
  <c r="A2524" i="7"/>
  <c r="N2523" i="7"/>
  <c r="A2523" i="7"/>
  <c r="N2522" i="7"/>
  <c r="A2522" i="7"/>
  <c r="N2521" i="7"/>
  <c r="A2521" i="7"/>
  <c r="N2520" i="7"/>
  <c r="A2520" i="7"/>
  <c r="N2519" i="7"/>
  <c r="A2519" i="7"/>
  <c r="N2518" i="7"/>
  <c r="A2518" i="7"/>
  <c r="N2517" i="7"/>
  <c r="A2517" i="7"/>
  <c r="N2516" i="7"/>
  <c r="A2516" i="7"/>
  <c r="N2515" i="7"/>
  <c r="A2515" i="7"/>
  <c r="N2514" i="7"/>
  <c r="A2514" i="7"/>
  <c r="N2513" i="7"/>
  <c r="A2513" i="7"/>
  <c r="N2512" i="7"/>
  <c r="A2512" i="7"/>
  <c r="N2511" i="7"/>
  <c r="A2511" i="7"/>
  <c r="N2510" i="7"/>
  <c r="A2510" i="7"/>
  <c r="N2509" i="7"/>
  <c r="A2509" i="7"/>
  <c r="N2508" i="7"/>
  <c r="A2508" i="7"/>
  <c r="N2507" i="7"/>
  <c r="A2507" i="7"/>
  <c r="N2506" i="7"/>
  <c r="A2506" i="7"/>
  <c r="N2505" i="7"/>
  <c r="A2505" i="7"/>
  <c r="N2504" i="7"/>
  <c r="A2504" i="7"/>
  <c r="N2503" i="7"/>
  <c r="A2503" i="7"/>
  <c r="N2502" i="7"/>
  <c r="A2502" i="7"/>
  <c r="N2501" i="7"/>
  <c r="A2501" i="7"/>
  <c r="N2500" i="7"/>
  <c r="A2500" i="7"/>
  <c r="N2499" i="7"/>
  <c r="A2499" i="7"/>
  <c r="N2498" i="7"/>
  <c r="A2498" i="7"/>
  <c r="N2497" i="7"/>
  <c r="A2497" i="7"/>
  <c r="N2496" i="7"/>
  <c r="A2496" i="7"/>
  <c r="N2495" i="7"/>
  <c r="A2495" i="7"/>
  <c r="N2494" i="7"/>
  <c r="A2494" i="7"/>
  <c r="N2493" i="7"/>
  <c r="A2493" i="7"/>
  <c r="N2492" i="7"/>
  <c r="A2492" i="7"/>
  <c r="N2491" i="7"/>
  <c r="A2491" i="7"/>
  <c r="N2490" i="7"/>
  <c r="A2490" i="7"/>
  <c r="N2489" i="7"/>
  <c r="A2489" i="7"/>
  <c r="N2488" i="7"/>
  <c r="A2488" i="7"/>
  <c r="N2487" i="7"/>
  <c r="A2487" i="7"/>
  <c r="N2486" i="7"/>
  <c r="A2486" i="7"/>
  <c r="N2485" i="7"/>
  <c r="A2485" i="7"/>
  <c r="N2484" i="7"/>
  <c r="A2484" i="7"/>
  <c r="N2483" i="7"/>
  <c r="A2483" i="7"/>
  <c r="N2482" i="7"/>
  <c r="A2482" i="7"/>
  <c r="N2481" i="7"/>
  <c r="A2481" i="7"/>
  <c r="N2480" i="7"/>
  <c r="A2480" i="7"/>
  <c r="N2479" i="7"/>
  <c r="A2479" i="7"/>
  <c r="N2478" i="7"/>
  <c r="A2478" i="7"/>
  <c r="N2477" i="7"/>
  <c r="A2477" i="7"/>
  <c r="N2476" i="7"/>
  <c r="A2476" i="7"/>
  <c r="N2475" i="7"/>
  <c r="A2475" i="7"/>
  <c r="N2474" i="7"/>
  <c r="A2474" i="7"/>
  <c r="N2473" i="7"/>
  <c r="A2473" i="7"/>
  <c r="N2472" i="7"/>
  <c r="A2472" i="7"/>
  <c r="N2471" i="7"/>
  <c r="A2471" i="7"/>
  <c r="N2470" i="7"/>
  <c r="A2470" i="7"/>
  <c r="N2469" i="7"/>
  <c r="A2469" i="7"/>
  <c r="N2468" i="7"/>
  <c r="A2468" i="7"/>
  <c r="N2467" i="7"/>
  <c r="A2467" i="7"/>
  <c r="N2466" i="7"/>
  <c r="A2466" i="7"/>
  <c r="N2465" i="7"/>
  <c r="A2465" i="7"/>
  <c r="N2464" i="7"/>
  <c r="A2464" i="7"/>
  <c r="N2463" i="7"/>
  <c r="A2463" i="7"/>
  <c r="N2462" i="7"/>
  <c r="A2462" i="7"/>
  <c r="N2461" i="7"/>
  <c r="A2461" i="7"/>
  <c r="N2460" i="7"/>
  <c r="A2460" i="7"/>
  <c r="N2459" i="7"/>
  <c r="A2459" i="7"/>
  <c r="N2458" i="7"/>
  <c r="A2458" i="7"/>
  <c r="N2457" i="7"/>
  <c r="A2457" i="7"/>
  <c r="N2456" i="7"/>
  <c r="A2456" i="7"/>
  <c r="N2455" i="7"/>
  <c r="A2455" i="7"/>
  <c r="N2454" i="7"/>
  <c r="A2454" i="7"/>
  <c r="N2453" i="7"/>
  <c r="A2453" i="7"/>
  <c r="N2452" i="7"/>
  <c r="A2452" i="7"/>
  <c r="N2451" i="7"/>
  <c r="A2451" i="7"/>
  <c r="N2450" i="7"/>
  <c r="A2450" i="7"/>
  <c r="N2449" i="7"/>
  <c r="A2449" i="7"/>
  <c r="N2448" i="7"/>
  <c r="A2448" i="7"/>
  <c r="N2447" i="7"/>
  <c r="A2447" i="7"/>
  <c r="N2446" i="7"/>
  <c r="A2446" i="7"/>
  <c r="N2445" i="7"/>
  <c r="A2445" i="7"/>
  <c r="N2444" i="7"/>
  <c r="A2444" i="7"/>
  <c r="N2443" i="7"/>
  <c r="A2443" i="7"/>
  <c r="N2442" i="7"/>
  <c r="A2442" i="7"/>
  <c r="N2441" i="7"/>
  <c r="A2441" i="7"/>
  <c r="N2440" i="7"/>
  <c r="A2440" i="7"/>
  <c r="N2439" i="7"/>
  <c r="A2439" i="7"/>
  <c r="N2438" i="7"/>
  <c r="A2438" i="7"/>
  <c r="N2437" i="7"/>
  <c r="A2437" i="7"/>
  <c r="N2436" i="7"/>
  <c r="A2436" i="7"/>
  <c r="N2435" i="7"/>
  <c r="A2435" i="7"/>
  <c r="N2434" i="7"/>
  <c r="A2434" i="7"/>
  <c r="N2433" i="7"/>
  <c r="A2433" i="7"/>
  <c r="N2432" i="7"/>
  <c r="A2432" i="7"/>
  <c r="N2431" i="7"/>
  <c r="A2431" i="7"/>
  <c r="N2430" i="7"/>
  <c r="A2430" i="7"/>
  <c r="N2429" i="7"/>
  <c r="A2429" i="7"/>
  <c r="N2428" i="7"/>
  <c r="A2428" i="7"/>
  <c r="N2427" i="7"/>
  <c r="A2427" i="7"/>
  <c r="N2426" i="7"/>
  <c r="A2426" i="7"/>
  <c r="N2425" i="7"/>
  <c r="A2425" i="7"/>
  <c r="N2424" i="7"/>
  <c r="A2424" i="7"/>
  <c r="N2423" i="7"/>
  <c r="A2423" i="7"/>
  <c r="N2422" i="7"/>
  <c r="A2422" i="7"/>
  <c r="N2421" i="7"/>
  <c r="A2421" i="7"/>
  <c r="N2420" i="7"/>
  <c r="A2420" i="7"/>
  <c r="N2419" i="7"/>
  <c r="A2419" i="7"/>
  <c r="N2418" i="7"/>
  <c r="A2418" i="7"/>
  <c r="N2417" i="7"/>
  <c r="A2417" i="7"/>
  <c r="N2416" i="7"/>
  <c r="A2416" i="7"/>
  <c r="N2415" i="7"/>
  <c r="A2415" i="7"/>
  <c r="N2414" i="7"/>
  <c r="A2414" i="7"/>
  <c r="N2413" i="7"/>
  <c r="A2413" i="7"/>
  <c r="N2412" i="7"/>
  <c r="A2412" i="7"/>
  <c r="N2411" i="7"/>
  <c r="A2411" i="7"/>
  <c r="N2410" i="7"/>
  <c r="A2410" i="7"/>
  <c r="N2409" i="7"/>
  <c r="A2409" i="7"/>
  <c r="N2408" i="7"/>
  <c r="A2408" i="7"/>
  <c r="N2407" i="7"/>
  <c r="A2407" i="7"/>
  <c r="N2406" i="7"/>
  <c r="A2406" i="7"/>
  <c r="N2405" i="7"/>
  <c r="A2405" i="7"/>
  <c r="N2404" i="7"/>
  <c r="A2404" i="7"/>
  <c r="N2403" i="7"/>
  <c r="A2403" i="7"/>
  <c r="N2402" i="7"/>
  <c r="A2402" i="7"/>
  <c r="N2401" i="7"/>
  <c r="A2401" i="7"/>
  <c r="N2400" i="7"/>
  <c r="A2400" i="7"/>
  <c r="N2399" i="7"/>
  <c r="A2399" i="7"/>
  <c r="N2398" i="7"/>
  <c r="A2398" i="7"/>
  <c r="N2397" i="7"/>
  <c r="A2397" i="7"/>
  <c r="N2396" i="7"/>
  <c r="A2396" i="7"/>
  <c r="N2395" i="7"/>
  <c r="A2395" i="7"/>
  <c r="N2394" i="7"/>
  <c r="A2394" i="7"/>
  <c r="N2393" i="7"/>
  <c r="A2393" i="7"/>
  <c r="N2392" i="7"/>
  <c r="A2392" i="7"/>
  <c r="N2391" i="7"/>
  <c r="A2391" i="7"/>
  <c r="N2390" i="7"/>
  <c r="A2390" i="7"/>
  <c r="N2389" i="7"/>
  <c r="A2389" i="7"/>
  <c r="N2388" i="7"/>
  <c r="A2388" i="7"/>
  <c r="N2387" i="7"/>
  <c r="A2387" i="7"/>
  <c r="N2386" i="7"/>
  <c r="A2386" i="7"/>
  <c r="N2385" i="7"/>
  <c r="A2385" i="7"/>
  <c r="N2384" i="7"/>
  <c r="A2384" i="7"/>
  <c r="N2383" i="7"/>
  <c r="A2383" i="7"/>
  <c r="N2382" i="7"/>
  <c r="A2382" i="7"/>
  <c r="N2381" i="7"/>
  <c r="A2381" i="7"/>
  <c r="N2380" i="7"/>
  <c r="A2380" i="7"/>
  <c r="N2379" i="7"/>
  <c r="A2379" i="7"/>
  <c r="N2378" i="7"/>
  <c r="A2378" i="7"/>
  <c r="N2377" i="7"/>
  <c r="A2377" i="7"/>
  <c r="N2376" i="7"/>
  <c r="A2376" i="7"/>
  <c r="N2375" i="7"/>
  <c r="A2375" i="7"/>
  <c r="N2374" i="7"/>
  <c r="A2374" i="7"/>
  <c r="N2373" i="7"/>
  <c r="A2373" i="7"/>
  <c r="N2372" i="7"/>
  <c r="A2372" i="7"/>
  <c r="N2371" i="7"/>
  <c r="A2371" i="7"/>
  <c r="N2370" i="7"/>
  <c r="A2370" i="7"/>
  <c r="N2369" i="7"/>
  <c r="A2369" i="7"/>
  <c r="N2368" i="7"/>
  <c r="A2368" i="7"/>
  <c r="N2367" i="7"/>
  <c r="A2367" i="7"/>
  <c r="N2366" i="7"/>
  <c r="A2366" i="7"/>
  <c r="N2365" i="7"/>
  <c r="A2365" i="7"/>
  <c r="N2364" i="7"/>
  <c r="A2364" i="7"/>
  <c r="N2363" i="7"/>
  <c r="A2363" i="7"/>
  <c r="N2362" i="7"/>
  <c r="A2362" i="7"/>
  <c r="N2361" i="7"/>
  <c r="A2361" i="7"/>
  <c r="N2360" i="7"/>
  <c r="A2360" i="7"/>
  <c r="N2359" i="7"/>
  <c r="A2359" i="7"/>
  <c r="N2358" i="7"/>
  <c r="A2358" i="7"/>
  <c r="N2357" i="7"/>
  <c r="A2357" i="7"/>
  <c r="N2356" i="7"/>
  <c r="A2356" i="7"/>
  <c r="N2355" i="7"/>
  <c r="A2355" i="7"/>
  <c r="N2354" i="7"/>
  <c r="A2354" i="7"/>
  <c r="N2353" i="7"/>
  <c r="A2353" i="7"/>
  <c r="N2352" i="7"/>
  <c r="A2352" i="7"/>
  <c r="N2351" i="7"/>
  <c r="A2351" i="7"/>
  <c r="N2350" i="7"/>
  <c r="A2350" i="7"/>
  <c r="N2349" i="7"/>
  <c r="A2349" i="7"/>
  <c r="N2348" i="7"/>
  <c r="A2348" i="7"/>
  <c r="N2347" i="7"/>
  <c r="A2347" i="7"/>
  <c r="N2346" i="7"/>
  <c r="A2346" i="7"/>
  <c r="N2345" i="7"/>
  <c r="A2345" i="7"/>
  <c r="N2344" i="7"/>
  <c r="A2344" i="7"/>
  <c r="N2343" i="7"/>
  <c r="A2343" i="7"/>
  <c r="N2342" i="7"/>
  <c r="A2342" i="7"/>
  <c r="N2341" i="7"/>
  <c r="A2341" i="7"/>
  <c r="N2340" i="7"/>
  <c r="A2340" i="7"/>
  <c r="N2339" i="7"/>
  <c r="A2339" i="7"/>
  <c r="N2338" i="7"/>
  <c r="A2338" i="7"/>
  <c r="N2337" i="7"/>
  <c r="A2337" i="7"/>
  <c r="N2336" i="7"/>
  <c r="A2336" i="7"/>
  <c r="N2335" i="7"/>
  <c r="A2335" i="7"/>
  <c r="N2334" i="7"/>
  <c r="A2334" i="7"/>
  <c r="N2333" i="7"/>
  <c r="A2333" i="7"/>
  <c r="N2332" i="7"/>
  <c r="A2332" i="7"/>
  <c r="N2331" i="7"/>
  <c r="A2331" i="7"/>
  <c r="N2330" i="7"/>
  <c r="A2330" i="7"/>
  <c r="N2329" i="7"/>
  <c r="A2329" i="7"/>
  <c r="N2328" i="7"/>
  <c r="A2328" i="7"/>
  <c r="N2327" i="7"/>
  <c r="A2327" i="7"/>
  <c r="N2326" i="7"/>
  <c r="A2326" i="7"/>
  <c r="N2325" i="7"/>
  <c r="A2325" i="7"/>
  <c r="N2324" i="7"/>
  <c r="A2324" i="7"/>
  <c r="N2323" i="7"/>
  <c r="A2323" i="7"/>
  <c r="N2322" i="7"/>
  <c r="A2322" i="7"/>
  <c r="N2321" i="7"/>
  <c r="A2321" i="7"/>
  <c r="N2320" i="7"/>
  <c r="A2320" i="7"/>
  <c r="N2319" i="7"/>
  <c r="A2319" i="7"/>
  <c r="N2318" i="7"/>
  <c r="A2318" i="7"/>
  <c r="N2317" i="7"/>
  <c r="A2317" i="7"/>
  <c r="N2316" i="7"/>
  <c r="A2316" i="7"/>
  <c r="N2315" i="7"/>
  <c r="A2315" i="7"/>
  <c r="N2314" i="7"/>
  <c r="A2314" i="7"/>
  <c r="N2313" i="7"/>
  <c r="A2313" i="7"/>
  <c r="N2312" i="7"/>
  <c r="A2312" i="7"/>
  <c r="N2311" i="7"/>
  <c r="A2311" i="7"/>
  <c r="N2310" i="7"/>
  <c r="A2310" i="7"/>
  <c r="N2309" i="7"/>
  <c r="A2309" i="7"/>
  <c r="N2308" i="7"/>
  <c r="A2308" i="7"/>
  <c r="N2307" i="7"/>
  <c r="A2307" i="7"/>
  <c r="N2306" i="7"/>
  <c r="A2306" i="7"/>
  <c r="N2305" i="7"/>
  <c r="A2305" i="7"/>
  <c r="N2304" i="7"/>
  <c r="A2304" i="7"/>
  <c r="N2303" i="7"/>
  <c r="A2303" i="7"/>
  <c r="N2302" i="7"/>
  <c r="A2302" i="7"/>
  <c r="N2301" i="7"/>
  <c r="A2301" i="7"/>
  <c r="N2300" i="7"/>
  <c r="A2300" i="7"/>
  <c r="N2299" i="7"/>
  <c r="A2299" i="7"/>
  <c r="N2298" i="7"/>
  <c r="A2298" i="7"/>
  <c r="N2297" i="7"/>
  <c r="A2297" i="7"/>
  <c r="N2296" i="7"/>
  <c r="A2296" i="7"/>
  <c r="N2295" i="7"/>
  <c r="A2295" i="7"/>
  <c r="N2294" i="7"/>
  <c r="A2294" i="7"/>
  <c r="N2293" i="7"/>
  <c r="A2293" i="7"/>
  <c r="N2292" i="7"/>
  <c r="A2292" i="7"/>
  <c r="N2291" i="7"/>
  <c r="A2291" i="7"/>
  <c r="N2290" i="7"/>
  <c r="A2290" i="7"/>
  <c r="N2289" i="7"/>
  <c r="A2289" i="7"/>
  <c r="N2288" i="7"/>
  <c r="A2288" i="7"/>
  <c r="N2287" i="7"/>
  <c r="A2287" i="7"/>
  <c r="N2286" i="7"/>
  <c r="A2286" i="7"/>
  <c r="N2285" i="7"/>
  <c r="A2285" i="7"/>
  <c r="N2284" i="7"/>
  <c r="A2284" i="7"/>
  <c r="N2283" i="7"/>
  <c r="A2283" i="7"/>
  <c r="N2282" i="7"/>
  <c r="A2282" i="7"/>
  <c r="N2281" i="7"/>
  <c r="A2281" i="7"/>
  <c r="N2280" i="7"/>
  <c r="A2280" i="7"/>
  <c r="N2279" i="7"/>
  <c r="A2279" i="7"/>
  <c r="N2278" i="7"/>
  <c r="A2278" i="7"/>
  <c r="N2277" i="7"/>
  <c r="A2277" i="7"/>
  <c r="N2276" i="7"/>
  <c r="A2276" i="7"/>
  <c r="N2275" i="7"/>
  <c r="A2275" i="7"/>
  <c r="N2274" i="7"/>
  <c r="A2274" i="7"/>
  <c r="N2273" i="7"/>
  <c r="A2273" i="7"/>
  <c r="N2272" i="7"/>
  <c r="A2272" i="7"/>
  <c r="N2271" i="7"/>
  <c r="A2271" i="7"/>
  <c r="N2270" i="7"/>
  <c r="A2270" i="7"/>
  <c r="N2269" i="7"/>
  <c r="A2269" i="7"/>
  <c r="N2268" i="7"/>
  <c r="A2268" i="7"/>
  <c r="N2267" i="7"/>
  <c r="A2267" i="7"/>
  <c r="N2266" i="7"/>
  <c r="A2266" i="7"/>
  <c r="N2265" i="7"/>
  <c r="A2265" i="7"/>
  <c r="N2264" i="7"/>
  <c r="A2264" i="7"/>
  <c r="N2263" i="7"/>
  <c r="A2263" i="7"/>
  <c r="N2262" i="7"/>
  <c r="A2262" i="7"/>
  <c r="N2261" i="7"/>
  <c r="A2261" i="7"/>
  <c r="N2260" i="7"/>
  <c r="A2260" i="7"/>
  <c r="N2259" i="7"/>
  <c r="A2259" i="7"/>
  <c r="N2258" i="7"/>
  <c r="A2258" i="7"/>
  <c r="N2257" i="7"/>
  <c r="A2257" i="7"/>
  <c r="N2256" i="7"/>
  <c r="A2256" i="7"/>
  <c r="N2255" i="7"/>
  <c r="A2255" i="7"/>
  <c r="N2254" i="7"/>
  <c r="A2254" i="7"/>
  <c r="N2253" i="7"/>
  <c r="A2253" i="7"/>
  <c r="N2252" i="7"/>
  <c r="A2252" i="7"/>
  <c r="N2251" i="7"/>
  <c r="A2251" i="7"/>
  <c r="N2250" i="7"/>
  <c r="A2250" i="7"/>
  <c r="N2249" i="7"/>
  <c r="A2249" i="7"/>
  <c r="N2248" i="7"/>
  <c r="A2248" i="7"/>
  <c r="N2247" i="7"/>
  <c r="A2247" i="7"/>
  <c r="N2246" i="7"/>
  <c r="A2246" i="7"/>
  <c r="N2245" i="7"/>
  <c r="A2245" i="7"/>
  <c r="N2244" i="7"/>
  <c r="A2244" i="7"/>
  <c r="N2243" i="7"/>
  <c r="A2243" i="7"/>
  <c r="N2242" i="7"/>
  <c r="A2242" i="7"/>
  <c r="N2241" i="7"/>
  <c r="A2241" i="7"/>
  <c r="N2240" i="7"/>
  <c r="A2240" i="7"/>
  <c r="N2239" i="7"/>
  <c r="A2239" i="7"/>
  <c r="N2238" i="7"/>
  <c r="A2238" i="7"/>
  <c r="N2237" i="7"/>
  <c r="A2237" i="7"/>
  <c r="N2236" i="7"/>
  <c r="A2236" i="7"/>
  <c r="N2235" i="7"/>
  <c r="A2235" i="7"/>
  <c r="N2234" i="7"/>
  <c r="A2234" i="7"/>
  <c r="N2233" i="7"/>
  <c r="A2233" i="7"/>
  <c r="N2232" i="7"/>
  <c r="A2232" i="7"/>
  <c r="N2231" i="7"/>
  <c r="A2231" i="7"/>
  <c r="N2230" i="7"/>
  <c r="A2230" i="7"/>
  <c r="N2229" i="7"/>
  <c r="A2229" i="7"/>
  <c r="N2228" i="7"/>
  <c r="A2228" i="7"/>
  <c r="N2227" i="7"/>
  <c r="A2227" i="7"/>
  <c r="N2226" i="7"/>
  <c r="A2226" i="7"/>
  <c r="N2225" i="7"/>
  <c r="A2225" i="7"/>
  <c r="N2224" i="7"/>
  <c r="A2224" i="7"/>
  <c r="N2223" i="7"/>
  <c r="A2223" i="7"/>
  <c r="N2222" i="7"/>
  <c r="A2222" i="7"/>
  <c r="N2221" i="7"/>
  <c r="A2221" i="7"/>
  <c r="N2220" i="7"/>
  <c r="A2220" i="7"/>
  <c r="N2219" i="7"/>
  <c r="A2219" i="7"/>
  <c r="N2218" i="7"/>
  <c r="A2218" i="7"/>
  <c r="N2217" i="7"/>
  <c r="A2217" i="7"/>
  <c r="N2216" i="7"/>
  <c r="A2216" i="7"/>
  <c r="N2215" i="7"/>
  <c r="A2215" i="7"/>
  <c r="N2214" i="7"/>
  <c r="A2214" i="7"/>
  <c r="N2213" i="7"/>
  <c r="A2213" i="7"/>
  <c r="N2212" i="7"/>
  <c r="A2212" i="7"/>
  <c r="N2211" i="7"/>
  <c r="A2211" i="7"/>
  <c r="N2210" i="7"/>
  <c r="A2210" i="7"/>
  <c r="N2209" i="7"/>
  <c r="A2209" i="7"/>
  <c r="N2208" i="7"/>
  <c r="A2208" i="7"/>
  <c r="N2207" i="7"/>
  <c r="A2207" i="7"/>
  <c r="N2206" i="7"/>
  <c r="A2206" i="7"/>
  <c r="N2205" i="7"/>
  <c r="A2205" i="7"/>
  <c r="N2204" i="7"/>
  <c r="A2204" i="7"/>
  <c r="N2203" i="7"/>
  <c r="A2203" i="7"/>
  <c r="N2202" i="7"/>
  <c r="A2202" i="7"/>
  <c r="N2201" i="7"/>
  <c r="A2201" i="7"/>
  <c r="N2200" i="7"/>
  <c r="A2200" i="7"/>
  <c r="N2199" i="7"/>
  <c r="A2199" i="7"/>
  <c r="N2198" i="7"/>
  <c r="A2198" i="7"/>
  <c r="N2197" i="7"/>
  <c r="A2197" i="7"/>
  <c r="N2196" i="7"/>
  <c r="A2196" i="7"/>
  <c r="N2195" i="7"/>
  <c r="A2195" i="7"/>
  <c r="N2194" i="7"/>
  <c r="A2194" i="7"/>
  <c r="N2193" i="7"/>
  <c r="A2193" i="7"/>
  <c r="N2192" i="7"/>
  <c r="A2192" i="7"/>
  <c r="N2191" i="7"/>
  <c r="A2191" i="7"/>
  <c r="N2190" i="7"/>
  <c r="A2190" i="7"/>
  <c r="N2189" i="7"/>
  <c r="A2189" i="7"/>
  <c r="N2188" i="7"/>
  <c r="A2188" i="7"/>
  <c r="N2187" i="7"/>
  <c r="A2187" i="7"/>
  <c r="N2186" i="7"/>
  <c r="A2186" i="7"/>
  <c r="N2185" i="7"/>
  <c r="A2185" i="7"/>
  <c r="N2184" i="7"/>
  <c r="A2184" i="7"/>
  <c r="N2183" i="7"/>
  <c r="A2183" i="7"/>
  <c r="N2182" i="7"/>
  <c r="A2182" i="7"/>
  <c r="N2181" i="7"/>
  <c r="A2181" i="7"/>
  <c r="N2180" i="7"/>
  <c r="A2180" i="7"/>
  <c r="N2179" i="7"/>
  <c r="A2179" i="7"/>
  <c r="N2178" i="7"/>
  <c r="A2178" i="7"/>
  <c r="N2177" i="7"/>
  <c r="A2177" i="7"/>
  <c r="N2176" i="7"/>
  <c r="A2176" i="7"/>
  <c r="N2175" i="7"/>
  <c r="A2175" i="7"/>
  <c r="N2174" i="7"/>
  <c r="A2174" i="7"/>
  <c r="N2173" i="7"/>
  <c r="A2173" i="7"/>
  <c r="N2172" i="7"/>
  <c r="A2172" i="7"/>
  <c r="N2171" i="7"/>
  <c r="A2171" i="7"/>
  <c r="N2170" i="7"/>
  <c r="A2170" i="7"/>
  <c r="N2169" i="7"/>
  <c r="A2169" i="7"/>
  <c r="N2168" i="7"/>
  <c r="A2168" i="7"/>
  <c r="N2167" i="7"/>
  <c r="A2167" i="7"/>
  <c r="N2166" i="7"/>
  <c r="A2166" i="7"/>
  <c r="N2165" i="7"/>
  <c r="A2165" i="7"/>
  <c r="N2164" i="7"/>
  <c r="A2164" i="7"/>
  <c r="N2163" i="7"/>
  <c r="A2163" i="7"/>
  <c r="N2162" i="7"/>
  <c r="A2162" i="7"/>
  <c r="N2161" i="7"/>
  <c r="A2161" i="7"/>
  <c r="N2160" i="7"/>
  <c r="A2160" i="7"/>
  <c r="N2159" i="7"/>
  <c r="A2159" i="7"/>
  <c r="N2158" i="7"/>
  <c r="A2158" i="7"/>
  <c r="N2157" i="7"/>
  <c r="A2157" i="7"/>
  <c r="N2156" i="7"/>
  <c r="A2156" i="7"/>
  <c r="N2155" i="7"/>
  <c r="A2155" i="7"/>
  <c r="N2154" i="7"/>
  <c r="A2154" i="7"/>
  <c r="N2153" i="7"/>
  <c r="A2153" i="7"/>
  <c r="N2152" i="7"/>
  <c r="A2152" i="7"/>
  <c r="N2151" i="7"/>
  <c r="A2151" i="7"/>
  <c r="N2150" i="7"/>
  <c r="A2150" i="7"/>
  <c r="N2149" i="7"/>
  <c r="A2149" i="7"/>
  <c r="N2148" i="7"/>
  <c r="A2148" i="7"/>
  <c r="N2147" i="7"/>
  <c r="A2147" i="7"/>
  <c r="N2146" i="7"/>
  <c r="A2146" i="7"/>
  <c r="N2145" i="7"/>
  <c r="A2145" i="7"/>
  <c r="N2144" i="7"/>
  <c r="A2144" i="7"/>
  <c r="N2143" i="7"/>
  <c r="A2143" i="7"/>
  <c r="N2142" i="7"/>
  <c r="A2142" i="7"/>
  <c r="N2141" i="7"/>
  <c r="A2141" i="7"/>
  <c r="N2140" i="7"/>
  <c r="A2140" i="7"/>
  <c r="N2139" i="7"/>
  <c r="A2139" i="7"/>
  <c r="N2138" i="7"/>
  <c r="A2138" i="7"/>
  <c r="N2137" i="7"/>
  <c r="A2137" i="7"/>
  <c r="N2136" i="7"/>
  <c r="A2136" i="7"/>
  <c r="N2135" i="7"/>
  <c r="A2135" i="7"/>
  <c r="N2134" i="7"/>
  <c r="A2134" i="7"/>
  <c r="N2133" i="7"/>
  <c r="A2133" i="7"/>
  <c r="N2132" i="7"/>
  <c r="A2132" i="7"/>
  <c r="N2131" i="7"/>
  <c r="A2131" i="7"/>
  <c r="N2130" i="7"/>
  <c r="A2130" i="7"/>
  <c r="N2129" i="7"/>
  <c r="A2129" i="7"/>
  <c r="N2128" i="7"/>
  <c r="A2128" i="7"/>
  <c r="N2127" i="7"/>
  <c r="A2127" i="7"/>
  <c r="N2126" i="7"/>
  <c r="A2126" i="7"/>
  <c r="N2125" i="7"/>
  <c r="A2125" i="7"/>
  <c r="N2124" i="7"/>
  <c r="A2124" i="7"/>
  <c r="N2123" i="7"/>
  <c r="A2123" i="7"/>
  <c r="N2122" i="7"/>
  <c r="A2122" i="7"/>
  <c r="N2121" i="7"/>
  <c r="A2121" i="7"/>
  <c r="N2120" i="7"/>
  <c r="A2120" i="7"/>
  <c r="N2119" i="7"/>
  <c r="A2119" i="7"/>
  <c r="N2118" i="7"/>
  <c r="A2118" i="7"/>
  <c r="N2117" i="7"/>
  <c r="A2117" i="7"/>
  <c r="N2116" i="7"/>
  <c r="A2116" i="7"/>
  <c r="N2115" i="7"/>
  <c r="A2115" i="7"/>
  <c r="N2114" i="7"/>
  <c r="A2114" i="7"/>
  <c r="N2113" i="7"/>
  <c r="A2113" i="7"/>
  <c r="N2112" i="7"/>
  <c r="A2112" i="7"/>
  <c r="N2111" i="7"/>
  <c r="A2111" i="7"/>
  <c r="N2110" i="7"/>
  <c r="A2110" i="7"/>
  <c r="N2109" i="7"/>
  <c r="A2109" i="7"/>
  <c r="N2108" i="7"/>
  <c r="A2108" i="7"/>
  <c r="N2107" i="7"/>
  <c r="A2107" i="7"/>
  <c r="N2106" i="7"/>
  <c r="A2106" i="7"/>
  <c r="N2105" i="7"/>
  <c r="A2105" i="7"/>
  <c r="N2104" i="7"/>
  <c r="A2104" i="7"/>
  <c r="N2103" i="7"/>
  <c r="A2103" i="7"/>
  <c r="N2102" i="7"/>
  <c r="A2102" i="7"/>
  <c r="N2101" i="7"/>
  <c r="A2101" i="7"/>
  <c r="N2100" i="7"/>
  <c r="A2100" i="7"/>
  <c r="N2099" i="7"/>
  <c r="A2099" i="7"/>
  <c r="N2098" i="7"/>
  <c r="A2098" i="7"/>
  <c r="N2097" i="7"/>
  <c r="A2097" i="7"/>
  <c r="N2096" i="7"/>
  <c r="A2096" i="7"/>
  <c r="N2095" i="7"/>
  <c r="A2095" i="7"/>
  <c r="N2094" i="7"/>
  <c r="A2094" i="7"/>
  <c r="N2093" i="7"/>
  <c r="A2093" i="7"/>
  <c r="N2092" i="7"/>
  <c r="A2092" i="7"/>
  <c r="N2091" i="7"/>
  <c r="A2091" i="7"/>
  <c r="N2090" i="7"/>
  <c r="A2090" i="7"/>
  <c r="N2089" i="7"/>
  <c r="A2089" i="7"/>
  <c r="N2088" i="7"/>
  <c r="A2088" i="7"/>
  <c r="N2087" i="7"/>
  <c r="A2087" i="7"/>
  <c r="N2086" i="7"/>
  <c r="A2086" i="7"/>
  <c r="N2085" i="7"/>
  <c r="A2085" i="7"/>
  <c r="N2084" i="7"/>
  <c r="A2084" i="7"/>
  <c r="N2083" i="7"/>
  <c r="A2083" i="7"/>
  <c r="N2082" i="7"/>
  <c r="A2082" i="7"/>
  <c r="N2081" i="7"/>
  <c r="A2081" i="7"/>
  <c r="N2080" i="7"/>
  <c r="A2080" i="7"/>
  <c r="N2079" i="7"/>
  <c r="A2079" i="7"/>
  <c r="N2078" i="7"/>
  <c r="A2078" i="7"/>
  <c r="N2077" i="7"/>
  <c r="A2077" i="7"/>
  <c r="N2076" i="7"/>
  <c r="A2076" i="7"/>
  <c r="N2075" i="7"/>
  <c r="A2075" i="7"/>
  <c r="N2074" i="7"/>
  <c r="A2074" i="7"/>
  <c r="N2073" i="7"/>
  <c r="A2073" i="7"/>
  <c r="N2072" i="7"/>
  <c r="A2072" i="7"/>
  <c r="N2071" i="7"/>
  <c r="A2071" i="7"/>
  <c r="N2070" i="7"/>
  <c r="A2070" i="7"/>
  <c r="N2069" i="7"/>
  <c r="A2069" i="7"/>
  <c r="N2068" i="7"/>
  <c r="A2068" i="7"/>
  <c r="N2067" i="7"/>
  <c r="A2067" i="7"/>
  <c r="N2066" i="7"/>
  <c r="A2066" i="7"/>
  <c r="N2065" i="7"/>
  <c r="A2065" i="7"/>
  <c r="N2064" i="7"/>
  <c r="A2064" i="7"/>
  <c r="N2063" i="7"/>
  <c r="A2063" i="7"/>
  <c r="N2062" i="7"/>
  <c r="A2062" i="7"/>
  <c r="N2061" i="7"/>
  <c r="A2061" i="7"/>
  <c r="N2060" i="7"/>
  <c r="A2060" i="7"/>
  <c r="N2059" i="7"/>
  <c r="A2059" i="7"/>
  <c r="N2058" i="7"/>
  <c r="A2058" i="7"/>
  <c r="N2057" i="7"/>
  <c r="A2057" i="7"/>
  <c r="N2056" i="7"/>
  <c r="A2056" i="7"/>
  <c r="N2055" i="7"/>
  <c r="A2055" i="7"/>
  <c r="N2054" i="7"/>
  <c r="A2054" i="7"/>
  <c r="N2053" i="7"/>
  <c r="A2053" i="7"/>
  <c r="N2052" i="7"/>
  <c r="A2052" i="7"/>
  <c r="N2051" i="7"/>
  <c r="A2051" i="7"/>
  <c r="N2050" i="7"/>
  <c r="A2050" i="7"/>
  <c r="N2049" i="7"/>
  <c r="A2049" i="7"/>
  <c r="N2048" i="7"/>
  <c r="A2048" i="7"/>
  <c r="N2047" i="7"/>
  <c r="A2047" i="7"/>
  <c r="N2046" i="7"/>
  <c r="A2046" i="7"/>
  <c r="N2045" i="7"/>
  <c r="A2045" i="7"/>
  <c r="N2044" i="7"/>
  <c r="A2044" i="7"/>
  <c r="N2043" i="7"/>
  <c r="A2043" i="7"/>
  <c r="N2042" i="7"/>
  <c r="A2042" i="7"/>
  <c r="N2041" i="7"/>
  <c r="A2041" i="7"/>
  <c r="N2040" i="7"/>
  <c r="A2040" i="7"/>
  <c r="N2039" i="7"/>
  <c r="A2039" i="7"/>
  <c r="N2038" i="7"/>
  <c r="A2038" i="7"/>
  <c r="N2037" i="7"/>
  <c r="A2037" i="7"/>
  <c r="N2036" i="7"/>
  <c r="A2036" i="7"/>
  <c r="N2035" i="7"/>
  <c r="A2035" i="7"/>
  <c r="N2034" i="7"/>
  <c r="A2034" i="7"/>
  <c r="N2033" i="7"/>
  <c r="A2033" i="7"/>
  <c r="N2032" i="7"/>
  <c r="A2032" i="7"/>
  <c r="N2031" i="7"/>
  <c r="A2031" i="7"/>
  <c r="N2030" i="7"/>
  <c r="A2030" i="7"/>
  <c r="N2029" i="7"/>
  <c r="A2029" i="7"/>
  <c r="N2028" i="7"/>
  <c r="A2028" i="7"/>
  <c r="N2027" i="7"/>
  <c r="A2027" i="7"/>
  <c r="N2026" i="7"/>
  <c r="A2026" i="7"/>
  <c r="N2025" i="7"/>
  <c r="A2025" i="7"/>
  <c r="N2024" i="7"/>
  <c r="A2024" i="7"/>
  <c r="N2023" i="7"/>
  <c r="A2023" i="7"/>
  <c r="N2022" i="7"/>
  <c r="A2022" i="7"/>
  <c r="N2021" i="7"/>
  <c r="A2021" i="7"/>
  <c r="N2020" i="7"/>
  <c r="A2020" i="7"/>
  <c r="N2019" i="7"/>
  <c r="A2019" i="7"/>
  <c r="N2018" i="7"/>
  <c r="A2018" i="7"/>
  <c r="N2017" i="7"/>
  <c r="A2017" i="7"/>
  <c r="N2016" i="7"/>
  <c r="A2016" i="7"/>
  <c r="N2015" i="7"/>
  <c r="A2015" i="7"/>
  <c r="N2014" i="7"/>
  <c r="A2014" i="7"/>
  <c r="N2013" i="7"/>
  <c r="A2013" i="7"/>
  <c r="N2012" i="7"/>
  <c r="A2012" i="7"/>
  <c r="N2011" i="7"/>
  <c r="A2011" i="7"/>
  <c r="N2010" i="7"/>
  <c r="A2010" i="7"/>
  <c r="N2009" i="7"/>
  <c r="A2009" i="7"/>
  <c r="N2008" i="7"/>
  <c r="A2008" i="7"/>
  <c r="N2007" i="7"/>
  <c r="A2007" i="7"/>
  <c r="N2006" i="7"/>
  <c r="A2006" i="7"/>
  <c r="N2005" i="7"/>
  <c r="A2005" i="7"/>
  <c r="N2004" i="7"/>
  <c r="A2004" i="7"/>
  <c r="N2003" i="7"/>
  <c r="A2003" i="7"/>
  <c r="N2002" i="7"/>
  <c r="A2002" i="7"/>
  <c r="N2001" i="7"/>
  <c r="A2001" i="7"/>
  <c r="N2000" i="7"/>
  <c r="A2000" i="7"/>
  <c r="N1999" i="7"/>
  <c r="A1999" i="7"/>
  <c r="N1998" i="7"/>
  <c r="A1998" i="7"/>
  <c r="N1997" i="7"/>
  <c r="A1997" i="7"/>
  <c r="N1996" i="7"/>
  <c r="A1996" i="7"/>
  <c r="N1995" i="7"/>
  <c r="A1995" i="7"/>
  <c r="N1994" i="7"/>
  <c r="A1994" i="7"/>
  <c r="N1993" i="7"/>
  <c r="A1993" i="7"/>
  <c r="N1992" i="7"/>
  <c r="A1992" i="7"/>
  <c r="N1991" i="7"/>
  <c r="A1991" i="7"/>
  <c r="N1990" i="7"/>
  <c r="A1990" i="7"/>
  <c r="N1989" i="7"/>
  <c r="A1989" i="7"/>
  <c r="N1988" i="7"/>
  <c r="A1988" i="7"/>
  <c r="N1987" i="7"/>
  <c r="A1987" i="7"/>
  <c r="N1986" i="7"/>
  <c r="A1986" i="7"/>
  <c r="N1985" i="7"/>
  <c r="A1985" i="7"/>
  <c r="N1984" i="7"/>
  <c r="A1984" i="7"/>
  <c r="N1983" i="7"/>
  <c r="A1983" i="7"/>
  <c r="N1982" i="7"/>
  <c r="A1982" i="7"/>
  <c r="N1981" i="7"/>
  <c r="A1981" i="7"/>
  <c r="N1980" i="7"/>
  <c r="A1980" i="7"/>
  <c r="N1979" i="7"/>
  <c r="A1979" i="7"/>
  <c r="N1978" i="7"/>
  <c r="A1978" i="7"/>
  <c r="N1977" i="7"/>
  <c r="A1977" i="7"/>
  <c r="N1976" i="7"/>
  <c r="A1976" i="7"/>
  <c r="N1975" i="7"/>
  <c r="A1975" i="7"/>
  <c r="N1974" i="7"/>
  <c r="A1974" i="7"/>
  <c r="N1973" i="7"/>
  <c r="A1973" i="7"/>
  <c r="N1972" i="7"/>
  <c r="A1972" i="7"/>
  <c r="N1971" i="7"/>
  <c r="A1971" i="7"/>
  <c r="N1970" i="7"/>
  <c r="A1970" i="7"/>
  <c r="N1969" i="7"/>
  <c r="A1969" i="7"/>
  <c r="N1968" i="7"/>
  <c r="A1968" i="7"/>
  <c r="N1967" i="7"/>
  <c r="A1967" i="7"/>
  <c r="N1966" i="7"/>
  <c r="A1966" i="7"/>
  <c r="N1965" i="7"/>
  <c r="A1965" i="7"/>
  <c r="N1964" i="7"/>
  <c r="A1964" i="7"/>
  <c r="N1963" i="7"/>
  <c r="A1963" i="7"/>
  <c r="N1962" i="7"/>
  <c r="A1962" i="7"/>
  <c r="N1961" i="7"/>
  <c r="A1961" i="7"/>
  <c r="N1960" i="7"/>
  <c r="A1960" i="7"/>
  <c r="N1959" i="7"/>
  <c r="A1959" i="7"/>
  <c r="N1958" i="7"/>
  <c r="A1958" i="7"/>
  <c r="N1957" i="7"/>
  <c r="A1957" i="7"/>
  <c r="N1956" i="7"/>
  <c r="A1956" i="7"/>
  <c r="N1955" i="7"/>
  <c r="A1955" i="7"/>
  <c r="N1954" i="7"/>
  <c r="A1954" i="7"/>
  <c r="N1953" i="7"/>
  <c r="A1953" i="7"/>
  <c r="N1952" i="7"/>
  <c r="A1952" i="7"/>
  <c r="N1951" i="7"/>
  <c r="A1951" i="7"/>
  <c r="N1950" i="7"/>
  <c r="A1950" i="7"/>
  <c r="N1949" i="7"/>
  <c r="A1949" i="7"/>
  <c r="N1948" i="7"/>
  <c r="A1948" i="7"/>
  <c r="N1947" i="7"/>
  <c r="A1947" i="7"/>
  <c r="N1946" i="7"/>
  <c r="A1946" i="7"/>
  <c r="N1945" i="7"/>
  <c r="A1945" i="7"/>
  <c r="N1944" i="7"/>
  <c r="A1944" i="7"/>
  <c r="N1943" i="7"/>
  <c r="A1943" i="7"/>
  <c r="N1942" i="7"/>
  <c r="A1942" i="7"/>
  <c r="N1941" i="7"/>
  <c r="A1941" i="7"/>
  <c r="N1940" i="7"/>
  <c r="A1940" i="7"/>
  <c r="N1939" i="7"/>
  <c r="A1939" i="7"/>
  <c r="N1938" i="7"/>
  <c r="A1938" i="7"/>
  <c r="N1937" i="7"/>
  <c r="A1937" i="7"/>
  <c r="N1936" i="7"/>
  <c r="A1936" i="7"/>
  <c r="N1935" i="7"/>
  <c r="A1935" i="7"/>
  <c r="N1934" i="7"/>
  <c r="A1934" i="7"/>
  <c r="N1933" i="7"/>
  <c r="A1933" i="7"/>
  <c r="N1932" i="7"/>
  <c r="A1932" i="7"/>
  <c r="N1931" i="7"/>
  <c r="A1931" i="7"/>
  <c r="N1930" i="7"/>
  <c r="A1930" i="7"/>
  <c r="N1929" i="7"/>
  <c r="A1929" i="7"/>
  <c r="N1928" i="7"/>
  <c r="A1928" i="7"/>
  <c r="N1927" i="7"/>
  <c r="A1927" i="7"/>
  <c r="N1926" i="7"/>
  <c r="A1926" i="7"/>
  <c r="N1925" i="7"/>
  <c r="A1925" i="7"/>
  <c r="N1924" i="7"/>
  <c r="A1924" i="7"/>
  <c r="N1923" i="7"/>
  <c r="A1923" i="7"/>
  <c r="N1922" i="7"/>
  <c r="A1922" i="7"/>
  <c r="N1921" i="7"/>
  <c r="A1921" i="7"/>
  <c r="N1920" i="7"/>
  <c r="A1920" i="7"/>
  <c r="N1919" i="7"/>
  <c r="A1919" i="7"/>
  <c r="N1918" i="7"/>
  <c r="A1918" i="7"/>
  <c r="N1917" i="7"/>
  <c r="A1917" i="7"/>
  <c r="N1916" i="7"/>
  <c r="A1916" i="7"/>
  <c r="N1915" i="7"/>
  <c r="A1915" i="7"/>
  <c r="N1914" i="7"/>
  <c r="A1914" i="7"/>
  <c r="N1913" i="7"/>
  <c r="A1913" i="7"/>
  <c r="N1912" i="7"/>
  <c r="A1912" i="7"/>
  <c r="N1911" i="7"/>
  <c r="A1911" i="7"/>
  <c r="N1910" i="7"/>
  <c r="A1910" i="7"/>
  <c r="N1909" i="7"/>
  <c r="A1909" i="7"/>
  <c r="N1908" i="7"/>
  <c r="A1908" i="7"/>
  <c r="N1907" i="7"/>
  <c r="A1907" i="7"/>
  <c r="N1906" i="7"/>
  <c r="A1906" i="7"/>
  <c r="N1905" i="7"/>
  <c r="A1905" i="7"/>
  <c r="N1904" i="7"/>
  <c r="A1904" i="7"/>
  <c r="N1903" i="7"/>
  <c r="A1903" i="7"/>
  <c r="N1902" i="7"/>
  <c r="A1902" i="7"/>
  <c r="N1901" i="7"/>
  <c r="A1901" i="7"/>
  <c r="N1900" i="7"/>
  <c r="A1900" i="7"/>
  <c r="N1899" i="7"/>
  <c r="A1899" i="7"/>
  <c r="N1898" i="7"/>
  <c r="A1898" i="7"/>
  <c r="N1897" i="7"/>
  <c r="A1897" i="7"/>
  <c r="N1896" i="7"/>
  <c r="A1896" i="7"/>
  <c r="N1895" i="7"/>
  <c r="A1895" i="7"/>
  <c r="N1894" i="7"/>
  <c r="A1894" i="7"/>
  <c r="N1893" i="7"/>
  <c r="A1893" i="7"/>
  <c r="N1892" i="7"/>
  <c r="A1892" i="7"/>
  <c r="N1891" i="7"/>
  <c r="A1891" i="7"/>
  <c r="N1890" i="7"/>
  <c r="A1890" i="7"/>
  <c r="N1889" i="7"/>
  <c r="A1889" i="7"/>
  <c r="N1888" i="7"/>
  <c r="A1888" i="7"/>
  <c r="N1887" i="7"/>
  <c r="A1887" i="7"/>
  <c r="N1886" i="7"/>
  <c r="A1886" i="7"/>
  <c r="N1885" i="7"/>
  <c r="A1885" i="7"/>
  <c r="N1884" i="7"/>
  <c r="A1884" i="7"/>
  <c r="N1883" i="7"/>
  <c r="A1883" i="7"/>
  <c r="N1882" i="7"/>
  <c r="A1882" i="7"/>
  <c r="N1881" i="7"/>
  <c r="A1881" i="7"/>
  <c r="N1880" i="7"/>
  <c r="A1880" i="7"/>
  <c r="N1879" i="7"/>
  <c r="A1879" i="7"/>
  <c r="N1878" i="7"/>
  <c r="A1878" i="7"/>
  <c r="N1877" i="7"/>
  <c r="A1877" i="7"/>
  <c r="N1876" i="7"/>
  <c r="A1876" i="7"/>
  <c r="N1875" i="7"/>
  <c r="A1875" i="7"/>
  <c r="N1874" i="7"/>
  <c r="A1874" i="7"/>
  <c r="N1873" i="7"/>
  <c r="A1873" i="7"/>
  <c r="N1872" i="7"/>
  <c r="A1872" i="7"/>
  <c r="N1871" i="7"/>
  <c r="A1871" i="7"/>
  <c r="N1870" i="7"/>
  <c r="A1870" i="7"/>
  <c r="N1869" i="7"/>
  <c r="A1869" i="7"/>
  <c r="N1868" i="7"/>
  <c r="A1868" i="7"/>
  <c r="N1867" i="7"/>
  <c r="A1867" i="7"/>
  <c r="N1866" i="7"/>
  <c r="A1866" i="7"/>
  <c r="N1865" i="7"/>
  <c r="A1865" i="7"/>
  <c r="N1864" i="7"/>
  <c r="A1864" i="7"/>
  <c r="N1863" i="7"/>
  <c r="A1863" i="7"/>
  <c r="N1862" i="7"/>
  <c r="A1862" i="7"/>
  <c r="N1861" i="7"/>
  <c r="A1861" i="7"/>
  <c r="N1860" i="7"/>
  <c r="A1860" i="7"/>
  <c r="N1859" i="7"/>
  <c r="A1859" i="7"/>
  <c r="N1858" i="7"/>
  <c r="A1858" i="7"/>
  <c r="N1857" i="7"/>
  <c r="A1857" i="7"/>
  <c r="N1856" i="7"/>
  <c r="A1856" i="7"/>
  <c r="N1855" i="7"/>
  <c r="A1855" i="7"/>
  <c r="N1854" i="7"/>
  <c r="A1854" i="7"/>
  <c r="N1853" i="7"/>
  <c r="A1853" i="7"/>
  <c r="N1852" i="7"/>
  <c r="A1852" i="7"/>
  <c r="N1851" i="7"/>
  <c r="A1851" i="7"/>
  <c r="N1850" i="7"/>
  <c r="A1850" i="7"/>
  <c r="N1849" i="7"/>
  <c r="A1849" i="7"/>
  <c r="N1848" i="7"/>
  <c r="A1848" i="7"/>
  <c r="N1847" i="7"/>
  <c r="A1847" i="7"/>
  <c r="N1846" i="7"/>
  <c r="A1846" i="7"/>
  <c r="N1845" i="7"/>
  <c r="A1845" i="7"/>
  <c r="N1844" i="7"/>
  <c r="A1844" i="7"/>
  <c r="N1843" i="7"/>
  <c r="A1843" i="7"/>
  <c r="N1842" i="7"/>
  <c r="A1842" i="7"/>
  <c r="N1841" i="7"/>
  <c r="A1841" i="7"/>
  <c r="N1840" i="7"/>
  <c r="A1840" i="7"/>
  <c r="N1839" i="7"/>
  <c r="A1839" i="7"/>
  <c r="N1838" i="7"/>
  <c r="A1838" i="7"/>
  <c r="N1837" i="7"/>
  <c r="A1837" i="7"/>
  <c r="N1836" i="7"/>
  <c r="A1836" i="7"/>
  <c r="N1835" i="7"/>
  <c r="A1835" i="7"/>
  <c r="N1834" i="7"/>
  <c r="A1834" i="7"/>
  <c r="N1833" i="7"/>
  <c r="A1833" i="7"/>
  <c r="N1832" i="7"/>
  <c r="A1832" i="7"/>
  <c r="N1831" i="7"/>
  <c r="A1831" i="7"/>
  <c r="N1830" i="7"/>
  <c r="A1830" i="7"/>
  <c r="N1829" i="7"/>
  <c r="A1829" i="7"/>
  <c r="N1828" i="7"/>
  <c r="A1828" i="7"/>
  <c r="N1827" i="7"/>
  <c r="A1827" i="7"/>
  <c r="N1826" i="7"/>
  <c r="A1826" i="7"/>
  <c r="N1825" i="7"/>
  <c r="A1825" i="7"/>
  <c r="N1824" i="7"/>
  <c r="A1824" i="7"/>
  <c r="N1823" i="7"/>
  <c r="A1823" i="7"/>
  <c r="N1822" i="7"/>
  <c r="A1822" i="7"/>
  <c r="N1821" i="7"/>
  <c r="A1821" i="7"/>
  <c r="N1820" i="7"/>
  <c r="A1820" i="7"/>
  <c r="N1819" i="7"/>
  <c r="A1819" i="7"/>
  <c r="N1818" i="7"/>
  <c r="A1818" i="7"/>
  <c r="N1817" i="7"/>
  <c r="A1817" i="7"/>
  <c r="N1816" i="7"/>
  <c r="A1816" i="7"/>
  <c r="N1815" i="7"/>
  <c r="A1815" i="7"/>
  <c r="N1814" i="7"/>
  <c r="A1814" i="7"/>
  <c r="N1813" i="7"/>
  <c r="A1813" i="7"/>
  <c r="N1812" i="7"/>
  <c r="A1812" i="7"/>
  <c r="N1811" i="7"/>
  <c r="A1811" i="7"/>
  <c r="N1810" i="7"/>
  <c r="A1810" i="7"/>
  <c r="N1809" i="7"/>
  <c r="A1809" i="7"/>
  <c r="N1808" i="7"/>
  <c r="A1808" i="7"/>
  <c r="N1807" i="7"/>
  <c r="A1807" i="7"/>
  <c r="N1806" i="7"/>
  <c r="A1806" i="7"/>
  <c r="N1805" i="7"/>
  <c r="A1805" i="7"/>
  <c r="N1804" i="7"/>
  <c r="A1804" i="7"/>
  <c r="N1803" i="7"/>
  <c r="A1803" i="7"/>
  <c r="N1802" i="7"/>
  <c r="A1802" i="7"/>
  <c r="N1801" i="7"/>
  <c r="A1801" i="7"/>
  <c r="N1800" i="7"/>
  <c r="A1800" i="7"/>
  <c r="N1799" i="7"/>
  <c r="A1799" i="7"/>
  <c r="N1798" i="7"/>
  <c r="A1798" i="7"/>
  <c r="N1797" i="7"/>
  <c r="A1797" i="7"/>
  <c r="N1796" i="7"/>
  <c r="A1796" i="7"/>
  <c r="N1795" i="7"/>
  <c r="A1795" i="7"/>
  <c r="N1794" i="7"/>
  <c r="A1794" i="7"/>
  <c r="N1793" i="7"/>
  <c r="A1793" i="7"/>
  <c r="N1792" i="7"/>
  <c r="A1792" i="7"/>
  <c r="N1791" i="7"/>
  <c r="A1791" i="7"/>
  <c r="N1790" i="7"/>
  <c r="A1790" i="7"/>
  <c r="N1789" i="7"/>
  <c r="A1789" i="7"/>
  <c r="N1788" i="7"/>
  <c r="A1788" i="7"/>
  <c r="N1787" i="7"/>
  <c r="A1787" i="7"/>
  <c r="N1786" i="7"/>
  <c r="A1786" i="7"/>
  <c r="N1785" i="7"/>
  <c r="A1785" i="7"/>
  <c r="N1784" i="7"/>
  <c r="A1784" i="7"/>
  <c r="N1783" i="7"/>
  <c r="A1783" i="7"/>
  <c r="N1782" i="7"/>
  <c r="A1782" i="7"/>
  <c r="N1781" i="7"/>
  <c r="A1781" i="7"/>
  <c r="N1780" i="7"/>
  <c r="A1780" i="7"/>
  <c r="N1779" i="7"/>
  <c r="A1779" i="7"/>
  <c r="N1778" i="7"/>
  <c r="A1778" i="7"/>
  <c r="N1777" i="7"/>
  <c r="A1777" i="7"/>
  <c r="N1776" i="7"/>
  <c r="A1776" i="7"/>
  <c r="N1775" i="7"/>
  <c r="A1775" i="7"/>
  <c r="N1774" i="7"/>
  <c r="A1774" i="7"/>
  <c r="N1773" i="7"/>
  <c r="A1773" i="7"/>
  <c r="N1772" i="7"/>
  <c r="A1772" i="7"/>
  <c r="N1771" i="7"/>
  <c r="A1771" i="7"/>
  <c r="N1770" i="7"/>
  <c r="A1770" i="7"/>
  <c r="N1769" i="7"/>
  <c r="A1769" i="7"/>
  <c r="N1768" i="7"/>
  <c r="A1768" i="7"/>
  <c r="N1767" i="7"/>
  <c r="A1767" i="7"/>
  <c r="N1766" i="7"/>
  <c r="A1766" i="7"/>
  <c r="N1765" i="7"/>
  <c r="A1765" i="7"/>
  <c r="N1764" i="7"/>
  <c r="A1764" i="7"/>
  <c r="N1763" i="7"/>
  <c r="A1763" i="7"/>
  <c r="N1762" i="7"/>
  <c r="A1762" i="7"/>
  <c r="N1761" i="7"/>
  <c r="A1761" i="7"/>
  <c r="N1760" i="7"/>
  <c r="A1760" i="7"/>
  <c r="N1759" i="7"/>
  <c r="A1759" i="7"/>
  <c r="N1758" i="7"/>
  <c r="A1758" i="7"/>
  <c r="N1757" i="7"/>
  <c r="A1757" i="7"/>
  <c r="N1756" i="7"/>
  <c r="A1756" i="7"/>
  <c r="N1755" i="7"/>
  <c r="A1755" i="7"/>
  <c r="N1754" i="7"/>
  <c r="A1754" i="7"/>
  <c r="N1753" i="7"/>
  <c r="A1753" i="7"/>
  <c r="N1752" i="7"/>
  <c r="A1752" i="7"/>
  <c r="N1751" i="7"/>
  <c r="A1751" i="7"/>
  <c r="N1750" i="7"/>
  <c r="A1750" i="7"/>
  <c r="N1749" i="7"/>
  <c r="A1749" i="7"/>
  <c r="N1748" i="7"/>
  <c r="A1748" i="7"/>
  <c r="N1747" i="7"/>
  <c r="A1747" i="7"/>
  <c r="N1746" i="7"/>
  <c r="A1746" i="7"/>
  <c r="N1745" i="7"/>
  <c r="A1745" i="7"/>
  <c r="N1744" i="7"/>
  <c r="A1744" i="7"/>
  <c r="N1743" i="7"/>
  <c r="A1743" i="7"/>
  <c r="N1742" i="7"/>
  <c r="A1742" i="7"/>
  <c r="N1741" i="7"/>
  <c r="A1741" i="7"/>
  <c r="N1740" i="7"/>
  <c r="A1740" i="7"/>
  <c r="N1739" i="7"/>
  <c r="A1739" i="7"/>
  <c r="N1738" i="7"/>
  <c r="A1738" i="7"/>
  <c r="N1737" i="7"/>
  <c r="A1737" i="7"/>
  <c r="N1736" i="7"/>
  <c r="A1736" i="7"/>
  <c r="N1735" i="7"/>
  <c r="A1735" i="7"/>
  <c r="N1734" i="7"/>
  <c r="A1734" i="7"/>
  <c r="N1733" i="7"/>
  <c r="A1733" i="7"/>
  <c r="N1732" i="7"/>
  <c r="A1732" i="7"/>
  <c r="N1731" i="7"/>
  <c r="A1731" i="7"/>
  <c r="N1730" i="7"/>
  <c r="A1730" i="7"/>
  <c r="N1729" i="7"/>
  <c r="A1729" i="7"/>
  <c r="N1728" i="7"/>
  <c r="A1728" i="7"/>
  <c r="N1727" i="7"/>
  <c r="A1727" i="7"/>
  <c r="N1726" i="7"/>
  <c r="A1726" i="7"/>
  <c r="N1725" i="7"/>
  <c r="A1725" i="7"/>
  <c r="N1724" i="7"/>
  <c r="A1724" i="7"/>
  <c r="N1723" i="7"/>
  <c r="A1723" i="7"/>
  <c r="N1722" i="7"/>
  <c r="A1722" i="7"/>
  <c r="N1721" i="7"/>
  <c r="A1721" i="7"/>
  <c r="N1720" i="7"/>
  <c r="A1720" i="7"/>
  <c r="N1719" i="7"/>
  <c r="A1719" i="7"/>
  <c r="N1718" i="7"/>
  <c r="A1718" i="7"/>
  <c r="N1717" i="7"/>
  <c r="A1717" i="7"/>
  <c r="N1716" i="7"/>
  <c r="A1716" i="7"/>
  <c r="N1715" i="7"/>
  <c r="A1715" i="7"/>
  <c r="N1714" i="7"/>
  <c r="A1714" i="7"/>
  <c r="N1713" i="7"/>
  <c r="A1713" i="7"/>
  <c r="N1712" i="7"/>
  <c r="A1712" i="7"/>
  <c r="N1711" i="7"/>
  <c r="A1711" i="7"/>
  <c r="N1710" i="7"/>
  <c r="A1710" i="7"/>
  <c r="N1709" i="7"/>
  <c r="A1709" i="7"/>
  <c r="N1708" i="7"/>
  <c r="A1708" i="7"/>
  <c r="N1707" i="7"/>
  <c r="A1707" i="7"/>
  <c r="N1706" i="7"/>
  <c r="A1706" i="7"/>
  <c r="N1705" i="7"/>
  <c r="A1705" i="7"/>
  <c r="N1704" i="7"/>
  <c r="A1704" i="7"/>
  <c r="N1703" i="7"/>
  <c r="A1703" i="7"/>
  <c r="N1702" i="7"/>
  <c r="A1702" i="7"/>
  <c r="N1701" i="7"/>
  <c r="A1701" i="7"/>
  <c r="N1700" i="7"/>
  <c r="A1700" i="7"/>
  <c r="N1699" i="7"/>
  <c r="A1699" i="7"/>
  <c r="N1698" i="7"/>
  <c r="A1698" i="7"/>
  <c r="N1697" i="7"/>
  <c r="A1697" i="7"/>
  <c r="N1696" i="7"/>
  <c r="A1696" i="7"/>
  <c r="N1695" i="7"/>
  <c r="A1695" i="7"/>
  <c r="N1694" i="7"/>
  <c r="A1694" i="7"/>
  <c r="N1693" i="7"/>
  <c r="A1693" i="7"/>
  <c r="N1692" i="7"/>
  <c r="A1692" i="7"/>
  <c r="N1691" i="7"/>
  <c r="A1691" i="7"/>
  <c r="N1690" i="7"/>
  <c r="A1690" i="7"/>
  <c r="N1689" i="7"/>
  <c r="A1689" i="7"/>
  <c r="N1688" i="7"/>
  <c r="A1688" i="7"/>
  <c r="N1687" i="7"/>
  <c r="A1687" i="7"/>
  <c r="N1686" i="7"/>
  <c r="A1686" i="7"/>
  <c r="N1685" i="7"/>
  <c r="A1685" i="7"/>
  <c r="N1684" i="7"/>
  <c r="A1684" i="7"/>
  <c r="N1683" i="7"/>
  <c r="A1683" i="7"/>
  <c r="N1682" i="7"/>
  <c r="A1682" i="7"/>
  <c r="N1681" i="7"/>
  <c r="A1681" i="7"/>
  <c r="N1680" i="7"/>
  <c r="A1680" i="7"/>
  <c r="N1679" i="7"/>
  <c r="A1679" i="7"/>
  <c r="N1678" i="7"/>
  <c r="A1678" i="7"/>
  <c r="N1677" i="7"/>
  <c r="A1677" i="7"/>
  <c r="N1676" i="7"/>
  <c r="A1676" i="7"/>
  <c r="N1675" i="7"/>
  <c r="A1675" i="7"/>
  <c r="N1674" i="7"/>
  <c r="A1674" i="7"/>
  <c r="N1673" i="7"/>
  <c r="A1673" i="7"/>
  <c r="N1672" i="7"/>
  <c r="A1672" i="7"/>
  <c r="N1671" i="7"/>
  <c r="A1671" i="7"/>
  <c r="N1670" i="7"/>
  <c r="A1670" i="7"/>
  <c r="N1669" i="7"/>
  <c r="A1669" i="7"/>
  <c r="N1668" i="7"/>
  <c r="A1668" i="7"/>
  <c r="N1667" i="7"/>
  <c r="A1667" i="7"/>
  <c r="N1666" i="7"/>
  <c r="A1666" i="7"/>
  <c r="N1665" i="7"/>
  <c r="A1665" i="7"/>
  <c r="N1664" i="7"/>
  <c r="A1664" i="7"/>
  <c r="N1663" i="7"/>
  <c r="A1663" i="7"/>
  <c r="N1662" i="7"/>
  <c r="A1662" i="7"/>
  <c r="N1661" i="7"/>
  <c r="A1661" i="7"/>
  <c r="N1660" i="7"/>
  <c r="A1660" i="7"/>
  <c r="N1659" i="7"/>
  <c r="A1659" i="7"/>
  <c r="N1658" i="7"/>
  <c r="A1658" i="7"/>
  <c r="N1657" i="7"/>
  <c r="A1657" i="7"/>
  <c r="N1656" i="7"/>
  <c r="A1656" i="7"/>
  <c r="N1655" i="7"/>
  <c r="A1655" i="7"/>
  <c r="N1654" i="7"/>
  <c r="A1654" i="7"/>
  <c r="N1653" i="7"/>
  <c r="A1653" i="7"/>
  <c r="N1652" i="7"/>
  <c r="A1652" i="7"/>
  <c r="N1651" i="7"/>
  <c r="A1651" i="7"/>
  <c r="N1650" i="7"/>
  <c r="A1650" i="7"/>
  <c r="N1649" i="7"/>
  <c r="A1649" i="7"/>
  <c r="N1648" i="7"/>
  <c r="A1648" i="7"/>
  <c r="N1647" i="7"/>
  <c r="A1647" i="7"/>
  <c r="N1646" i="7"/>
  <c r="A1646" i="7"/>
  <c r="N1645" i="7"/>
  <c r="A1645" i="7"/>
  <c r="N1644" i="7"/>
  <c r="A1644" i="7"/>
  <c r="N1643" i="7"/>
  <c r="A1643" i="7"/>
  <c r="N1642" i="7"/>
  <c r="A1642" i="7"/>
  <c r="N1641" i="7"/>
  <c r="A1641" i="7"/>
  <c r="N1640" i="7"/>
  <c r="A1640" i="7"/>
  <c r="N1639" i="7"/>
  <c r="A1639" i="7"/>
  <c r="N1638" i="7"/>
  <c r="A1638" i="7"/>
  <c r="N1637" i="7"/>
  <c r="A1637" i="7"/>
  <c r="N1636" i="7"/>
  <c r="A1636" i="7"/>
  <c r="N1635" i="7"/>
  <c r="A1635" i="7"/>
  <c r="N1634" i="7"/>
  <c r="A1634" i="7"/>
  <c r="N1633" i="7"/>
  <c r="A1633" i="7"/>
  <c r="N1632" i="7"/>
  <c r="A1632" i="7"/>
  <c r="N1631" i="7"/>
  <c r="A1631" i="7"/>
  <c r="N1630" i="7"/>
  <c r="A1630" i="7"/>
  <c r="N1629" i="7"/>
  <c r="A1629" i="7"/>
  <c r="N1628" i="7"/>
  <c r="A1628" i="7"/>
  <c r="N1627" i="7"/>
  <c r="A1627" i="7"/>
  <c r="N1626" i="7"/>
  <c r="A1626" i="7"/>
  <c r="N1625" i="7"/>
  <c r="A1625" i="7"/>
  <c r="N1624" i="7"/>
  <c r="A1624" i="7"/>
  <c r="N1623" i="7"/>
  <c r="A1623" i="7"/>
  <c r="N1622" i="7"/>
  <c r="A1622" i="7"/>
  <c r="N1621" i="7"/>
  <c r="A1621" i="7"/>
  <c r="N1620" i="7"/>
  <c r="A1620" i="7"/>
  <c r="N1619" i="7"/>
  <c r="A1619" i="7"/>
  <c r="N1618" i="7"/>
  <c r="A1618" i="7"/>
  <c r="N1617" i="7"/>
  <c r="A1617" i="7"/>
  <c r="N1616" i="7"/>
  <c r="A1616" i="7"/>
  <c r="N1615" i="7"/>
  <c r="A1615" i="7"/>
  <c r="N1614" i="7"/>
  <c r="A1614" i="7"/>
  <c r="N1613" i="7"/>
  <c r="A1613" i="7"/>
  <c r="N1612" i="7"/>
  <c r="A1612" i="7"/>
  <c r="N1611" i="7"/>
  <c r="A1611" i="7"/>
  <c r="N1610" i="7"/>
  <c r="A1610" i="7"/>
  <c r="N1609" i="7"/>
  <c r="A1609" i="7"/>
  <c r="N1608" i="7"/>
  <c r="A1608" i="7"/>
  <c r="N1607" i="7"/>
  <c r="A1607" i="7"/>
  <c r="N1606" i="7"/>
  <c r="A1606" i="7"/>
  <c r="N1605" i="7"/>
  <c r="A1605" i="7"/>
  <c r="N1604" i="7"/>
  <c r="A1604" i="7"/>
  <c r="N1603" i="7"/>
  <c r="A1603" i="7"/>
  <c r="N1602" i="7"/>
  <c r="A1602" i="7"/>
  <c r="N1601" i="7"/>
  <c r="A1601" i="7"/>
  <c r="N1600" i="7"/>
  <c r="A1600" i="7"/>
  <c r="N1599" i="7"/>
  <c r="A1599" i="7"/>
  <c r="N1598" i="7"/>
  <c r="A1598" i="7"/>
  <c r="N1597" i="7"/>
  <c r="A1597" i="7"/>
  <c r="N1596" i="7"/>
  <c r="A1596" i="7"/>
  <c r="N1595" i="7"/>
  <c r="A1595" i="7"/>
  <c r="N1594" i="7"/>
  <c r="A1594" i="7"/>
  <c r="N1593" i="7"/>
  <c r="A1593" i="7"/>
  <c r="N1592" i="7"/>
  <c r="A1592" i="7"/>
  <c r="N1591" i="7"/>
  <c r="A1591" i="7"/>
  <c r="N1590" i="7"/>
  <c r="A1590" i="7"/>
  <c r="N1589" i="7"/>
  <c r="A1589" i="7"/>
  <c r="N1588" i="7"/>
  <c r="A1588" i="7"/>
  <c r="N1587" i="7"/>
  <c r="A1587" i="7"/>
  <c r="N1586" i="7"/>
  <c r="A1586" i="7"/>
  <c r="N1585" i="7"/>
  <c r="A1585" i="7"/>
  <c r="N1584" i="7"/>
  <c r="A1584" i="7"/>
  <c r="N1583" i="7"/>
  <c r="A1583" i="7"/>
  <c r="N1582" i="7"/>
  <c r="A1582" i="7"/>
  <c r="N1581" i="7"/>
  <c r="A1581" i="7"/>
  <c r="N1580" i="7"/>
  <c r="A1580" i="7"/>
  <c r="N1579" i="7"/>
  <c r="A1579" i="7"/>
  <c r="N1578" i="7"/>
  <c r="A1578" i="7"/>
  <c r="N1577" i="7"/>
  <c r="A1577" i="7"/>
  <c r="N1576" i="7"/>
  <c r="A1576" i="7"/>
  <c r="N1575" i="7"/>
  <c r="A1575" i="7"/>
  <c r="N1574" i="7"/>
  <c r="A1574" i="7"/>
  <c r="N1573" i="7"/>
  <c r="A1573" i="7"/>
  <c r="N1572" i="7"/>
  <c r="A1572" i="7"/>
  <c r="N1571" i="7"/>
  <c r="A1571" i="7"/>
  <c r="N1570" i="7"/>
  <c r="A1570" i="7"/>
  <c r="N1569" i="7"/>
  <c r="A1569" i="7"/>
  <c r="N1568" i="7"/>
  <c r="A1568" i="7"/>
  <c r="N1567" i="7"/>
  <c r="A1567" i="7"/>
  <c r="N1566" i="7"/>
  <c r="A1566" i="7"/>
  <c r="N1565" i="7"/>
  <c r="A1565" i="7"/>
  <c r="N1564" i="7"/>
  <c r="A1564" i="7"/>
  <c r="N1563" i="7"/>
  <c r="A1563" i="7"/>
  <c r="N1562" i="7"/>
  <c r="A1562" i="7"/>
  <c r="N1561" i="7"/>
  <c r="A1561" i="7"/>
  <c r="N1560" i="7"/>
  <c r="A1560" i="7"/>
  <c r="N1559" i="7"/>
  <c r="A1559" i="7"/>
  <c r="N1558" i="7"/>
  <c r="A1558" i="7"/>
  <c r="N1557" i="7"/>
  <c r="A1557" i="7"/>
  <c r="N1556" i="7"/>
  <c r="A1556" i="7"/>
  <c r="N1555" i="7"/>
  <c r="A1555" i="7"/>
  <c r="N1554" i="7"/>
  <c r="A1554" i="7"/>
  <c r="N1553" i="7"/>
  <c r="A1553" i="7"/>
  <c r="N1552" i="7"/>
  <c r="A1552" i="7"/>
  <c r="N1551" i="7"/>
  <c r="A1551" i="7"/>
  <c r="N1550" i="7"/>
  <c r="A1550" i="7"/>
  <c r="N1549" i="7"/>
  <c r="A1549" i="7"/>
  <c r="N1548" i="7"/>
  <c r="A1548" i="7"/>
  <c r="N1547" i="7"/>
  <c r="A1547" i="7"/>
  <c r="N1546" i="7"/>
  <c r="A1546" i="7"/>
  <c r="N1545" i="7"/>
  <c r="A1545" i="7"/>
  <c r="N1544" i="7"/>
  <c r="A1544" i="7"/>
  <c r="N1543" i="7"/>
  <c r="A1543" i="7"/>
  <c r="N1542" i="7"/>
  <c r="A1542" i="7"/>
  <c r="N1541" i="7"/>
  <c r="A1541" i="7"/>
  <c r="N1540" i="7"/>
  <c r="A1540" i="7"/>
  <c r="N1539" i="7"/>
  <c r="A1539" i="7"/>
  <c r="N1538" i="7"/>
  <c r="A1538" i="7"/>
  <c r="N1537" i="7"/>
  <c r="A1537" i="7"/>
  <c r="N1536" i="7"/>
  <c r="A1536" i="7"/>
  <c r="N1535" i="7"/>
  <c r="A1535" i="7"/>
  <c r="N1534" i="7"/>
  <c r="A1534" i="7"/>
  <c r="N1533" i="7"/>
  <c r="A1533" i="7"/>
  <c r="N1532" i="7"/>
  <c r="A1532" i="7"/>
  <c r="N1531" i="7"/>
  <c r="A1531" i="7"/>
  <c r="N1530" i="7"/>
  <c r="A1530" i="7"/>
  <c r="N1529" i="7"/>
  <c r="A1529" i="7"/>
  <c r="N1528" i="7"/>
  <c r="A1528" i="7"/>
  <c r="N1527" i="7"/>
  <c r="A1527" i="7"/>
  <c r="N1526" i="7"/>
  <c r="A1526" i="7"/>
  <c r="N1525" i="7"/>
  <c r="A1525" i="7"/>
  <c r="N1524" i="7"/>
  <c r="A1524" i="7"/>
  <c r="N1523" i="7"/>
  <c r="A1523" i="7"/>
  <c r="N1522" i="7"/>
  <c r="A1522" i="7"/>
  <c r="N1521" i="7"/>
  <c r="A1521" i="7"/>
  <c r="N1520" i="7"/>
  <c r="A1520" i="7"/>
  <c r="N1519" i="7"/>
  <c r="A1519" i="7"/>
  <c r="N1518" i="7"/>
  <c r="A1518" i="7"/>
  <c r="N1517" i="7"/>
  <c r="A1517" i="7"/>
  <c r="N1516" i="7"/>
  <c r="A1516" i="7"/>
  <c r="N1515" i="7"/>
  <c r="A1515" i="7"/>
  <c r="N1514" i="7"/>
  <c r="A1514" i="7"/>
  <c r="N1513" i="7"/>
  <c r="A1513" i="7"/>
  <c r="N1512" i="7"/>
  <c r="A1512" i="7"/>
  <c r="N1511" i="7"/>
  <c r="A1511" i="7"/>
  <c r="N1510" i="7"/>
  <c r="A1510" i="7"/>
  <c r="N1509" i="7"/>
  <c r="A1509" i="7"/>
  <c r="N1508" i="7"/>
  <c r="A1508" i="7"/>
  <c r="N1507" i="7"/>
  <c r="A1507" i="7"/>
  <c r="N1506" i="7"/>
  <c r="A1506" i="7"/>
  <c r="N1505" i="7"/>
  <c r="A1505" i="7"/>
  <c r="N1504" i="7"/>
  <c r="A1504" i="7"/>
  <c r="N1503" i="7"/>
  <c r="A1503" i="7"/>
  <c r="N1502" i="7"/>
  <c r="A1502" i="7"/>
  <c r="N1501" i="7"/>
  <c r="A1501" i="7"/>
  <c r="N1500" i="7"/>
  <c r="A1500" i="7"/>
  <c r="N1499" i="7"/>
  <c r="A1499" i="7"/>
  <c r="N1498" i="7"/>
  <c r="A1498" i="7"/>
  <c r="N1497" i="7"/>
  <c r="A1497" i="7"/>
  <c r="N1496" i="7"/>
  <c r="A1496" i="7"/>
  <c r="N1495" i="7"/>
  <c r="A1495" i="7"/>
  <c r="N1494" i="7"/>
  <c r="A1494" i="7"/>
  <c r="N1493" i="7"/>
  <c r="A1493" i="7"/>
  <c r="N1492" i="7"/>
  <c r="A1492" i="7"/>
  <c r="N1491" i="7"/>
  <c r="A1491" i="7"/>
  <c r="N1490" i="7"/>
  <c r="A1490" i="7"/>
  <c r="N1489" i="7"/>
  <c r="A1489" i="7"/>
  <c r="N1488" i="7"/>
  <c r="A1488" i="7"/>
  <c r="N1487" i="7"/>
  <c r="A1487" i="7"/>
  <c r="N1486" i="7"/>
  <c r="A1486" i="7"/>
  <c r="N1485" i="7"/>
  <c r="A1485" i="7"/>
  <c r="N1484" i="7"/>
  <c r="A1484" i="7"/>
  <c r="N1483" i="7"/>
  <c r="A1483" i="7"/>
  <c r="N1482" i="7"/>
  <c r="A1482" i="7"/>
  <c r="N1481" i="7"/>
  <c r="A1481" i="7"/>
  <c r="N1480" i="7"/>
  <c r="A1480" i="7"/>
  <c r="N1479" i="7"/>
  <c r="A1479" i="7"/>
  <c r="N1478" i="7"/>
  <c r="A1478" i="7"/>
  <c r="N1477" i="7"/>
  <c r="A1477" i="7"/>
  <c r="N1476" i="7"/>
  <c r="A1476" i="7"/>
  <c r="N1475" i="7"/>
  <c r="A1475" i="7"/>
  <c r="N1474" i="7"/>
  <c r="A1474" i="7"/>
  <c r="N1473" i="7"/>
  <c r="A1473" i="7"/>
  <c r="N1472" i="7"/>
  <c r="A1472" i="7"/>
  <c r="N1471" i="7"/>
  <c r="A1471" i="7"/>
  <c r="N1470" i="7"/>
  <c r="A1470" i="7"/>
  <c r="N1469" i="7"/>
  <c r="A1469" i="7"/>
  <c r="N1468" i="7"/>
  <c r="A1468" i="7"/>
  <c r="N1467" i="7"/>
  <c r="A1467" i="7"/>
  <c r="N1466" i="7"/>
  <c r="A1466" i="7"/>
  <c r="N1465" i="7"/>
  <c r="A1465" i="7"/>
  <c r="N1464" i="7"/>
  <c r="A1464" i="7"/>
  <c r="N1463" i="7"/>
  <c r="A1463" i="7"/>
  <c r="N1462" i="7"/>
  <c r="A1462" i="7"/>
  <c r="N1461" i="7"/>
  <c r="A1461" i="7"/>
  <c r="N1460" i="7"/>
  <c r="A1460" i="7"/>
  <c r="N1459" i="7"/>
  <c r="A1459" i="7"/>
  <c r="N1458" i="7"/>
  <c r="A1458" i="7"/>
  <c r="N1457" i="7"/>
  <c r="A1457" i="7"/>
  <c r="N1456" i="7"/>
  <c r="A1456" i="7"/>
  <c r="N1455" i="7"/>
  <c r="A1455" i="7"/>
  <c r="N1454" i="7"/>
  <c r="A1454" i="7"/>
  <c r="N1453" i="7"/>
  <c r="A1453" i="7"/>
  <c r="N1452" i="7"/>
  <c r="A1452" i="7"/>
  <c r="N1451" i="7"/>
  <c r="A1451" i="7"/>
  <c r="N1450" i="7"/>
  <c r="A1450" i="7"/>
  <c r="N1449" i="7"/>
  <c r="A1449" i="7"/>
  <c r="N1448" i="7"/>
  <c r="A1448" i="7"/>
  <c r="N1447" i="7"/>
  <c r="A1447" i="7"/>
  <c r="N1446" i="7"/>
  <c r="A1446" i="7"/>
  <c r="N1445" i="7"/>
  <c r="A1445" i="7"/>
  <c r="N1444" i="7"/>
  <c r="A1444" i="7"/>
  <c r="N1443" i="7"/>
  <c r="A1443" i="7"/>
  <c r="N1442" i="7"/>
  <c r="A1442" i="7"/>
  <c r="N1441" i="7"/>
  <c r="A1441" i="7"/>
  <c r="N1440" i="7"/>
  <c r="A1440" i="7"/>
  <c r="N1439" i="7"/>
  <c r="A1439" i="7"/>
  <c r="N1438" i="7"/>
  <c r="A1438" i="7"/>
  <c r="N1437" i="7"/>
  <c r="A1437" i="7"/>
  <c r="N1436" i="7"/>
  <c r="A1436" i="7"/>
  <c r="N1435" i="7"/>
  <c r="A1435" i="7"/>
  <c r="N1434" i="7"/>
  <c r="A1434" i="7"/>
  <c r="N1433" i="7"/>
  <c r="A1433" i="7"/>
  <c r="N1432" i="7"/>
  <c r="A1432" i="7"/>
  <c r="N1431" i="7"/>
  <c r="A1431" i="7"/>
  <c r="N1430" i="7"/>
  <c r="A1430" i="7"/>
  <c r="N1429" i="7"/>
  <c r="A1429" i="7"/>
  <c r="N1428" i="7"/>
  <c r="A1428" i="7"/>
  <c r="N1427" i="7"/>
  <c r="A1427" i="7"/>
  <c r="N1426" i="7"/>
  <c r="A1426" i="7"/>
  <c r="N1425" i="7"/>
  <c r="A1425" i="7"/>
  <c r="N1424" i="7"/>
  <c r="A1424" i="7"/>
  <c r="N1423" i="7"/>
  <c r="A1423" i="7"/>
  <c r="N1422" i="7"/>
  <c r="A1422" i="7"/>
  <c r="N1421" i="7"/>
  <c r="A1421" i="7"/>
  <c r="N1420" i="7"/>
  <c r="A1420" i="7"/>
  <c r="N1419" i="7"/>
  <c r="A1419" i="7"/>
  <c r="N1418" i="7"/>
  <c r="A1418" i="7"/>
  <c r="N1417" i="7"/>
  <c r="A1417" i="7"/>
  <c r="N1416" i="7"/>
  <c r="A1416" i="7"/>
  <c r="N1415" i="7"/>
  <c r="A1415" i="7"/>
  <c r="N1414" i="7"/>
  <c r="A1414" i="7"/>
  <c r="N1413" i="7"/>
  <c r="A1413" i="7"/>
  <c r="N1412" i="7"/>
  <c r="A1412" i="7"/>
  <c r="N1411" i="7"/>
  <c r="A1411" i="7"/>
  <c r="N1410" i="7"/>
  <c r="A1410" i="7"/>
  <c r="N1409" i="7"/>
  <c r="A1409" i="7"/>
  <c r="N1408" i="7"/>
  <c r="A1408" i="7"/>
  <c r="N1407" i="7"/>
  <c r="A1407" i="7"/>
  <c r="N1406" i="7"/>
  <c r="A1406" i="7"/>
  <c r="N1405" i="7"/>
  <c r="A1405" i="7"/>
  <c r="N1404" i="7"/>
  <c r="A1404" i="7"/>
  <c r="N1403" i="7"/>
  <c r="A1403" i="7"/>
  <c r="N1402" i="7"/>
  <c r="A1402" i="7"/>
  <c r="N1401" i="7"/>
  <c r="A1401" i="7"/>
  <c r="N1400" i="7"/>
  <c r="A1400" i="7"/>
  <c r="N1399" i="7"/>
  <c r="A1399" i="7"/>
  <c r="N1398" i="7"/>
  <c r="A1398" i="7"/>
  <c r="N1397" i="7"/>
  <c r="A1397" i="7"/>
  <c r="N1396" i="7"/>
  <c r="A1396" i="7"/>
  <c r="N1395" i="7"/>
  <c r="A1395" i="7"/>
  <c r="N1394" i="7"/>
  <c r="A1394" i="7"/>
  <c r="N1393" i="7"/>
  <c r="A1393" i="7"/>
  <c r="N1392" i="7"/>
  <c r="A1392" i="7"/>
  <c r="N1391" i="7"/>
  <c r="A1391" i="7"/>
  <c r="N1390" i="7"/>
  <c r="A1390" i="7"/>
  <c r="N1389" i="7"/>
  <c r="A1389" i="7"/>
  <c r="N1388" i="7"/>
  <c r="A1388" i="7"/>
  <c r="N1387" i="7"/>
  <c r="A1387" i="7"/>
  <c r="N1386" i="7"/>
  <c r="A1386" i="7"/>
  <c r="N1385" i="7"/>
  <c r="A1385" i="7"/>
  <c r="N1384" i="7"/>
  <c r="A1384" i="7"/>
  <c r="N1383" i="7"/>
  <c r="A1383" i="7"/>
  <c r="N1382" i="7"/>
  <c r="A1382" i="7"/>
  <c r="N1381" i="7"/>
  <c r="A1381" i="7"/>
  <c r="N1380" i="7"/>
  <c r="A1380" i="7"/>
  <c r="N1379" i="7"/>
  <c r="A1379" i="7"/>
  <c r="N1378" i="7"/>
  <c r="A1378" i="7"/>
  <c r="N1377" i="7"/>
  <c r="A1377" i="7"/>
  <c r="N1376" i="7"/>
  <c r="A1376" i="7"/>
  <c r="N1375" i="7"/>
  <c r="A1375" i="7"/>
  <c r="N1374" i="7"/>
  <c r="A1374" i="7"/>
  <c r="N1373" i="7"/>
  <c r="A1373" i="7"/>
  <c r="N1372" i="7"/>
  <c r="A1372" i="7"/>
  <c r="N1371" i="7"/>
  <c r="A1371" i="7"/>
  <c r="N1370" i="7"/>
  <c r="A1370" i="7"/>
  <c r="N1369" i="7"/>
  <c r="A1369" i="7"/>
  <c r="N1368" i="7"/>
  <c r="A1368" i="7"/>
  <c r="N1367" i="7"/>
  <c r="A1367" i="7"/>
  <c r="N1366" i="7"/>
  <c r="A1366" i="7"/>
  <c r="N1365" i="7"/>
  <c r="A1365" i="7"/>
  <c r="N1364" i="7"/>
  <c r="A1364" i="7"/>
  <c r="N1363" i="7"/>
  <c r="A1363" i="7"/>
  <c r="N1362" i="7"/>
  <c r="A1362" i="7"/>
  <c r="N1361" i="7"/>
  <c r="A1361" i="7"/>
  <c r="N1360" i="7"/>
  <c r="A1360" i="7"/>
  <c r="N1359" i="7"/>
  <c r="A1359" i="7"/>
  <c r="N1358" i="7"/>
  <c r="A1358" i="7"/>
  <c r="N1357" i="7"/>
  <c r="A1357" i="7"/>
  <c r="N1356" i="7"/>
  <c r="A1356" i="7"/>
  <c r="N1355" i="7"/>
  <c r="A1355" i="7"/>
  <c r="N1354" i="7"/>
  <c r="A1354" i="7"/>
  <c r="N1353" i="7"/>
  <c r="A1353" i="7"/>
  <c r="N1352" i="7"/>
  <c r="A1352" i="7"/>
  <c r="N1351" i="7"/>
  <c r="A1351" i="7"/>
  <c r="N1350" i="7"/>
  <c r="A1350" i="7"/>
  <c r="N1349" i="7"/>
  <c r="A1349" i="7"/>
  <c r="N1348" i="7"/>
  <c r="A1348" i="7"/>
  <c r="N1347" i="7"/>
  <c r="A1347" i="7"/>
  <c r="N1346" i="7"/>
  <c r="A1346" i="7"/>
  <c r="N1345" i="7"/>
  <c r="A1345" i="7"/>
  <c r="N1344" i="7"/>
  <c r="A1344" i="7"/>
  <c r="N1343" i="7"/>
  <c r="A1343" i="7"/>
  <c r="N1342" i="7"/>
  <c r="A1342" i="7"/>
  <c r="N1341" i="7"/>
  <c r="A1341" i="7"/>
  <c r="N1340" i="7"/>
  <c r="A1340" i="7"/>
  <c r="N1339" i="7"/>
  <c r="A1339" i="7"/>
  <c r="N1338" i="7"/>
  <c r="A1338" i="7"/>
  <c r="N1337" i="7"/>
  <c r="A1337" i="7"/>
  <c r="N1336" i="7"/>
  <c r="A1336" i="7"/>
  <c r="N1335" i="7"/>
  <c r="A1335" i="7"/>
  <c r="N1334" i="7"/>
  <c r="A1334" i="7"/>
  <c r="N1333" i="7"/>
  <c r="A1333" i="7"/>
  <c r="N1332" i="7"/>
  <c r="A1332" i="7"/>
  <c r="N1331" i="7"/>
  <c r="A1331" i="7"/>
  <c r="N1330" i="7"/>
  <c r="A1330" i="7"/>
  <c r="N1329" i="7"/>
  <c r="A1329" i="7"/>
  <c r="N1328" i="7"/>
  <c r="A1328" i="7"/>
  <c r="N1327" i="7"/>
  <c r="A1327" i="7"/>
  <c r="N1326" i="7"/>
  <c r="A1326" i="7"/>
  <c r="N1325" i="7"/>
  <c r="A1325" i="7"/>
  <c r="N1324" i="7"/>
  <c r="A1324" i="7"/>
  <c r="N1323" i="7"/>
  <c r="A1323" i="7"/>
  <c r="N1322" i="7"/>
  <c r="A1322" i="7"/>
  <c r="N1321" i="7"/>
  <c r="A1321" i="7"/>
  <c r="N1320" i="7"/>
  <c r="A1320" i="7"/>
  <c r="N1319" i="7"/>
  <c r="A1319" i="7"/>
  <c r="N1318" i="7"/>
  <c r="A1318" i="7"/>
  <c r="N1317" i="7"/>
  <c r="A1317" i="7"/>
  <c r="N1316" i="7"/>
  <c r="A1316" i="7"/>
  <c r="N1315" i="7"/>
  <c r="A1315" i="7"/>
  <c r="N1314" i="7"/>
  <c r="A1314" i="7"/>
  <c r="N1313" i="7"/>
  <c r="A1313" i="7"/>
  <c r="N1312" i="7"/>
  <c r="A1312" i="7"/>
  <c r="N1311" i="7"/>
  <c r="A1311" i="7"/>
  <c r="N1310" i="7"/>
  <c r="A1310" i="7"/>
  <c r="N1309" i="7"/>
  <c r="A1309" i="7"/>
  <c r="N1308" i="7"/>
  <c r="A1308" i="7"/>
  <c r="N1307" i="7"/>
  <c r="A1307" i="7"/>
  <c r="N1306" i="7"/>
  <c r="A1306" i="7"/>
  <c r="N1305" i="7"/>
  <c r="A1305" i="7"/>
  <c r="N1304" i="7"/>
  <c r="A1304" i="7"/>
  <c r="N1303" i="7"/>
  <c r="A1303" i="7"/>
  <c r="N1302" i="7"/>
  <c r="A1302" i="7"/>
  <c r="N1301" i="7"/>
  <c r="A1301" i="7"/>
  <c r="N1300" i="7"/>
  <c r="A1300" i="7"/>
  <c r="N1299" i="7"/>
  <c r="A1299" i="7"/>
  <c r="N1298" i="7"/>
  <c r="A1298" i="7"/>
  <c r="N1297" i="7"/>
  <c r="A1297" i="7"/>
  <c r="N1296" i="7"/>
  <c r="A1296" i="7"/>
  <c r="N1295" i="7"/>
  <c r="A1295" i="7"/>
  <c r="N1294" i="7"/>
  <c r="A1294" i="7"/>
  <c r="N1293" i="7"/>
  <c r="A1293" i="7"/>
  <c r="N1292" i="7"/>
  <c r="A1292" i="7"/>
  <c r="N1291" i="7"/>
  <c r="A1291" i="7"/>
  <c r="N1290" i="7"/>
  <c r="A1290" i="7"/>
  <c r="N1289" i="7"/>
  <c r="A1289" i="7"/>
  <c r="N1288" i="7"/>
  <c r="A1288" i="7"/>
  <c r="N1287" i="7"/>
  <c r="A1287" i="7"/>
  <c r="N1286" i="7"/>
  <c r="A1286" i="7"/>
  <c r="N1285" i="7"/>
  <c r="A1285" i="7"/>
  <c r="N1284" i="7"/>
  <c r="A1284" i="7"/>
  <c r="N1283" i="7"/>
  <c r="A1283" i="7"/>
  <c r="N1282" i="7"/>
  <c r="A1282" i="7"/>
  <c r="N1281" i="7"/>
  <c r="A1281" i="7"/>
  <c r="N1280" i="7"/>
  <c r="A1280" i="7"/>
  <c r="N1279" i="7"/>
  <c r="A1279" i="7"/>
  <c r="N1278" i="7"/>
  <c r="A1278" i="7"/>
  <c r="N1277" i="7"/>
  <c r="A1277" i="7"/>
  <c r="N1276" i="7"/>
  <c r="A1276" i="7"/>
  <c r="N1275" i="7"/>
  <c r="A1275" i="7"/>
  <c r="N1274" i="7"/>
  <c r="A1274" i="7"/>
  <c r="N1273" i="7"/>
  <c r="A1273" i="7"/>
  <c r="N1272" i="7"/>
  <c r="A1272" i="7"/>
  <c r="N1271" i="7"/>
  <c r="A1271" i="7"/>
  <c r="N1270" i="7"/>
  <c r="A1270" i="7"/>
  <c r="N1269" i="7"/>
  <c r="A1269" i="7"/>
  <c r="N1268" i="7"/>
  <c r="A1268" i="7"/>
  <c r="N1267" i="7"/>
  <c r="A1267" i="7"/>
  <c r="N1266" i="7"/>
  <c r="A1266" i="7"/>
  <c r="N1265" i="7"/>
  <c r="A1265" i="7"/>
  <c r="N1264" i="7"/>
  <c r="A1264" i="7"/>
  <c r="N1263" i="7"/>
  <c r="A1263" i="7"/>
  <c r="N1262" i="7"/>
  <c r="A1262" i="7"/>
  <c r="N1261" i="7"/>
  <c r="A1261" i="7"/>
  <c r="N1260" i="7"/>
  <c r="A1260" i="7"/>
  <c r="N1259" i="7"/>
  <c r="A1259" i="7"/>
  <c r="N1258" i="7"/>
  <c r="A1258" i="7"/>
  <c r="N1257" i="7"/>
  <c r="A1257" i="7"/>
  <c r="N1256" i="7"/>
  <c r="A1256" i="7"/>
  <c r="N1255" i="7"/>
  <c r="A1255" i="7"/>
  <c r="N1254" i="7"/>
  <c r="A1254" i="7"/>
  <c r="N1253" i="7"/>
  <c r="A1253" i="7"/>
  <c r="N1252" i="7"/>
  <c r="A1252" i="7"/>
  <c r="N1251" i="7"/>
  <c r="A1251" i="7"/>
  <c r="N1250" i="7"/>
  <c r="A1250" i="7"/>
  <c r="N1249" i="7"/>
  <c r="A1249" i="7"/>
  <c r="N1248" i="7"/>
  <c r="A1248" i="7"/>
  <c r="N1247" i="7"/>
  <c r="A1247" i="7"/>
  <c r="N1246" i="7"/>
  <c r="A1246" i="7"/>
  <c r="N1245" i="7"/>
  <c r="A1245" i="7"/>
  <c r="N1244" i="7"/>
  <c r="A1244" i="7"/>
  <c r="N1243" i="7"/>
  <c r="A1243" i="7"/>
  <c r="N1242" i="7"/>
  <c r="A1242" i="7"/>
  <c r="N1241" i="7"/>
  <c r="A1241" i="7"/>
  <c r="N1240" i="7"/>
  <c r="A1240" i="7"/>
  <c r="N1239" i="7"/>
  <c r="A1239" i="7"/>
  <c r="N1238" i="7"/>
  <c r="A1238" i="7"/>
  <c r="N1237" i="7"/>
  <c r="A1237" i="7"/>
  <c r="N1236" i="7"/>
  <c r="A1236" i="7"/>
  <c r="N1235" i="7"/>
  <c r="A1235" i="7"/>
  <c r="N1234" i="7"/>
  <c r="A1234" i="7"/>
  <c r="N1233" i="7"/>
  <c r="A1233" i="7"/>
  <c r="N1232" i="7"/>
  <c r="A1232" i="7"/>
  <c r="N1231" i="7"/>
  <c r="A1231" i="7"/>
  <c r="N1230" i="7"/>
  <c r="A1230" i="7"/>
  <c r="N1229" i="7"/>
  <c r="A1229" i="7"/>
  <c r="N1228" i="7"/>
  <c r="A1228" i="7"/>
  <c r="N1227" i="7"/>
  <c r="A1227" i="7"/>
  <c r="N1226" i="7"/>
  <c r="A1226" i="7"/>
  <c r="N1225" i="7"/>
  <c r="A1225" i="7"/>
  <c r="N1224" i="7"/>
  <c r="A1224" i="7"/>
  <c r="N1223" i="7"/>
  <c r="A1223" i="7"/>
  <c r="N1222" i="7"/>
  <c r="A1222" i="7"/>
  <c r="N1221" i="7"/>
  <c r="A1221" i="7"/>
  <c r="N1220" i="7"/>
  <c r="A1220" i="7"/>
  <c r="N1219" i="7"/>
  <c r="A1219" i="7"/>
  <c r="N1218" i="7"/>
  <c r="A1218" i="7"/>
  <c r="N1217" i="7"/>
  <c r="A1217" i="7"/>
  <c r="N1216" i="7"/>
  <c r="A1216" i="7"/>
  <c r="N1215" i="7"/>
  <c r="A1215" i="7"/>
  <c r="N1214" i="7"/>
  <c r="A1214" i="7"/>
  <c r="N1213" i="7"/>
  <c r="A1213" i="7"/>
  <c r="N1212" i="7"/>
  <c r="A1212" i="7"/>
  <c r="N1211" i="7"/>
  <c r="A1211" i="7"/>
  <c r="N1210" i="7"/>
  <c r="A1210" i="7"/>
  <c r="N1209" i="7"/>
  <c r="A1209" i="7"/>
  <c r="N1208" i="7"/>
  <c r="A1208" i="7"/>
  <c r="N1207" i="7"/>
  <c r="A1207" i="7"/>
  <c r="N1206" i="7"/>
  <c r="A1206" i="7"/>
  <c r="N1205" i="7"/>
  <c r="A1205" i="7"/>
  <c r="N1204" i="7"/>
  <c r="A1204" i="7"/>
  <c r="N1203" i="7"/>
  <c r="A1203" i="7"/>
  <c r="N1202" i="7"/>
  <c r="A1202" i="7"/>
  <c r="N1201" i="7"/>
  <c r="A1201" i="7"/>
  <c r="N1200" i="7"/>
  <c r="A1200" i="7"/>
  <c r="N1199" i="7"/>
  <c r="A1199" i="7"/>
  <c r="N1198" i="7"/>
  <c r="A1198" i="7"/>
  <c r="N1197" i="7"/>
  <c r="A1197" i="7"/>
  <c r="N1196" i="7"/>
  <c r="A1196" i="7"/>
  <c r="N1195" i="7"/>
  <c r="A1195" i="7"/>
  <c r="N1194" i="7"/>
  <c r="A1194" i="7"/>
  <c r="N1193" i="7"/>
  <c r="A1193" i="7"/>
  <c r="N1192" i="7"/>
  <c r="A1192" i="7"/>
  <c r="N1191" i="7"/>
  <c r="A1191" i="7"/>
  <c r="N1190" i="7"/>
  <c r="A1190" i="7"/>
  <c r="N1189" i="7"/>
  <c r="A1189" i="7"/>
  <c r="N1188" i="7"/>
  <c r="A1188" i="7"/>
  <c r="N1187" i="7"/>
  <c r="A1187" i="7"/>
  <c r="N1186" i="7"/>
  <c r="A1186" i="7"/>
  <c r="N1185" i="7"/>
  <c r="A1185" i="7"/>
  <c r="N1184" i="7"/>
  <c r="A1184" i="7"/>
  <c r="N1183" i="7"/>
  <c r="A1183" i="7"/>
  <c r="N1182" i="7"/>
  <c r="A1182" i="7"/>
  <c r="N1181" i="7"/>
  <c r="A1181" i="7"/>
  <c r="N1180" i="7"/>
  <c r="A1180" i="7"/>
  <c r="N1179" i="7"/>
  <c r="A1179" i="7"/>
  <c r="A1178" i="7"/>
  <c r="N1177" i="7"/>
  <c r="A1177" i="7"/>
  <c r="N1176" i="7"/>
  <c r="A1176" i="7"/>
  <c r="N1175" i="7"/>
  <c r="A1175" i="7"/>
  <c r="N1174" i="7"/>
  <c r="A1174" i="7"/>
  <c r="N1173" i="7"/>
  <c r="A1173" i="7"/>
  <c r="N1172" i="7"/>
  <c r="A1172" i="7"/>
  <c r="N1171" i="7"/>
  <c r="A1171" i="7"/>
  <c r="N1170" i="7"/>
  <c r="A1170" i="7"/>
  <c r="N1169" i="7"/>
  <c r="A1169" i="7"/>
  <c r="N1168" i="7"/>
  <c r="A1168" i="7"/>
  <c r="N1167" i="7"/>
  <c r="A1167" i="7"/>
  <c r="N1166" i="7"/>
  <c r="A1166" i="7"/>
  <c r="N1165" i="7"/>
  <c r="A1165" i="7"/>
  <c r="N1164" i="7"/>
  <c r="A1164" i="7"/>
  <c r="N1163" i="7"/>
  <c r="A1163" i="7"/>
  <c r="N1162" i="7"/>
  <c r="A1162" i="7"/>
  <c r="N1161" i="7"/>
  <c r="A1161" i="7"/>
  <c r="N1160" i="7"/>
  <c r="A1160" i="7"/>
  <c r="N1159" i="7"/>
  <c r="A1159" i="7"/>
  <c r="N1158" i="7"/>
  <c r="A1158" i="7"/>
  <c r="N1157" i="7"/>
  <c r="A1157" i="7"/>
  <c r="A1156" i="7"/>
  <c r="A1155" i="7"/>
  <c r="A1154" i="7"/>
  <c r="N1153" i="7"/>
  <c r="A1153" i="7"/>
  <c r="N1152" i="7"/>
  <c r="A1152" i="7"/>
  <c r="N1151" i="7"/>
  <c r="A1151" i="7"/>
  <c r="N1150" i="7"/>
  <c r="A1150" i="7"/>
  <c r="N1149" i="7"/>
  <c r="A1149" i="7"/>
  <c r="N1148" i="7"/>
  <c r="A1148" i="7"/>
  <c r="N1147" i="7"/>
  <c r="A1147" i="7"/>
  <c r="N1146" i="7"/>
  <c r="A1146" i="7"/>
  <c r="N1145" i="7"/>
  <c r="A1145" i="7"/>
  <c r="N1144" i="7"/>
  <c r="A1144" i="7"/>
  <c r="N1143" i="7"/>
  <c r="A1143" i="7"/>
  <c r="N1142" i="7"/>
  <c r="A1142" i="7"/>
  <c r="N1141" i="7"/>
  <c r="A1141" i="7"/>
  <c r="N1140" i="7"/>
  <c r="A1140" i="7"/>
  <c r="N1139" i="7"/>
  <c r="A1139" i="7"/>
  <c r="N1138" i="7"/>
  <c r="A1138" i="7"/>
  <c r="N1137" i="7"/>
  <c r="A1137" i="7"/>
  <c r="N1136" i="7"/>
  <c r="A1136" i="7"/>
  <c r="N1135" i="7"/>
  <c r="A1135" i="7"/>
  <c r="N1134" i="7"/>
  <c r="A1134" i="7"/>
  <c r="N1133" i="7"/>
  <c r="A1133" i="7"/>
  <c r="N1132" i="7"/>
  <c r="A1132" i="7"/>
  <c r="N1131" i="7"/>
  <c r="A1131" i="7"/>
  <c r="N1130" i="7"/>
  <c r="A1130" i="7"/>
  <c r="N1129" i="7"/>
  <c r="A1129" i="7"/>
  <c r="N1128" i="7"/>
  <c r="A1128" i="7"/>
  <c r="N1127" i="7"/>
  <c r="A1127" i="7"/>
  <c r="N1126" i="7"/>
  <c r="A1126" i="7"/>
  <c r="N1125" i="7"/>
  <c r="A1125" i="7"/>
  <c r="N1124" i="7"/>
  <c r="A1124" i="7"/>
  <c r="N1123" i="7"/>
  <c r="A1123" i="7"/>
  <c r="N1122" i="7"/>
  <c r="A1122" i="7"/>
  <c r="N1121" i="7"/>
  <c r="A1121" i="7"/>
  <c r="N1120" i="7"/>
  <c r="A1120" i="7"/>
  <c r="A1119" i="7"/>
  <c r="A1118" i="7"/>
  <c r="A1117" i="7"/>
  <c r="N1116" i="7"/>
  <c r="A1116" i="7"/>
  <c r="N1115" i="7"/>
  <c r="A1115" i="7"/>
  <c r="N1114" i="7"/>
  <c r="A1114" i="7"/>
  <c r="N1113" i="7"/>
  <c r="A1113" i="7"/>
  <c r="N1112" i="7"/>
  <c r="A1112" i="7"/>
  <c r="N1111" i="7"/>
  <c r="A1111" i="7"/>
  <c r="N1110" i="7"/>
  <c r="A1110" i="7"/>
  <c r="N1109" i="7"/>
  <c r="A1109" i="7"/>
  <c r="N1108" i="7"/>
  <c r="A1108" i="7"/>
  <c r="N1107" i="7"/>
  <c r="A1107" i="7"/>
  <c r="N1106" i="7"/>
  <c r="A1106" i="7"/>
  <c r="N1105" i="7"/>
  <c r="A1105" i="7"/>
  <c r="N1104" i="7"/>
  <c r="A1104" i="7"/>
  <c r="N1103" i="7"/>
  <c r="A1103" i="7"/>
  <c r="N1102" i="7"/>
  <c r="A1102" i="7"/>
  <c r="N1101" i="7"/>
  <c r="A1101" i="7"/>
  <c r="N1100" i="7"/>
  <c r="A1100" i="7"/>
  <c r="N1099" i="7"/>
  <c r="A1099" i="7"/>
  <c r="N1098" i="7"/>
  <c r="A1098" i="7"/>
  <c r="A1097" i="7"/>
  <c r="A1096" i="7"/>
  <c r="A1095" i="7"/>
  <c r="A1094" i="7"/>
  <c r="N1093" i="7"/>
  <c r="A1093" i="7"/>
  <c r="N1092" i="7"/>
  <c r="A1092" i="7"/>
  <c r="N1091" i="7"/>
  <c r="A1091" i="7"/>
  <c r="N1090" i="7"/>
  <c r="A1090" i="7"/>
  <c r="N1089" i="7"/>
  <c r="A1089" i="7"/>
  <c r="A1088" i="7"/>
  <c r="A1087" i="7"/>
  <c r="A1086" i="7"/>
  <c r="A1085" i="7"/>
  <c r="A1084" i="7"/>
  <c r="A1083" i="7"/>
  <c r="A1082" i="7"/>
  <c r="N1081" i="7"/>
  <c r="A1081" i="7"/>
  <c r="N1080" i="7"/>
  <c r="A1080" i="7"/>
  <c r="N1079" i="7"/>
  <c r="A1079" i="7"/>
  <c r="N1078" i="7"/>
  <c r="A1078" i="7"/>
  <c r="N1077" i="7"/>
  <c r="A1077" i="7"/>
  <c r="N1076" i="7"/>
  <c r="A1076" i="7"/>
  <c r="N1075" i="7"/>
  <c r="A1075" i="7"/>
  <c r="N1074" i="7"/>
  <c r="A1074" i="7"/>
  <c r="N1073" i="7"/>
  <c r="A1073" i="7"/>
  <c r="N1072" i="7"/>
  <c r="A1072" i="7"/>
  <c r="N1071" i="7"/>
  <c r="A1071" i="7"/>
  <c r="N1070" i="7"/>
  <c r="A1070" i="7"/>
  <c r="N1069" i="7"/>
  <c r="A1069" i="7"/>
  <c r="N1068" i="7"/>
  <c r="A1068" i="7"/>
  <c r="N1067" i="7"/>
  <c r="A1067" i="7"/>
  <c r="N1066" i="7"/>
  <c r="A1066" i="7"/>
  <c r="N1065" i="7"/>
  <c r="A1065" i="7"/>
  <c r="N1064" i="7"/>
  <c r="A1064" i="7"/>
  <c r="N1063" i="7"/>
  <c r="A1063" i="7"/>
  <c r="N1062" i="7"/>
  <c r="A1062" i="7"/>
  <c r="N1061" i="7"/>
  <c r="A1061" i="7"/>
  <c r="N1060" i="7"/>
  <c r="A1060" i="7"/>
  <c r="N1059" i="7"/>
  <c r="A1059" i="7"/>
  <c r="N1058" i="7"/>
  <c r="A1058" i="7"/>
  <c r="N1057" i="7"/>
  <c r="A1057" i="7"/>
  <c r="N1056" i="7"/>
  <c r="A1056" i="7"/>
  <c r="A1055" i="7"/>
  <c r="A1054" i="7"/>
  <c r="A1053" i="7"/>
  <c r="A1052" i="7"/>
  <c r="A1051" i="7"/>
  <c r="A1050" i="7"/>
  <c r="N1049" i="7"/>
  <c r="A1049" i="7"/>
  <c r="N1048" i="7"/>
  <c r="A1048" i="7"/>
  <c r="N1047" i="7"/>
  <c r="A1047" i="7"/>
  <c r="N1046" i="7"/>
  <c r="A1046" i="7"/>
  <c r="N1045" i="7"/>
  <c r="A1045" i="7"/>
  <c r="N1044" i="7"/>
  <c r="A1044" i="7"/>
  <c r="N1043" i="7"/>
  <c r="A1043" i="7"/>
  <c r="N1042" i="7"/>
  <c r="A1042" i="7"/>
  <c r="N1041" i="7"/>
  <c r="A1041" i="7"/>
  <c r="N1040" i="7"/>
  <c r="A1040" i="7"/>
  <c r="N1039" i="7"/>
  <c r="A1039" i="7"/>
  <c r="N1038" i="7"/>
  <c r="A1038" i="7"/>
  <c r="N1037" i="7"/>
  <c r="A1037" i="7"/>
  <c r="N1036" i="7"/>
  <c r="A1036" i="7"/>
  <c r="N1035" i="7"/>
  <c r="A1035" i="7"/>
  <c r="A1034" i="7"/>
  <c r="N1033" i="7"/>
  <c r="A1033" i="7"/>
  <c r="N1032" i="7"/>
  <c r="A1032" i="7"/>
  <c r="N1031" i="7"/>
  <c r="A1031" i="7"/>
  <c r="N1030" i="7"/>
  <c r="A1030" i="7"/>
  <c r="N1029" i="7"/>
  <c r="A1029" i="7"/>
  <c r="N1028" i="7"/>
  <c r="A1028" i="7"/>
  <c r="N1027" i="7"/>
  <c r="A1027" i="7"/>
  <c r="N1026" i="7"/>
  <c r="A1026" i="7"/>
  <c r="N1025" i="7"/>
  <c r="A1025" i="7"/>
  <c r="N1024" i="7"/>
  <c r="A1024" i="7"/>
  <c r="N1023" i="7"/>
  <c r="A1023" i="7"/>
  <c r="N1022" i="7"/>
  <c r="A1022" i="7"/>
  <c r="N1021" i="7"/>
  <c r="A1021" i="7"/>
  <c r="N1020" i="7"/>
  <c r="A1020" i="7"/>
  <c r="N1019" i="7"/>
  <c r="A1019" i="7"/>
  <c r="N1018" i="7"/>
  <c r="A1018" i="7"/>
  <c r="N1017" i="7"/>
  <c r="A1017" i="7"/>
  <c r="N1016" i="7"/>
  <c r="A1016" i="7"/>
  <c r="N1015" i="7"/>
  <c r="A1015" i="7"/>
  <c r="N1014" i="7"/>
  <c r="A1014" i="7"/>
  <c r="N1013" i="7"/>
  <c r="A1013" i="7"/>
  <c r="N1012" i="7"/>
  <c r="A1012" i="7"/>
  <c r="N1011" i="7"/>
  <c r="A1011" i="7"/>
  <c r="N1010" i="7"/>
  <c r="A1010" i="7"/>
  <c r="N1009" i="7"/>
  <c r="A1009" i="7"/>
  <c r="N1008" i="7"/>
  <c r="A1008" i="7"/>
  <c r="N1007" i="7"/>
  <c r="A1007" i="7"/>
  <c r="N1006" i="7"/>
  <c r="A1006" i="7"/>
  <c r="N1005" i="7"/>
  <c r="A1005" i="7"/>
  <c r="N1004" i="7"/>
  <c r="A1004" i="7"/>
  <c r="N1003" i="7"/>
  <c r="A1003" i="7"/>
  <c r="N1002" i="7"/>
  <c r="A1002" i="7"/>
  <c r="N1001" i="7"/>
  <c r="A1001" i="7"/>
  <c r="N1000" i="7"/>
  <c r="A1000" i="7"/>
  <c r="N999" i="7"/>
  <c r="A999" i="7"/>
  <c r="N998" i="7"/>
  <c r="A998" i="7"/>
  <c r="N997" i="7"/>
  <c r="A997" i="7"/>
  <c r="N996" i="7"/>
  <c r="A996" i="7"/>
  <c r="N995" i="7"/>
  <c r="A995" i="7"/>
  <c r="N994" i="7"/>
  <c r="A994" i="7"/>
  <c r="N993" i="7"/>
  <c r="A993" i="7"/>
  <c r="N992" i="7"/>
  <c r="A992" i="7"/>
  <c r="N991" i="7"/>
  <c r="A991" i="7"/>
  <c r="N990" i="7"/>
  <c r="A990" i="7"/>
  <c r="N989" i="7"/>
  <c r="A989" i="7"/>
  <c r="N988" i="7"/>
  <c r="A988" i="7"/>
  <c r="N987" i="7"/>
  <c r="A987" i="7"/>
  <c r="N986" i="7"/>
  <c r="A986" i="7"/>
  <c r="N985" i="7"/>
  <c r="A985" i="7"/>
  <c r="N984" i="7"/>
  <c r="A984" i="7"/>
  <c r="N983" i="7"/>
  <c r="A983" i="7"/>
  <c r="N982" i="7"/>
  <c r="A982" i="7"/>
  <c r="N981" i="7"/>
  <c r="A981" i="7"/>
  <c r="N980" i="7"/>
  <c r="A980" i="7"/>
  <c r="N979" i="7"/>
  <c r="A979" i="7"/>
  <c r="N978" i="7"/>
  <c r="A978" i="7"/>
  <c r="A977" i="7"/>
  <c r="N976" i="7"/>
  <c r="A976" i="7"/>
  <c r="N975" i="7"/>
  <c r="A975" i="7"/>
  <c r="N974" i="7"/>
  <c r="A974" i="7"/>
  <c r="N973" i="7"/>
  <c r="A973" i="7"/>
  <c r="N972" i="7"/>
  <c r="A972" i="7"/>
  <c r="N971" i="7"/>
  <c r="A971" i="7"/>
  <c r="N970" i="7"/>
  <c r="A970" i="7"/>
  <c r="N969" i="7"/>
  <c r="A969" i="7"/>
  <c r="N968" i="7"/>
  <c r="A968" i="7"/>
  <c r="N967" i="7"/>
  <c r="A967" i="7"/>
  <c r="N966" i="7"/>
  <c r="A966" i="7"/>
  <c r="A965" i="7"/>
  <c r="N964" i="7"/>
  <c r="A964" i="7"/>
  <c r="N963" i="7"/>
  <c r="A963" i="7"/>
  <c r="N962" i="7"/>
  <c r="A962" i="7"/>
  <c r="N961" i="7"/>
  <c r="A961" i="7"/>
  <c r="N960" i="7"/>
  <c r="A960" i="7"/>
  <c r="N959" i="7"/>
  <c r="A959" i="7"/>
  <c r="N958" i="7"/>
  <c r="A958" i="7"/>
  <c r="N957" i="7"/>
  <c r="A957" i="7"/>
  <c r="N956" i="7"/>
  <c r="A956" i="7"/>
  <c r="N955" i="7"/>
  <c r="A955" i="7"/>
  <c r="N954" i="7"/>
  <c r="A954" i="7"/>
  <c r="N953" i="7"/>
  <c r="A953" i="7"/>
  <c r="N952" i="7"/>
  <c r="A952" i="7"/>
  <c r="N951" i="7"/>
  <c r="A951" i="7"/>
  <c r="N950" i="7"/>
  <c r="A950" i="7"/>
  <c r="N949" i="7"/>
  <c r="A949" i="7"/>
  <c r="N948" i="7"/>
  <c r="A948" i="7"/>
  <c r="N947" i="7"/>
  <c r="A947" i="7"/>
  <c r="N946" i="7"/>
  <c r="A946" i="7"/>
  <c r="N945" i="7"/>
  <c r="A945" i="7"/>
  <c r="N944" i="7"/>
  <c r="A944" i="7"/>
  <c r="N943" i="7"/>
  <c r="A943" i="7"/>
  <c r="N942" i="7"/>
  <c r="A942" i="7"/>
  <c r="N941" i="7"/>
  <c r="A941" i="7"/>
  <c r="N940" i="7"/>
  <c r="A940" i="7"/>
  <c r="N939" i="7"/>
  <c r="A939" i="7"/>
  <c r="N938" i="7"/>
  <c r="A938" i="7"/>
  <c r="N937" i="7"/>
  <c r="A937" i="7"/>
  <c r="N936" i="7"/>
  <c r="A936" i="7"/>
  <c r="N935" i="7"/>
  <c r="A935" i="7"/>
  <c r="N934" i="7"/>
  <c r="A934" i="7"/>
  <c r="N933" i="7"/>
  <c r="A933" i="7"/>
  <c r="N932" i="7"/>
  <c r="A932" i="7"/>
  <c r="N931" i="7"/>
  <c r="A931" i="7"/>
  <c r="N930" i="7"/>
  <c r="A930" i="7"/>
  <c r="N929" i="7"/>
  <c r="A929" i="7"/>
  <c r="N928" i="7"/>
  <c r="A928" i="7"/>
  <c r="N927" i="7"/>
  <c r="A927" i="7"/>
  <c r="N926" i="7"/>
  <c r="A926" i="7"/>
  <c r="N925" i="7"/>
  <c r="A925" i="7"/>
  <c r="N924" i="7"/>
  <c r="A924" i="7"/>
  <c r="N923" i="7"/>
  <c r="A923" i="7"/>
  <c r="N922" i="7"/>
  <c r="A922" i="7"/>
  <c r="N921" i="7"/>
  <c r="A921" i="7"/>
  <c r="N920" i="7"/>
  <c r="A920" i="7"/>
  <c r="N919" i="7"/>
  <c r="A919" i="7"/>
  <c r="A918" i="7"/>
  <c r="N917" i="7"/>
  <c r="A917" i="7"/>
  <c r="N916" i="7"/>
  <c r="A916" i="7"/>
  <c r="N915" i="7"/>
  <c r="A915" i="7"/>
  <c r="N914" i="7"/>
  <c r="A914" i="7"/>
  <c r="N913" i="7"/>
  <c r="A913" i="7"/>
  <c r="N912" i="7"/>
  <c r="A912" i="7"/>
  <c r="N911" i="7"/>
  <c r="A911" i="7"/>
  <c r="N910" i="7"/>
  <c r="A910" i="7"/>
  <c r="N909" i="7"/>
  <c r="A909" i="7"/>
  <c r="N908" i="7"/>
  <c r="A908" i="7"/>
  <c r="N907" i="7"/>
  <c r="A907" i="7"/>
  <c r="N906" i="7"/>
  <c r="A906" i="7"/>
  <c r="N905" i="7"/>
  <c r="A905" i="7"/>
  <c r="N904" i="7"/>
  <c r="A904" i="7"/>
  <c r="N903" i="7"/>
  <c r="A903" i="7"/>
  <c r="N902" i="7"/>
  <c r="A902" i="7"/>
  <c r="N901" i="7"/>
  <c r="A901" i="7"/>
  <c r="N900" i="7"/>
  <c r="A900" i="7"/>
  <c r="N899" i="7"/>
  <c r="A899" i="7"/>
  <c r="N898" i="7"/>
  <c r="A898" i="7"/>
  <c r="N897" i="7"/>
  <c r="A897" i="7"/>
  <c r="N896" i="7"/>
  <c r="A896" i="7"/>
  <c r="N895" i="7"/>
  <c r="A895" i="7"/>
  <c r="N894" i="7"/>
  <c r="A894" i="7"/>
  <c r="N893" i="7"/>
  <c r="A893" i="7"/>
  <c r="N892" i="7"/>
  <c r="A892" i="7"/>
  <c r="N891" i="7"/>
  <c r="A891" i="7"/>
  <c r="N890" i="7"/>
  <c r="A890" i="7"/>
  <c r="N889" i="7"/>
  <c r="A889" i="7"/>
  <c r="N888" i="7"/>
  <c r="A888" i="7"/>
  <c r="N887" i="7"/>
  <c r="A887" i="7"/>
  <c r="A886" i="7"/>
  <c r="N885" i="7"/>
  <c r="A885" i="7"/>
  <c r="N884" i="7"/>
  <c r="A884" i="7"/>
  <c r="N883" i="7"/>
  <c r="A883" i="7"/>
  <c r="N882" i="7"/>
  <c r="A882" i="7"/>
  <c r="N881" i="7"/>
  <c r="A881" i="7"/>
  <c r="N880" i="7"/>
  <c r="A880" i="7"/>
  <c r="N879" i="7"/>
  <c r="A879" i="7"/>
  <c r="N878" i="7"/>
  <c r="A878" i="7"/>
  <c r="N877" i="7"/>
  <c r="A877" i="7"/>
  <c r="N876" i="7"/>
  <c r="A876" i="7"/>
  <c r="N875" i="7"/>
  <c r="A875" i="7"/>
  <c r="N874" i="7"/>
  <c r="A874" i="7"/>
  <c r="N873" i="7"/>
  <c r="A873" i="7"/>
  <c r="N872" i="7"/>
  <c r="A872" i="7"/>
  <c r="N871" i="7"/>
  <c r="A871" i="7"/>
  <c r="N870" i="7"/>
  <c r="A870" i="7"/>
  <c r="N869" i="7"/>
  <c r="A869" i="7"/>
  <c r="N868" i="7"/>
  <c r="A868" i="7"/>
  <c r="N867" i="7"/>
  <c r="A867" i="7"/>
  <c r="A866" i="7"/>
  <c r="A865" i="7"/>
  <c r="N864" i="7"/>
  <c r="A864" i="7"/>
  <c r="N863" i="7"/>
  <c r="A863" i="7"/>
  <c r="N862" i="7"/>
  <c r="A862" i="7"/>
  <c r="N861" i="7"/>
  <c r="A861" i="7"/>
  <c r="N860" i="7"/>
  <c r="A860" i="7"/>
  <c r="N859" i="7"/>
  <c r="A859" i="7"/>
  <c r="N858" i="7"/>
  <c r="A858" i="7"/>
  <c r="N857" i="7"/>
  <c r="A857" i="7"/>
  <c r="N856" i="7"/>
  <c r="A856" i="7"/>
  <c r="N855" i="7"/>
  <c r="A855" i="7"/>
  <c r="N854" i="7"/>
  <c r="A854" i="7"/>
  <c r="N853" i="7"/>
  <c r="A853" i="7"/>
  <c r="N852" i="7"/>
  <c r="A852" i="7"/>
  <c r="N851" i="7"/>
  <c r="A851" i="7"/>
  <c r="N850" i="7"/>
  <c r="A850" i="7"/>
  <c r="N849" i="7"/>
  <c r="A849" i="7"/>
  <c r="N848" i="7"/>
  <c r="A848" i="7"/>
  <c r="N847" i="7"/>
  <c r="A847" i="7"/>
  <c r="N846" i="7"/>
  <c r="A846" i="7"/>
  <c r="N845" i="7"/>
  <c r="A845" i="7"/>
  <c r="N844" i="7"/>
  <c r="A844" i="7"/>
  <c r="N843" i="7"/>
  <c r="A843" i="7"/>
  <c r="N842" i="7"/>
  <c r="A842" i="7"/>
  <c r="A841" i="7"/>
  <c r="N840" i="7"/>
  <c r="A840" i="7"/>
  <c r="N839" i="7"/>
  <c r="A839" i="7"/>
  <c r="N838" i="7"/>
  <c r="A838" i="7"/>
  <c r="N837" i="7"/>
  <c r="A837" i="7"/>
  <c r="A836" i="7"/>
  <c r="N835" i="7"/>
  <c r="A835" i="7"/>
  <c r="N834" i="7"/>
  <c r="A834" i="7"/>
  <c r="N833" i="7"/>
  <c r="A833" i="7"/>
  <c r="N832" i="7"/>
  <c r="A832" i="7"/>
  <c r="N831" i="7"/>
  <c r="A831" i="7"/>
  <c r="N830" i="7"/>
  <c r="A830" i="7"/>
  <c r="N829" i="7"/>
  <c r="A829" i="7"/>
  <c r="N828" i="7"/>
  <c r="A828" i="7"/>
  <c r="N827" i="7"/>
  <c r="A827" i="7"/>
  <c r="N826" i="7"/>
  <c r="A826" i="7"/>
  <c r="N825" i="7"/>
  <c r="A825" i="7"/>
  <c r="N824" i="7"/>
  <c r="A824" i="7"/>
  <c r="N823" i="7"/>
  <c r="A823" i="7"/>
  <c r="N822" i="7"/>
  <c r="A822" i="7"/>
  <c r="N821" i="7"/>
  <c r="A821" i="7"/>
  <c r="N820" i="7"/>
  <c r="A820" i="7"/>
  <c r="N819" i="7"/>
  <c r="A819" i="7"/>
  <c r="A818" i="7"/>
  <c r="A817" i="7"/>
  <c r="N816" i="7"/>
  <c r="A816" i="7"/>
  <c r="N815" i="7"/>
  <c r="A815" i="7"/>
  <c r="N814" i="7"/>
  <c r="A814" i="7"/>
  <c r="N813" i="7"/>
  <c r="A813" i="7"/>
  <c r="N812" i="7"/>
  <c r="A812" i="7"/>
  <c r="A811" i="7"/>
  <c r="N810" i="7"/>
  <c r="A810" i="7"/>
  <c r="N809" i="7"/>
  <c r="A809" i="7"/>
  <c r="N808" i="7"/>
  <c r="A808" i="7"/>
  <c r="N807" i="7"/>
  <c r="A807" i="7"/>
  <c r="A806" i="7"/>
  <c r="N805" i="7"/>
  <c r="A805" i="7"/>
  <c r="N804" i="7"/>
  <c r="A804" i="7"/>
  <c r="N803" i="7"/>
  <c r="A803" i="7"/>
  <c r="N802" i="7"/>
  <c r="A802" i="7"/>
  <c r="N801" i="7"/>
  <c r="A801" i="7"/>
  <c r="N800" i="7"/>
  <c r="A800" i="7"/>
  <c r="N799" i="7"/>
  <c r="A799" i="7"/>
  <c r="N798" i="7"/>
  <c r="A798" i="7"/>
  <c r="N797" i="7"/>
  <c r="A797" i="7"/>
  <c r="N796" i="7"/>
  <c r="A796" i="7"/>
  <c r="N795" i="7"/>
  <c r="A795" i="7"/>
  <c r="N794" i="7"/>
  <c r="A794" i="7"/>
  <c r="N793" i="7"/>
  <c r="A793" i="7"/>
  <c r="N792" i="7"/>
  <c r="A792" i="7"/>
  <c r="N791" i="7"/>
  <c r="A791" i="7"/>
  <c r="N790" i="7"/>
  <c r="A790" i="7"/>
  <c r="N789" i="7"/>
  <c r="A789" i="7"/>
  <c r="N788" i="7"/>
  <c r="A788" i="7"/>
  <c r="N787" i="7"/>
  <c r="A787" i="7"/>
  <c r="N786" i="7"/>
  <c r="A786" i="7"/>
  <c r="N785" i="7"/>
  <c r="A785" i="7"/>
  <c r="N784" i="7"/>
  <c r="A784" i="7"/>
  <c r="N783" i="7"/>
  <c r="A783" i="7"/>
  <c r="N782" i="7"/>
  <c r="A782" i="7"/>
  <c r="N781" i="7"/>
  <c r="A781" i="7"/>
  <c r="N780" i="7"/>
  <c r="A780" i="7"/>
  <c r="N779" i="7"/>
  <c r="A779" i="7"/>
  <c r="N778" i="7"/>
  <c r="A778" i="7"/>
  <c r="N777" i="7"/>
  <c r="A777" i="7"/>
  <c r="N776" i="7"/>
  <c r="A776" i="7"/>
  <c r="N775" i="7"/>
  <c r="A775" i="7"/>
  <c r="N774" i="7"/>
  <c r="A774" i="7"/>
  <c r="N773" i="7"/>
  <c r="A773" i="7"/>
  <c r="N772" i="7"/>
  <c r="A772" i="7"/>
  <c r="N771" i="7"/>
  <c r="A771" i="7"/>
  <c r="N770" i="7"/>
  <c r="A770" i="7"/>
  <c r="N769" i="7"/>
  <c r="A769" i="7"/>
  <c r="N768" i="7"/>
  <c r="A768" i="7"/>
  <c r="A767" i="7"/>
  <c r="N766" i="7"/>
  <c r="A766" i="7"/>
  <c r="N765" i="7"/>
  <c r="A765" i="7"/>
  <c r="N764" i="7"/>
  <c r="A764" i="7"/>
  <c r="N763" i="7"/>
  <c r="A763" i="7"/>
  <c r="A762" i="7"/>
  <c r="A761" i="7"/>
  <c r="N760" i="7"/>
  <c r="A760" i="7"/>
  <c r="N759" i="7"/>
  <c r="A759" i="7"/>
  <c r="A758" i="7"/>
  <c r="A757" i="7"/>
  <c r="A756" i="7"/>
  <c r="N755" i="7"/>
  <c r="A755" i="7"/>
  <c r="N754" i="7"/>
  <c r="A754" i="7"/>
  <c r="N753" i="7"/>
  <c r="A753" i="7"/>
  <c r="N752" i="7"/>
  <c r="A752" i="7"/>
  <c r="N751" i="7"/>
  <c r="A751" i="7"/>
  <c r="N750" i="7"/>
  <c r="A750" i="7"/>
  <c r="N749" i="7"/>
  <c r="A749" i="7"/>
  <c r="N748" i="7"/>
  <c r="A748" i="7"/>
  <c r="N747" i="7"/>
  <c r="A747" i="7"/>
  <c r="N746" i="7"/>
  <c r="A746" i="7"/>
  <c r="N745" i="7"/>
  <c r="A745" i="7"/>
  <c r="N744" i="7"/>
  <c r="A744" i="7"/>
  <c r="A743" i="7"/>
  <c r="A742" i="7"/>
  <c r="N741" i="7"/>
  <c r="A741" i="7"/>
  <c r="N740" i="7"/>
  <c r="A740" i="7"/>
  <c r="N739" i="7"/>
  <c r="A739" i="7"/>
  <c r="N738" i="7"/>
  <c r="A738" i="7"/>
  <c r="A737" i="7"/>
  <c r="A736" i="7"/>
  <c r="N735" i="7"/>
  <c r="A735" i="7"/>
  <c r="N734" i="7"/>
  <c r="A734" i="7"/>
  <c r="N733" i="7"/>
  <c r="A733" i="7"/>
  <c r="N732" i="7"/>
  <c r="A732" i="7"/>
  <c r="N731" i="7"/>
  <c r="A731" i="7"/>
  <c r="N730" i="7"/>
  <c r="A730" i="7"/>
  <c r="N729" i="7"/>
  <c r="A729" i="7"/>
  <c r="N728" i="7"/>
  <c r="A728" i="7"/>
  <c r="N727" i="7"/>
  <c r="A727" i="7"/>
  <c r="A726" i="7"/>
  <c r="A725" i="7"/>
  <c r="N724" i="7"/>
  <c r="A724" i="7"/>
  <c r="N723" i="7"/>
  <c r="A723" i="7"/>
  <c r="N722" i="7"/>
  <c r="A722" i="7"/>
  <c r="N721" i="7"/>
  <c r="A721" i="7"/>
  <c r="A720" i="7"/>
  <c r="N719" i="7"/>
  <c r="A719" i="7"/>
  <c r="N718" i="7"/>
  <c r="A718" i="7"/>
  <c r="N717" i="7"/>
  <c r="A717" i="7"/>
  <c r="N716" i="7"/>
  <c r="A716" i="7"/>
  <c r="N715" i="7"/>
  <c r="A715" i="7"/>
  <c r="A714" i="7"/>
  <c r="N713" i="7"/>
  <c r="A713" i="7"/>
  <c r="N712" i="7"/>
  <c r="A712" i="7"/>
  <c r="N711" i="7"/>
  <c r="A711" i="7"/>
  <c r="N710" i="7"/>
  <c r="A710" i="7"/>
  <c r="N709" i="7"/>
  <c r="A709" i="7"/>
  <c r="N708" i="7"/>
  <c r="A708" i="7"/>
  <c r="N707" i="7"/>
  <c r="A707" i="7"/>
  <c r="N706" i="7"/>
  <c r="A706" i="7"/>
  <c r="N705" i="7"/>
  <c r="A705" i="7"/>
  <c r="N704" i="7"/>
  <c r="A704" i="7"/>
  <c r="N703" i="7"/>
  <c r="A703" i="7"/>
  <c r="N702" i="7"/>
  <c r="A702" i="7"/>
  <c r="N701" i="7"/>
  <c r="A701" i="7"/>
  <c r="N700" i="7"/>
  <c r="A700" i="7"/>
  <c r="N699" i="7"/>
  <c r="A699" i="7"/>
  <c r="N698" i="7"/>
  <c r="A698" i="7"/>
  <c r="N697" i="7"/>
  <c r="A697" i="7"/>
  <c r="N696" i="7"/>
  <c r="A696" i="7"/>
  <c r="N695" i="7"/>
  <c r="A695" i="7"/>
  <c r="N694" i="7"/>
  <c r="A694" i="7"/>
  <c r="N693" i="7"/>
  <c r="A693" i="7"/>
  <c r="N692" i="7"/>
  <c r="A692" i="7"/>
  <c r="N691" i="7"/>
  <c r="A691" i="7"/>
  <c r="N690" i="7"/>
  <c r="A690" i="7"/>
  <c r="N689" i="7"/>
  <c r="A689" i="7"/>
  <c r="N688" i="7"/>
  <c r="A688" i="7"/>
  <c r="N687" i="7"/>
  <c r="A687" i="7"/>
  <c r="N686" i="7"/>
  <c r="A686" i="7"/>
  <c r="N685" i="7"/>
  <c r="A685" i="7"/>
  <c r="N684" i="7"/>
  <c r="A684" i="7"/>
  <c r="N683" i="7"/>
  <c r="A683" i="7"/>
  <c r="N682" i="7"/>
  <c r="A682" i="7"/>
  <c r="N681" i="7"/>
  <c r="A681" i="7"/>
  <c r="N680" i="7"/>
  <c r="A680" i="7"/>
  <c r="N679" i="7"/>
  <c r="A679" i="7"/>
  <c r="N678" i="7"/>
  <c r="A678" i="7"/>
  <c r="N677" i="7"/>
  <c r="A677" i="7"/>
  <c r="N676" i="7"/>
  <c r="A676" i="7"/>
  <c r="N675" i="7"/>
  <c r="A675" i="7"/>
  <c r="N674" i="7"/>
  <c r="A674" i="7"/>
  <c r="N673" i="7"/>
  <c r="A673" i="7"/>
  <c r="N672" i="7"/>
  <c r="A672" i="7"/>
  <c r="N671" i="7"/>
  <c r="A671" i="7"/>
  <c r="N670" i="7"/>
  <c r="A670" i="7"/>
  <c r="N669" i="7"/>
  <c r="A669" i="7"/>
  <c r="N668" i="7"/>
  <c r="A668" i="7"/>
  <c r="N667" i="7"/>
  <c r="A667" i="7"/>
  <c r="N666" i="7"/>
  <c r="A666" i="7"/>
  <c r="N665" i="7"/>
  <c r="A665" i="7"/>
  <c r="N664" i="7"/>
  <c r="A664" i="7"/>
  <c r="N663" i="7"/>
  <c r="A663" i="7"/>
  <c r="N662" i="7"/>
  <c r="A662" i="7"/>
  <c r="N661" i="7"/>
  <c r="A661" i="7"/>
  <c r="N660" i="7"/>
  <c r="A660" i="7"/>
  <c r="N659" i="7"/>
  <c r="A659" i="7"/>
  <c r="N658" i="7"/>
  <c r="A658" i="7"/>
  <c r="N657" i="7"/>
  <c r="A657" i="7"/>
  <c r="N656" i="7"/>
  <c r="A656" i="7"/>
  <c r="N655" i="7"/>
  <c r="A655" i="7"/>
  <c r="N654" i="7"/>
  <c r="A654" i="7"/>
  <c r="N653" i="7"/>
  <c r="A653" i="7"/>
  <c r="N652" i="7"/>
  <c r="A652" i="7"/>
  <c r="N651" i="7"/>
  <c r="A651" i="7"/>
  <c r="A650" i="7"/>
  <c r="N649" i="7"/>
  <c r="A649" i="7"/>
  <c r="N648" i="7"/>
  <c r="A648" i="7"/>
  <c r="N647" i="7"/>
  <c r="A647" i="7"/>
  <c r="N646" i="7"/>
  <c r="A646" i="7"/>
  <c r="N645" i="7"/>
  <c r="A645" i="7"/>
  <c r="N644" i="7"/>
  <c r="A644" i="7"/>
  <c r="N643" i="7"/>
  <c r="A643" i="7"/>
  <c r="N642" i="7"/>
  <c r="A642" i="7"/>
  <c r="N641" i="7"/>
  <c r="A641" i="7"/>
  <c r="N640" i="7"/>
  <c r="A640" i="7"/>
  <c r="N639" i="7"/>
  <c r="A639" i="7"/>
  <c r="N638" i="7"/>
  <c r="A638" i="7"/>
  <c r="N637" i="7"/>
  <c r="A637" i="7"/>
  <c r="N636" i="7"/>
  <c r="A636" i="7"/>
  <c r="N635" i="7"/>
  <c r="A635" i="7"/>
  <c r="N634" i="7"/>
  <c r="A634" i="7"/>
  <c r="N633" i="7"/>
  <c r="A633" i="7"/>
  <c r="A632" i="7"/>
  <c r="N631" i="7"/>
  <c r="A631" i="7"/>
  <c r="N630" i="7"/>
  <c r="A630" i="7"/>
  <c r="A629" i="7"/>
  <c r="N628" i="7"/>
  <c r="A628" i="7"/>
  <c r="N627" i="7"/>
  <c r="A627" i="7"/>
  <c r="N626" i="7"/>
  <c r="A626" i="7"/>
  <c r="N625" i="7"/>
  <c r="A625" i="7"/>
  <c r="N624" i="7"/>
  <c r="A624" i="7"/>
  <c r="N623" i="7"/>
  <c r="A623" i="7"/>
  <c r="N622" i="7"/>
  <c r="A622" i="7"/>
  <c r="N621" i="7"/>
  <c r="A621" i="7"/>
  <c r="N620" i="7"/>
  <c r="A620" i="7"/>
  <c r="N619" i="7"/>
  <c r="A619" i="7"/>
  <c r="N618" i="7"/>
  <c r="A618" i="7"/>
  <c r="N617" i="7"/>
  <c r="A617" i="7"/>
  <c r="N616" i="7"/>
  <c r="A616" i="7"/>
  <c r="N615" i="7"/>
  <c r="A615" i="7"/>
  <c r="N614" i="7"/>
  <c r="A614" i="7"/>
  <c r="N613" i="7"/>
  <c r="A613" i="7"/>
  <c r="N612" i="7"/>
  <c r="A612" i="7"/>
  <c r="N611" i="7"/>
  <c r="A611" i="7"/>
  <c r="N610" i="7"/>
  <c r="A610" i="7"/>
  <c r="N609" i="7"/>
  <c r="A609" i="7"/>
  <c r="N608" i="7"/>
  <c r="A608" i="7"/>
  <c r="N607" i="7"/>
  <c r="A607" i="7"/>
  <c r="N606" i="7"/>
  <c r="A606" i="7"/>
  <c r="N605" i="7"/>
  <c r="A605" i="7"/>
  <c r="N604" i="7"/>
  <c r="A604" i="7"/>
  <c r="N603" i="7"/>
  <c r="A603" i="7"/>
  <c r="N602" i="7"/>
  <c r="A602" i="7"/>
  <c r="N601" i="7"/>
  <c r="A601" i="7"/>
  <c r="N600" i="7"/>
  <c r="A600" i="7"/>
  <c r="N599" i="7"/>
  <c r="A599" i="7"/>
  <c r="N598" i="7"/>
  <c r="A598" i="7"/>
  <c r="N597" i="7"/>
  <c r="A597" i="7"/>
  <c r="N596" i="7"/>
  <c r="A596" i="7"/>
  <c r="N595" i="7"/>
  <c r="A595" i="7"/>
  <c r="N594" i="7"/>
  <c r="A594" i="7"/>
  <c r="N593" i="7"/>
  <c r="A593" i="7"/>
  <c r="N592" i="7"/>
  <c r="A592" i="7"/>
  <c r="N591" i="7"/>
  <c r="A591" i="7"/>
  <c r="N590" i="7"/>
  <c r="A590" i="7"/>
  <c r="N589" i="7"/>
  <c r="A589" i="7"/>
  <c r="N588" i="7"/>
  <c r="A588" i="7"/>
  <c r="N587" i="7"/>
  <c r="A587" i="7"/>
  <c r="N586" i="7"/>
  <c r="A586" i="7"/>
  <c r="N585" i="7"/>
  <c r="A585" i="7"/>
  <c r="N584" i="7"/>
  <c r="A584" i="7"/>
  <c r="N583" i="7"/>
  <c r="A583" i="7"/>
  <c r="N582" i="7"/>
  <c r="A582" i="7"/>
  <c r="A581" i="7"/>
  <c r="N580" i="7"/>
  <c r="A580" i="7"/>
  <c r="N579" i="7"/>
  <c r="A579" i="7"/>
  <c r="N578" i="7"/>
  <c r="A578" i="7"/>
  <c r="A577" i="7"/>
  <c r="N576" i="7"/>
  <c r="A576" i="7"/>
  <c r="N575" i="7"/>
  <c r="A575" i="7"/>
  <c r="N574" i="7"/>
  <c r="A574" i="7"/>
  <c r="N573" i="7"/>
  <c r="A573" i="7"/>
  <c r="N572" i="7"/>
  <c r="A572" i="7"/>
  <c r="N571" i="7"/>
  <c r="A571" i="7"/>
  <c r="N570" i="7"/>
  <c r="A570" i="7"/>
  <c r="N569" i="7"/>
  <c r="A569" i="7"/>
  <c r="N568" i="7"/>
  <c r="A568" i="7"/>
  <c r="N567" i="7"/>
  <c r="A567" i="7"/>
  <c r="N566" i="7"/>
  <c r="A566" i="7"/>
  <c r="N565" i="7"/>
  <c r="A565" i="7"/>
  <c r="N564" i="7"/>
  <c r="A564" i="7"/>
  <c r="N563" i="7"/>
  <c r="A563" i="7"/>
  <c r="N562" i="7"/>
  <c r="A562" i="7"/>
  <c r="N561" i="7"/>
  <c r="A561" i="7"/>
  <c r="N560" i="7"/>
  <c r="A560" i="7"/>
  <c r="N559" i="7"/>
  <c r="A559" i="7"/>
  <c r="N558" i="7"/>
  <c r="A558" i="7"/>
  <c r="N557" i="7"/>
  <c r="A557" i="7"/>
  <c r="N556" i="7"/>
  <c r="A556" i="7"/>
  <c r="N555" i="7"/>
  <c r="A555" i="7"/>
  <c r="N554" i="7"/>
  <c r="A554" i="7"/>
  <c r="N553" i="7"/>
  <c r="A553" i="7"/>
  <c r="N552" i="7"/>
  <c r="A552" i="7"/>
  <c r="N551" i="7"/>
  <c r="A551" i="7"/>
  <c r="N550" i="7"/>
  <c r="A550" i="7"/>
  <c r="A549" i="7"/>
  <c r="N548" i="7"/>
  <c r="A548" i="7"/>
  <c r="N547" i="7"/>
  <c r="A547" i="7"/>
  <c r="N546" i="7"/>
  <c r="A546" i="7"/>
  <c r="A545" i="7"/>
  <c r="A544" i="7"/>
  <c r="N543" i="7"/>
  <c r="A543" i="7"/>
  <c r="N542" i="7"/>
  <c r="A542" i="7"/>
  <c r="N541" i="7"/>
  <c r="A541" i="7"/>
  <c r="N540" i="7"/>
  <c r="A540" i="7"/>
  <c r="N539" i="7"/>
  <c r="A539" i="7"/>
  <c r="N538" i="7"/>
  <c r="A538" i="7"/>
  <c r="N537" i="7"/>
  <c r="A537" i="7"/>
  <c r="N536" i="7"/>
  <c r="A536" i="7"/>
  <c r="N535" i="7"/>
  <c r="A535" i="7"/>
  <c r="A534" i="7"/>
  <c r="N533" i="7"/>
  <c r="A533" i="7"/>
  <c r="N532" i="7"/>
  <c r="A532" i="7"/>
  <c r="N531" i="7"/>
  <c r="A531" i="7"/>
  <c r="N530" i="7"/>
  <c r="A530" i="7"/>
  <c r="N529" i="7"/>
  <c r="A529" i="7"/>
  <c r="N528" i="7"/>
  <c r="A528" i="7"/>
  <c r="A527" i="7"/>
  <c r="N526" i="7"/>
  <c r="A526" i="7"/>
  <c r="A525" i="7"/>
  <c r="N524" i="7"/>
  <c r="A524" i="7"/>
  <c r="N523" i="7"/>
  <c r="A523" i="7"/>
  <c r="N522" i="7"/>
  <c r="A522" i="7"/>
  <c r="N521" i="7"/>
  <c r="A521" i="7"/>
  <c r="N520" i="7"/>
  <c r="A520" i="7"/>
  <c r="A519" i="7"/>
  <c r="N518" i="7"/>
  <c r="A518" i="7"/>
  <c r="N517" i="7"/>
  <c r="A517" i="7"/>
  <c r="N516" i="7"/>
  <c r="A516" i="7"/>
  <c r="N515" i="7"/>
  <c r="A515" i="7"/>
  <c r="A514" i="7"/>
  <c r="N513" i="7"/>
  <c r="A513" i="7"/>
  <c r="N512" i="7"/>
  <c r="A512" i="7"/>
  <c r="N511" i="7"/>
  <c r="A511" i="7"/>
  <c r="A510" i="7"/>
  <c r="N509" i="7"/>
  <c r="A509" i="7"/>
  <c r="N508" i="7"/>
  <c r="A508" i="7"/>
  <c r="N507" i="7"/>
  <c r="A507" i="7"/>
  <c r="N506" i="7"/>
  <c r="A506" i="7"/>
  <c r="N505" i="7"/>
  <c r="A505" i="7"/>
  <c r="N504" i="7"/>
  <c r="A504" i="7"/>
  <c r="A503" i="7"/>
  <c r="N502" i="7"/>
  <c r="A502" i="7"/>
  <c r="A501" i="7"/>
  <c r="N500" i="7"/>
  <c r="A500" i="7"/>
  <c r="N499" i="7"/>
  <c r="A499" i="7"/>
  <c r="N498" i="7"/>
  <c r="A498" i="7"/>
  <c r="N497" i="7"/>
  <c r="A497" i="7"/>
  <c r="N496" i="7"/>
  <c r="A496" i="7"/>
  <c r="N495" i="7"/>
  <c r="A495" i="7"/>
  <c r="A494" i="7"/>
  <c r="N493" i="7"/>
  <c r="A493" i="7"/>
  <c r="N492" i="7"/>
  <c r="A492" i="7"/>
  <c r="N491" i="7"/>
  <c r="A491" i="7"/>
  <c r="N490" i="7"/>
  <c r="A490" i="7"/>
  <c r="N489" i="7"/>
  <c r="A489" i="7"/>
  <c r="N488" i="7"/>
  <c r="A488" i="7"/>
  <c r="N487" i="7"/>
  <c r="A487" i="7"/>
  <c r="N486" i="7"/>
  <c r="A486" i="7"/>
  <c r="N485" i="7"/>
  <c r="A485" i="7"/>
  <c r="N484" i="7"/>
  <c r="A484" i="7"/>
  <c r="N483" i="7"/>
  <c r="A483" i="7"/>
  <c r="N482" i="7"/>
  <c r="A482" i="7"/>
  <c r="N481" i="7"/>
  <c r="A481" i="7"/>
  <c r="N480" i="7"/>
  <c r="A480" i="7"/>
  <c r="N479" i="7"/>
  <c r="A479" i="7"/>
  <c r="N478" i="7"/>
  <c r="A478" i="7"/>
  <c r="N477" i="7"/>
  <c r="A477" i="7"/>
  <c r="N476" i="7"/>
  <c r="A476" i="7"/>
  <c r="N475" i="7"/>
  <c r="A475" i="7"/>
  <c r="A474" i="7"/>
  <c r="N473" i="7"/>
  <c r="A473" i="7"/>
  <c r="N472" i="7"/>
  <c r="A472" i="7"/>
  <c r="N471" i="7"/>
  <c r="A471" i="7"/>
  <c r="N470" i="7"/>
  <c r="A470" i="7"/>
  <c r="N469" i="7"/>
  <c r="A469" i="7"/>
  <c r="N468" i="7"/>
  <c r="A468" i="7"/>
  <c r="N467" i="7"/>
  <c r="A467" i="7"/>
  <c r="N466" i="7"/>
  <c r="A466" i="7"/>
  <c r="N465" i="7"/>
  <c r="A465" i="7"/>
  <c r="N464" i="7"/>
  <c r="A464" i="7"/>
  <c r="N463" i="7"/>
  <c r="A463" i="7"/>
  <c r="N462" i="7"/>
  <c r="A462" i="7"/>
  <c r="N461" i="7"/>
  <c r="A461" i="7"/>
  <c r="N460" i="7"/>
  <c r="A460" i="7"/>
  <c r="N459" i="7"/>
  <c r="A459" i="7"/>
  <c r="N458" i="7"/>
  <c r="A458" i="7"/>
  <c r="N457" i="7"/>
  <c r="A457" i="7"/>
  <c r="N456" i="7"/>
  <c r="A456" i="7"/>
  <c r="N455" i="7"/>
  <c r="A455" i="7"/>
  <c r="N454" i="7"/>
  <c r="A454" i="7"/>
  <c r="N453" i="7"/>
  <c r="A453" i="7"/>
  <c r="N452" i="7"/>
  <c r="A452" i="7"/>
  <c r="N451" i="7"/>
  <c r="A451" i="7"/>
  <c r="N450" i="7"/>
  <c r="A450" i="7"/>
  <c r="N449" i="7"/>
  <c r="A449" i="7"/>
  <c r="N448" i="7"/>
  <c r="A448" i="7"/>
  <c r="N447" i="7"/>
  <c r="A447" i="7"/>
  <c r="N446" i="7"/>
  <c r="A446" i="7"/>
  <c r="N445" i="7"/>
  <c r="A445" i="7"/>
  <c r="N444" i="7"/>
  <c r="A444" i="7"/>
  <c r="N443" i="7"/>
  <c r="A443" i="7"/>
  <c r="N442" i="7"/>
  <c r="A442" i="7"/>
  <c r="N441" i="7"/>
  <c r="A441" i="7"/>
  <c r="N440" i="7"/>
  <c r="A440" i="7"/>
  <c r="N439" i="7"/>
  <c r="A439" i="7"/>
  <c r="N438" i="7"/>
  <c r="A438" i="7"/>
  <c r="N437" i="7"/>
  <c r="A437" i="7"/>
  <c r="N436" i="7"/>
  <c r="A436" i="7"/>
  <c r="N435" i="7"/>
  <c r="A435" i="7"/>
  <c r="N434" i="7"/>
  <c r="A434" i="7"/>
  <c r="N433" i="7"/>
  <c r="A433" i="7"/>
  <c r="A432" i="7"/>
  <c r="N431" i="7"/>
  <c r="A431" i="7"/>
  <c r="N430" i="7"/>
  <c r="A430" i="7"/>
  <c r="N429" i="7"/>
  <c r="A429" i="7"/>
  <c r="N428" i="7"/>
  <c r="A428" i="7"/>
  <c r="N427" i="7"/>
  <c r="A427" i="7"/>
  <c r="N426" i="7"/>
  <c r="A426" i="7"/>
  <c r="N425" i="7"/>
  <c r="A425" i="7"/>
  <c r="N424" i="7"/>
  <c r="A424" i="7"/>
  <c r="N423" i="7"/>
  <c r="A423" i="7"/>
  <c r="N422" i="7"/>
  <c r="A422" i="7"/>
  <c r="N421" i="7"/>
  <c r="A421" i="7"/>
  <c r="N420" i="7"/>
  <c r="A420" i="7"/>
  <c r="N419" i="7"/>
  <c r="A419" i="7"/>
  <c r="N418" i="7"/>
  <c r="A418" i="7"/>
  <c r="A417" i="7"/>
  <c r="A416" i="7"/>
  <c r="N415" i="7"/>
  <c r="A415" i="7"/>
  <c r="N414" i="7"/>
  <c r="A414" i="7"/>
  <c r="N413" i="7"/>
  <c r="A413" i="7"/>
  <c r="A412" i="7"/>
  <c r="N411" i="7"/>
  <c r="A411" i="7"/>
  <c r="N410" i="7"/>
  <c r="A410" i="7"/>
  <c r="A409" i="7"/>
  <c r="A408" i="7"/>
  <c r="N407" i="7"/>
  <c r="A407" i="7"/>
  <c r="N406" i="7"/>
  <c r="A406" i="7"/>
  <c r="A405" i="7"/>
  <c r="A404" i="7"/>
  <c r="N403" i="7"/>
  <c r="A403" i="7"/>
  <c r="N402" i="7"/>
  <c r="A402" i="7"/>
  <c r="N401" i="7"/>
  <c r="A401" i="7"/>
  <c r="A400" i="7"/>
  <c r="N399" i="7"/>
  <c r="A399" i="7"/>
  <c r="N398" i="7"/>
  <c r="A398" i="7"/>
  <c r="N397" i="7"/>
  <c r="A397" i="7"/>
  <c r="N396" i="7"/>
  <c r="A396" i="7"/>
  <c r="N395" i="7"/>
  <c r="A395" i="7"/>
  <c r="A394" i="7"/>
  <c r="A393" i="7"/>
  <c r="N392" i="7"/>
  <c r="A392" i="7"/>
  <c r="N391" i="7"/>
  <c r="A391" i="7"/>
  <c r="N390" i="7"/>
  <c r="A390" i="7"/>
  <c r="N389" i="7"/>
  <c r="A389" i="7"/>
  <c r="N388" i="7"/>
  <c r="A388" i="7"/>
  <c r="N387" i="7"/>
  <c r="A387" i="7"/>
  <c r="N386" i="7"/>
  <c r="A386" i="7"/>
  <c r="N385" i="7"/>
  <c r="A385" i="7"/>
  <c r="N384" i="7"/>
  <c r="A384" i="7"/>
  <c r="A383" i="7"/>
  <c r="N382" i="7"/>
  <c r="A382" i="7"/>
  <c r="N381" i="7"/>
  <c r="A381" i="7"/>
  <c r="N380" i="7"/>
  <c r="A380" i="7"/>
  <c r="N379" i="7"/>
  <c r="A379" i="7"/>
  <c r="N378" i="7"/>
  <c r="A378" i="7"/>
  <c r="N377" i="7"/>
  <c r="A377" i="7"/>
  <c r="N376" i="7"/>
  <c r="A376" i="7"/>
  <c r="N375" i="7"/>
  <c r="A375" i="7"/>
  <c r="N374" i="7"/>
  <c r="A374" i="7"/>
  <c r="N373" i="7"/>
  <c r="A373" i="7"/>
  <c r="A372" i="7"/>
  <c r="N371" i="7"/>
  <c r="A371" i="7"/>
  <c r="N370" i="7"/>
  <c r="A370" i="7"/>
  <c r="N369" i="7"/>
  <c r="A369" i="7"/>
  <c r="N368" i="7"/>
  <c r="A368" i="7"/>
  <c r="N367" i="7"/>
  <c r="A367" i="7"/>
  <c r="N366" i="7"/>
  <c r="A366" i="7"/>
  <c r="N365" i="7"/>
  <c r="A365" i="7"/>
  <c r="N364" i="7"/>
  <c r="A364" i="7"/>
  <c r="N363" i="7"/>
  <c r="A363" i="7"/>
  <c r="N362" i="7"/>
  <c r="A362" i="7"/>
  <c r="A361" i="7"/>
  <c r="N360" i="7"/>
  <c r="A360" i="7"/>
  <c r="A359" i="7"/>
  <c r="N358" i="7"/>
  <c r="A358" i="7"/>
  <c r="N357" i="7"/>
  <c r="A357" i="7"/>
  <c r="N356" i="7"/>
  <c r="A356" i="7"/>
  <c r="N355" i="7"/>
  <c r="A355" i="7"/>
  <c r="N354" i="7"/>
  <c r="A354" i="7"/>
  <c r="A353" i="7"/>
  <c r="A352" i="7"/>
  <c r="N351" i="7"/>
  <c r="A351" i="7"/>
  <c r="N350" i="7"/>
  <c r="A350" i="7"/>
  <c r="N349" i="7"/>
  <c r="A349" i="7"/>
  <c r="N348" i="7"/>
  <c r="A348" i="7"/>
  <c r="N347" i="7"/>
  <c r="A347" i="7"/>
  <c r="A346" i="7"/>
  <c r="N345" i="7"/>
  <c r="A345" i="7"/>
  <c r="N344" i="7"/>
  <c r="A344" i="7"/>
  <c r="N343" i="7"/>
  <c r="A343" i="7"/>
  <c r="N342" i="7"/>
  <c r="A342" i="7"/>
  <c r="N341" i="7"/>
  <c r="A341" i="7"/>
  <c r="N340" i="7"/>
  <c r="A340" i="7"/>
  <c r="N339" i="7"/>
  <c r="A339" i="7"/>
  <c r="N338" i="7"/>
  <c r="A338" i="7"/>
  <c r="N337" i="7"/>
  <c r="A337" i="7"/>
  <c r="A336" i="7"/>
  <c r="A335" i="7"/>
  <c r="A334" i="7"/>
  <c r="N333" i="7"/>
  <c r="A333" i="7"/>
  <c r="N332" i="7"/>
  <c r="A332" i="7"/>
  <c r="N331" i="7"/>
  <c r="A331" i="7"/>
  <c r="N330" i="7"/>
  <c r="A330" i="7"/>
  <c r="N329" i="7"/>
  <c r="A329" i="7"/>
  <c r="N328" i="7"/>
  <c r="A328" i="7"/>
  <c r="N327" i="7"/>
  <c r="A327" i="7"/>
  <c r="N326" i="7"/>
  <c r="A326" i="7"/>
  <c r="N325" i="7"/>
  <c r="A325" i="7"/>
  <c r="N324" i="7"/>
  <c r="A324" i="7"/>
  <c r="N323" i="7"/>
  <c r="A323" i="7"/>
  <c r="N322" i="7"/>
  <c r="A322" i="7"/>
  <c r="N321" i="7"/>
  <c r="A321" i="7"/>
  <c r="N320" i="7"/>
  <c r="A320" i="7"/>
  <c r="N319" i="7"/>
  <c r="A319" i="7"/>
  <c r="N318" i="7"/>
  <c r="A318" i="7"/>
  <c r="N317" i="7"/>
  <c r="A317" i="7"/>
  <c r="N316" i="7"/>
  <c r="A316" i="7"/>
  <c r="A315" i="7"/>
  <c r="N314" i="7"/>
  <c r="A314" i="7"/>
  <c r="A313" i="7"/>
  <c r="N312" i="7"/>
  <c r="A312" i="7"/>
  <c r="N311" i="7"/>
  <c r="A311" i="7"/>
  <c r="N310" i="7"/>
  <c r="A310" i="7"/>
  <c r="N309" i="7"/>
  <c r="A309" i="7"/>
  <c r="N308" i="7"/>
  <c r="A308" i="7"/>
  <c r="N307" i="7"/>
  <c r="A307" i="7"/>
  <c r="N306" i="7"/>
  <c r="A306" i="7"/>
  <c r="N305" i="7"/>
  <c r="A305" i="7"/>
  <c r="N304" i="7"/>
  <c r="A304" i="7"/>
  <c r="N303" i="7"/>
  <c r="A303" i="7"/>
  <c r="N302" i="7"/>
  <c r="A302" i="7"/>
  <c r="N301" i="7"/>
  <c r="A301" i="7"/>
  <c r="N300" i="7"/>
  <c r="A300" i="7"/>
  <c r="N299" i="7"/>
  <c r="A299" i="7"/>
  <c r="N298" i="7"/>
  <c r="A298" i="7"/>
  <c r="N297" i="7"/>
  <c r="A297" i="7"/>
  <c r="N296" i="7"/>
  <c r="A296" i="7"/>
  <c r="N295" i="7"/>
  <c r="A295" i="7"/>
  <c r="N294" i="7"/>
  <c r="A294" i="7"/>
  <c r="N293" i="7"/>
  <c r="A293" i="7"/>
  <c r="N292" i="7"/>
  <c r="A292" i="7"/>
  <c r="N291" i="7"/>
  <c r="A291" i="7"/>
  <c r="N290" i="7"/>
  <c r="A290" i="7"/>
  <c r="N289" i="7"/>
  <c r="A289" i="7"/>
  <c r="N288" i="7"/>
  <c r="A288" i="7"/>
  <c r="N287" i="7"/>
  <c r="A287" i="7"/>
  <c r="N286" i="7"/>
  <c r="A286" i="7"/>
  <c r="N285" i="7"/>
  <c r="A285" i="7"/>
  <c r="N284" i="7"/>
  <c r="A284" i="7"/>
  <c r="N283" i="7"/>
  <c r="A283" i="7"/>
  <c r="N282" i="7"/>
  <c r="A282" i="7"/>
  <c r="N281" i="7"/>
  <c r="A281" i="7"/>
  <c r="N280" i="7"/>
  <c r="A280" i="7"/>
  <c r="N279" i="7"/>
  <c r="A279" i="7"/>
  <c r="N278" i="7"/>
  <c r="A278" i="7"/>
  <c r="N277" i="7"/>
  <c r="A277" i="7"/>
  <c r="N276" i="7"/>
  <c r="A276" i="7"/>
  <c r="N275" i="7"/>
  <c r="A275" i="7"/>
  <c r="N274" i="7"/>
  <c r="A274" i="7"/>
  <c r="N273" i="7"/>
  <c r="A273" i="7"/>
  <c r="N272" i="7"/>
  <c r="A272" i="7"/>
  <c r="N271" i="7"/>
  <c r="A271" i="7"/>
  <c r="N270" i="7"/>
  <c r="A270" i="7"/>
  <c r="N269" i="7"/>
  <c r="A269" i="7"/>
  <c r="A268" i="7"/>
  <c r="N267" i="7"/>
  <c r="A267" i="7"/>
  <c r="N266" i="7"/>
  <c r="A266" i="7"/>
  <c r="N265" i="7"/>
  <c r="A265" i="7"/>
  <c r="A264" i="7"/>
  <c r="N263" i="7"/>
  <c r="A263" i="7"/>
  <c r="N262" i="7"/>
  <c r="A262" i="7"/>
  <c r="N261" i="7"/>
  <c r="A261" i="7"/>
  <c r="N260" i="7"/>
  <c r="A260" i="7"/>
  <c r="N259" i="7"/>
  <c r="A259" i="7"/>
  <c r="A258" i="7"/>
  <c r="N257" i="7"/>
  <c r="A257" i="7"/>
  <c r="N256" i="7"/>
  <c r="A256" i="7"/>
  <c r="N255" i="7"/>
  <c r="A255" i="7"/>
  <c r="N254" i="7"/>
  <c r="A254" i="7"/>
  <c r="A253" i="7"/>
  <c r="N252" i="7"/>
  <c r="A252" i="7"/>
  <c r="N251" i="7"/>
  <c r="A251" i="7"/>
  <c r="N250" i="7"/>
  <c r="A250" i="7"/>
  <c r="N249" i="7"/>
  <c r="A249" i="7"/>
  <c r="N248" i="7"/>
  <c r="A248" i="7"/>
  <c r="N247" i="7"/>
  <c r="A247" i="7"/>
  <c r="N246" i="7"/>
  <c r="A246" i="7"/>
  <c r="N245" i="7"/>
  <c r="A245" i="7"/>
  <c r="N244" i="7"/>
  <c r="A244" i="7"/>
  <c r="N243" i="7"/>
  <c r="A243" i="7"/>
  <c r="N242" i="7"/>
  <c r="A242" i="7"/>
  <c r="A241" i="7"/>
  <c r="N240" i="7"/>
  <c r="A240" i="7"/>
  <c r="N239" i="7"/>
  <c r="A239" i="7"/>
  <c r="N238" i="7"/>
  <c r="A238" i="7"/>
  <c r="N237" i="7"/>
  <c r="A237" i="7"/>
  <c r="N236" i="7"/>
  <c r="A236" i="7"/>
  <c r="N235" i="7"/>
  <c r="A235" i="7"/>
  <c r="N234" i="7"/>
  <c r="A234" i="7"/>
  <c r="N233" i="7"/>
  <c r="A233" i="7"/>
  <c r="N232" i="7"/>
  <c r="A232" i="7"/>
  <c r="N231" i="7"/>
  <c r="A231" i="7"/>
  <c r="N230" i="7"/>
  <c r="A230" i="7"/>
  <c r="N229" i="7"/>
  <c r="A229" i="7"/>
  <c r="N228" i="7"/>
  <c r="A228" i="7"/>
  <c r="N227" i="7"/>
  <c r="A227" i="7"/>
  <c r="N226" i="7"/>
  <c r="A226" i="7"/>
  <c r="N225" i="7"/>
  <c r="A225" i="7"/>
  <c r="N224" i="7"/>
  <c r="A224" i="7"/>
  <c r="N223" i="7"/>
  <c r="A223" i="7"/>
  <c r="N222" i="7"/>
  <c r="A222" i="7"/>
  <c r="N221" i="7"/>
  <c r="A221" i="7"/>
  <c r="N220" i="7"/>
  <c r="A220" i="7"/>
  <c r="N219" i="7"/>
  <c r="A219" i="7"/>
  <c r="N218" i="7"/>
  <c r="A218" i="7"/>
  <c r="N217" i="7"/>
  <c r="A217" i="7"/>
  <c r="N216" i="7"/>
  <c r="A216" i="7"/>
  <c r="N215" i="7"/>
  <c r="A215" i="7"/>
  <c r="N214" i="7"/>
  <c r="A214" i="7"/>
  <c r="N213" i="7"/>
  <c r="A213" i="7"/>
  <c r="N212" i="7"/>
  <c r="A212" i="7"/>
  <c r="N211" i="7"/>
  <c r="A211" i="7"/>
  <c r="N210" i="7"/>
  <c r="A210" i="7"/>
  <c r="N209" i="7"/>
  <c r="A209" i="7"/>
  <c r="N208" i="7"/>
  <c r="A208" i="7"/>
  <c r="N207" i="7"/>
  <c r="A207" i="7"/>
  <c r="N206" i="7"/>
  <c r="A206" i="7"/>
  <c r="N205" i="7"/>
  <c r="A205" i="7"/>
  <c r="N204" i="7"/>
  <c r="A204" i="7"/>
  <c r="N203" i="7"/>
  <c r="A203" i="7"/>
  <c r="N202" i="7"/>
  <c r="A202" i="7"/>
  <c r="N201" i="7"/>
  <c r="A201" i="7"/>
  <c r="N200" i="7"/>
  <c r="A200" i="7"/>
  <c r="N199" i="7"/>
  <c r="A199" i="7"/>
  <c r="N198" i="7"/>
  <c r="A198" i="7"/>
  <c r="A197" i="7"/>
  <c r="N196" i="7"/>
  <c r="A196" i="7"/>
  <c r="N195" i="7"/>
  <c r="A195" i="7"/>
  <c r="N194" i="7"/>
  <c r="A194" i="7"/>
  <c r="N193" i="7"/>
  <c r="A193" i="7"/>
  <c r="N192" i="7"/>
  <c r="A192" i="7"/>
  <c r="N191" i="7"/>
  <c r="A191" i="7"/>
  <c r="N190" i="7"/>
  <c r="A190" i="7"/>
  <c r="N189" i="7"/>
  <c r="A189" i="7"/>
  <c r="N188" i="7"/>
  <c r="A188" i="7"/>
  <c r="N187" i="7"/>
  <c r="A187" i="7"/>
  <c r="N186" i="7"/>
  <c r="A186" i="7"/>
  <c r="N185" i="7"/>
  <c r="A185" i="7"/>
  <c r="N184" i="7"/>
  <c r="A184" i="7"/>
  <c r="N183" i="7"/>
  <c r="A183" i="7"/>
  <c r="N182" i="7"/>
  <c r="A182" i="7"/>
  <c r="N181" i="7"/>
  <c r="A181" i="7"/>
  <c r="N180" i="7"/>
  <c r="A180" i="7"/>
  <c r="N179" i="7"/>
  <c r="A179" i="7"/>
  <c r="A178" i="7"/>
  <c r="N177" i="7"/>
  <c r="A177" i="7"/>
  <c r="N176" i="7"/>
  <c r="A176" i="7"/>
  <c r="N175" i="7"/>
  <c r="A175" i="7"/>
  <c r="N174" i="7"/>
  <c r="A174" i="7"/>
  <c r="N173" i="7"/>
  <c r="A173" i="7"/>
  <c r="N172" i="7"/>
  <c r="A172" i="7"/>
  <c r="N171" i="7"/>
  <c r="A171" i="7"/>
  <c r="N170" i="7"/>
  <c r="A170" i="7"/>
  <c r="N169" i="7"/>
  <c r="A169" i="7"/>
  <c r="N168" i="7"/>
  <c r="A168" i="7"/>
  <c r="N167" i="7"/>
  <c r="A167" i="7"/>
  <c r="N166" i="7"/>
  <c r="A166" i="7"/>
  <c r="N165" i="7"/>
  <c r="A165" i="7"/>
  <c r="N164" i="7"/>
  <c r="A164" i="7"/>
  <c r="N163" i="7"/>
  <c r="A163" i="7"/>
  <c r="N162" i="7"/>
  <c r="A162" i="7"/>
  <c r="N161" i="7"/>
  <c r="A161" i="7"/>
  <c r="A160" i="7"/>
  <c r="N159" i="7"/>
  <c r="A159" i="7"/>
  <c r="N158" i="7"/>
  <c r="A158" i="7"/>
  <c r="N157" i="7"/>
  <c r="A157" i="7"/>
  <c r="N156" i="7"/>
  <c r="A156" i="7"/>
  <c r="N155" i="7"/>
  <c r="A155" i="7"/>
  <c r="N154" i="7"/>
  <c r="A154" i="7"/>
  <c r="N153" i="7"/>
  <c r="A153" i="7"/>
  <c r="N152" i="7"/>
  <c r="A152" i="7"/>
  <c r="N151" i="7"/>
  <c r="A151" i="7"/>
  <c r="N150" i="7"/>
  <c r="A150" i="7"/>
  <c r="N149" i="7"/>
  <c r="A149" i="7"/>
  <c r="N148" i="7"/>
  <c r="A148" i="7"/>
  <c r="N147" i="7"/>
  <c r="A147" i="7"/>
  <c r="N146" i="7"/>
  <c r="A146" i="7"/>
  <c r="A145" i="7"/>
  <c r="N144" i="7"/>
  <c r="A144" i="7"/>
  <c r="N143" i="7"/>
  <c r="A143" i="7"/>
  <c r="N142" i="7"/>
  <c r="A142" i="7"/>
  <c r="N141" i="7"/>
  <c r="A141" i="7"/>
  <c r="N140" i="7"/>
  <c r="A140" i="7"/>
  <c r="N139" i="7"/>
  <c r="A139" i="7"/>
  <c r="N138" i="7"/>
  <c r="A138" i="7"/>
  <c r="N137" i="7"/>
  <c r="A137" i="7"/>
  <c r="N136" i="7"/>
  <c r="A136" i="7"/>
  <c r="N135" i="7"/>
  <c r="A135" i="7"/>
  <c r="N134" i="7"/>
  <c r="A134" i="7"/>
  <c r="N133" i="7"/>
  <c r="A133" i="7"/>
  <c r="N132" i="7"/>
  <c r="A132" i="7"/>
  <c r="N131" i="7"/>
  <c r="A131" i="7"/>
  <c r="N130" i="7"/>
  <c r="A130" i="7"/>
  <c r="N129" i="7"/>
  <c r="A129" i="7"/>
  <c r="A128" i="7"/>
  <c r="N127" i="7"/>
  <c r="A127" i="7"/>
  <c r="N126" i="7"/>
  <c r="A126" i="7"/>
  <c r="N125" i="7"/>
  <c r="A125" i="7"/>
  <c r="N124" i="7"/>
  <c r="A124" i="7"/>
  <c r="N123" i="7"/>
  <c r="A123" i="7"/>
  <c r="N122" i="7"/>
  <c r="A122" i="7"/>
  <c r="N121" i="7"/>
  <c r="A121" i="7"/>
  <c r="N120" i="7"/>
  <c r="A120" i="7"/>
  <c r="N119" i="7"/>
  <c r="A119" i="7"/>
  <c r="N118" i="7"/>
  <c r="A118" i="7"/>
  <c r="N117" i="7"/>
  <c r="A117" i="7"/>
  <c r="N116" i="7"/>
  <c r="A116" i="7"/>
  <c r="N115" i="7"/>
  <c r="A115" i="7"/>
  <c r="N114" i="7"/>
  <c r="A114" i="7"/>
  <c r="N113" i="7"/>
  <c r="A113" i="7"/>
  <c r="A112" i="7"/>
  <c r="N111" i="7"/>
  <c r="A111" i="7"/>
  <c r="A110" i="7"/>
  <c r="N109" i="7"/>
  <c r="A109" i="7"/>
  <c r="A108" i="7"/>
  <c r="N107" i="7"/>
  <c r="A107" i="7"/>
  <c r="A106" i="7"/>
  <c r="N105" i="7"/>
  <c r="A105" i="7"/>
  <c r="N104" i="7"/>
  <c r="A104" i="7"/>
  <c r="N103" i="7"/>
  <c r="A103" i="7"/>
  <c r="A102" i="7"/>
  <c r="N101" i="7"/>
  <c r="A101" i="7"/>
  <c r="N100" i="7"/>
  <c r="A100" i="7"/>
  <c r="N99" i="7"/>
  <c r="A99" i="7"/>
  <c r="A98" i="7"/>
  <c r="N97" i="7"/>
  <c r="A97" i="7"/>
  <c r="N96" i="7"/>
  <c r="A96" i="7"/>
  <c r="N95" i="7"/>
  <c r="A95" i="7"/>
  <c r="N94" i="7"/>
  <c r="A94" i="7"/>
  <c r="N93" i="7"/>
  <c r="A93" i="7"/>
  <c r="N92" i="7"/>
  <c r="A92" i="7"/>
  <c r="N91" i="7"/>
  <c r="A91" i="7"/>
  <c r="N90" i="7"/>
  <c r="A90" i="7"/>
  <c r="N89" i="7"/>
  <c r="A89" i="7"/>
  <c r="A88" i="7"/>
  <c r="N87" i="7"/>
  <c r="A87" i="7"/>
  <c r="N86" i="7"/>
  <c r="A86" i="7"/>
  <c r="N85" i="7"/>
  <c r="A85" i="7"/>
  <c r="N84" i="7"/>
  <c r="A84" i="7"/>
  <c r="N83" i="7"/>
  <c r="A83" i="7"/>
  <c r="N82" i="7"/>
  <c r="A82" i="7"/>
  <c r="N81" i="7"/>
  <c r="A81" i="7"/>
  <c r="N80" i="7"/>
  <c r="A80" i="7"/>
  <c r="N79" i="7"/>
  <c r="A79" i="7"/>
  <c r="N78" i="7"/>
  <c r="A78" i="7"/>
  <c r="N77" i="7"/>
  <c r="A77" i="7"/>
  <c r="N76" i="7"/>
  <c r="A76" i="7"/>
  <c r="A75" i="7"/>
  <c r="N74" i="7"/>
  <c r="A74" i="7"/>
  <c r="N73" i="7"/>
  <c r="A73" i="7"/>
  <c r="N72" i="7"/>
  <c r="A72" i="7"/>
  <c r="N71" i="7"/>
  <c r="A71" i="7"/>
  <c r="N70" i="7"/>
  <c r="A70" i="7"/>
  <c r="N69" i="7"/>
  <c r="A69" i="7"/>
  <c r="N68" i="7"/>
  <c r="A68" i="7"/>
  <c r="N67" i="7"/>
  <c r="A67" i="7"/>
  <c r="N66" i="7"/>
  <c r="A66" i="7"/>
  <c r="N65" i="7"/>
  <c r="A65" i="7"/>
  <c r="N64" i="7"/>
  <c r="A64" i="7"/>
  <c r="N63" i="7"/>
  <c r="A63" i="7"/>
  <c r="N62" i="7"/>
  <c r="A62" i="7"/>
  <c r="A61" i="7"/>
  <c r="N60" i="7"/>
  <c r="A60" i="7"/>
  <c r="N59" i="7"/>
  <c r="A59" i="7"/>
  <c r="N58" i="7"/>
  <c r="A58" i="7"/>
  <c r="N57" i="7"/>
  <c r="A57" i="7"/>
  <c r="A56" i="7"/>
  <c r="N55" i="7"/>
  <c r="A55" i="7"/>
  <c r="N54" i="7"/>
  <c r="A54" i="7"/>
  <c r="N53" i="7"/>
  <c r="A53" i="7"/>
  <c r="N52" i="7"/>
  <c r="A52" i="7"/>
  <c r="N51" i="7"/>
  <c r="A51" i="7"/>
  <c r="N50" i="7"/>
  <c r="A50" i="7"/>
  <c r="N49" i="7"/>
  <c r="A49" i="7"/>
  <c r="N48" i="7"/>
  <c r="A48" i="7"/>
  <c r="N47" i="7"/>
  <c r="A47" i="7"/>
  <c r="N46" i="7"/>
  <c r="A46" i="7"/>
  <c r="N45" i="7"/>
  <c r="A45" i="7"/>
  <c r="N44" i="7"/>
  <c r="A44" i="7"/>
  <c r="N43" i="7"/>
  <c r="A43" i="7"/>
  <c r="N42" i="7"/>
  <c r="A42" i="7"/>
  <c r="N41" i="7"/>
  <c r="A41" i="7"/>
  <c r="N40" i="7"/>
  <c r="A40" i="7"/>
  <c r="N39" i="7"/>
  <c r="A39" i="7"/>
  <c r="N38" i="7"/>
  <c r="A38" i="7"/>
  <c r="N37" i="7"/>
  <c r="A37" i="7"/>
  <c r="N36" i="7"/>
  <c r="A36" i="7"/>
  <c r="N35" i="7"/>
  <c r="A35" i="7"/>
  <c r="N34" i="7"/>
  <c r="A34" i="7"/>
  <c r="N33" i="7"/>
  <c r="A33" i="7"/>
  <c r="N32" i="7"/>
  <c r="A32" i="7"/>
  <c r="N31" i="7"/>
  <c r="A31" i="7"/>
  <c r="N30" i="7"/>
  <c r="A30" i="7"/>
  <c r="N29" i="7"/>
  <c r="A29" i="7"/>
  <c r="N28" i="7"/>
  <c r="A28" i="7"/>
  <c r="N27" i="7"/>
  <c r="A27" i="7"/>
  <c r="A26" i="7"/>
  <c r="N25" i="7"/>
  <c r="A25" i="7"/>
  <c r="N24" i="7"/>
  <c r="A24" i="7"/>
  <c r="N23" i="7"/>
  <c r="A23" i="7"/>
  <c r="N22" i="7"/>
  <c r="A22" i="7"/>
  <c r="N21" i="7"/>
  <c r="A21" i="7"/>
  <c r="N20" i="7"/>
  <c r="A20" i="7"/>
  <c r="N19" i="7"/>
  <c r="A19" i="7"/>
  <c r="N18" i="7"/>
  <c r="A18" i="7"/>
  <c r="N17" i="7"/>
  <c r="A17" i="7"/>
  <c r="N16" i="7"/>
  <c r="A16" i="7"/>
  <c r="N15" i="7"/>
  <c r="A15" i="7"/>
  <c r="N14" i="7"/>
  <c r="A14" i="7"/>
  <c r="N13" i="7"/>
  <c r="A13" i="7"/>
  <c r="A12" i="7"/>
  <c r="N11" i="7"/>
  <c r="A11" i="7"/>
  <c r="N10" i="7"/>
  <c r="A10" i="7"/>
  <c r="N9" i="7"/>
  <c r="A9" i="7"/>
  <c r="N8" i="7"/>
  <c r="A8" i="7"/>
  <c r="N7" i="7"/>
  <c r="A7" i="7"/>
  <c r="N6" i="7"/>
  <c r="A6" i="7"/>
  <c r="N5" i="7"/>
  <c r="A5" i="7"/>
  <c r="N4" i="7"/>
  <c r="A4" i="7"/>
  <c r="N3" i="7"/>
  <c r="A3" i="7"/>
  <c r="N2" i="7"/>
  <c r="A2" i="7"/>
  <c r="A663" i="14"/>
  <c r="A662" i="14"/>
  <c r="A661" i="14"/>
  <c r="A660" i="14"/>
  <c r="A659" i="14"/>
  <c r="A658" i="14"/>
  <c r="A657" i="14"/>
  <c r="A656" i="14"/>
  <c r="A655" i="14"/>
  <c r="A654" i="14"/>
  <c r="A653" i="14"/>
  <c r="A652" i="14"/>
  <c r="A651" i="14"/>
  <c r="A650" i="14"/>
  <c r="A649" i="14"/>
  <c r="A648" i="14"/>
  <c r="A647" i="14"/>
  <c r="A646" i="14"/>
  <c r="A645" i="14"/>
  <c r="A644" i="14"/>
  <c r="A643" i="14"/>
  <c r="A642" i="14"/>
  <c r="A641" i="14"/>
  <c r="A640" i="14"/>
  <c r="A639" i="14"/>
  <c r="A638" i="14"/>
  <c r="A637" i="14"/>
  <c r="A636" i="14"/>
  <c r="A635" i="14"/>
  <c r="A634" i="14"/>
  <c r="A633" i="14"/>
  <c r="A632" i="14"/>
  <c r="A631" i="14"/>
  <c r="A630" i="14"/>
  <c r="A629" i="14"/>
  <c r="A628" i="14"/>
  <c r="A627" i="14"/>
  <c r="A626" i="14"/>
  <c r="A625" i="14"/>
  <c r="A624" i="14"/>
  <c r="A623" i="14"/>
  <c r="A622" i="14"/>
  <c r="A621" i="14"/>
  <c r="A620" i="14"/>
  <c r="A619" i="14"/>
  <c r="A618" i="14"/>
  <c r="A617" i="14"/>
  <c r="A616" i="14"/>
  <c r="A615" i="14"/>
  <c r="A614" i="14"/>
  <c r="A613" i="14"/>
  <c r="A612" i="14"/>
  <c r="A611" i="14"/>
  <c r="A610" i="14"/>
  <c r="A609" i="14"/>
  <c r="A608" i="14"/>
  <c r="A607" i="14"/>
  <c r="A606" i="14"/>
  <c r="A605" i="14"/>
  <c r="A604" i="14"/>
  <c r="A603" i="14"/>
  <c r="A602" i="14"/>
  <c r="A601" i="14"/>
  <c r="A600" i="14"/>
  <c r="A599" i="14"/>
  <c r="A598" i="14"/>
  <c r="A597" i="14"/>
  <c r="A596" i="14"/>
  <c r="A595" i="14"/>
  <c r="A594" i="14"/>
  <c r="A593" i="14"/>
  <c r="A592" i="14"/>
  <c r="A591" i="14"/>
  <c r="A590" i="14"/>
  <c r="A589" i="14"/>
  <c r="A588" i="14"/>
  <c r="A587" i="14"/>
  <c r="A586" i="14"/>
  <c r="A585" i="14"/>
  <c r="A584" i="14"/>
  <c r="A583" i="14"/>
  <c r="A582" i="14"/>
  <c r="A581" i="14"/>
  <c r="A580" i="14"/>
  <c r="A579" i="14"/>
  <c r="A578" i="14"/>
  <c r="A577" i="14"/>
  <c r="A576" i="14"/>
  <c r="A575" i="14"/>
  <c r="A574" i="14"/>
  <c r="A573" i="14"/>
  <c r="A572" i="14"/>
  <c r="A571" i="14"/>
  <c r="A570" i="14"/>
  <c r="A569" i="14"/>
  <c r="A568" i="14"/>
  <c r="A567" i="14"/>
  <c r="A566" i="14"/>
  <c r="A565" i="14"/>
  <c r="A564" i="14"/>
  <c r="A563" i="14"/>
  <c r="A562" i="14"/>
  <c r="A561" i="14"/>
  <c r="A560" i="14"/>
  <c r="A559" i="14"/>
  <c r="A558" i="14"/>
  <c r="A557" i="14"/>
  <c r="A556" i="14"/>
  <c r="A555" i="14"/>
  <c r="A554" i="14"/>
  <c r="A553" i="14"/>
  <c r="A552" i="14"/>
  <c r="A551" i="14"/>
  <c r="A550" i="14"/>
  <c r="A549" i="14"/>
  <c r="A548" i="14"/>
  <c r="A547" i="14"/>
  <c r="A546" i="14"/>
  <c r="A545" i="14"/>
  <c r="A544" i="14"/>
  <c r="A543" i="14"/>
  <c r="A542" i="14"/>
  <c r="A541" i="14"/>
  <c r="A540" i="14"/>
  <c r="A539" i="14"/>
  <c r="A538" i="14"/>
  <c r="A537" i="14"/>
  <c r="A536" i="14"/>
  <c r="A535" i="14"/>
  <c r="A534" i="14"/>
  <c r="A533" i="14"/>
  <c r="A532" i="14"/>
  <c r="A531" i="14"/>
  <c r="A530" i="14"/>
  <c r="A529" i="14"/>
  <c r="A528" i="14"/>
  <c r="A527" i="14"/>
  <c r="A526" i="14"/>
  <c r="A525" i="14"/>
  <c r="A524" i="14"/>
  <c r="A523" i="14"/>
  <c r="A522" i="14"/>
  <c r="A521" i="14"/>
  <c r="A520" i="14"/>
  <c r="A519" i="14"/>
  <c r="A518" i="14"/>
  <c r="A517" i="14"/>
  <c r="A516" i="14"/>
  <c r="A515" i="14"/>
  <c r="A514" i="14"/>
  <c r="A513" i="14"/>
  <c r="A512" i="14"/>
  <c r="A511" i="14"/>
  <c r="A510" i="14"/>
  <c r="A509" i="14"/>
  <c r="A508" i="14"/>
  <c r="A507" i="14"/>
  <c r="A506" i="14"/>
  <c r="A505" i="14"/>
  <c r="A504" i="14"/>
  <c r="A503" i="14"/>
  <c r="A502" i="14"/>
  <c r="A501" i="14"/>
  <c r="A500" i="14"/>
  <c r="A499" i="14"/>
  <c r="A498" i="14"/>
  <c r="A497" i="14"/>
  <c r="A496" i="14"/>
  <c r="A495" i="14"/>
  <c r="A494" i="14"/>
  <c r="A493" i="14"/>
  <c r="A492" i="14"/>
  <c r="A491" i="14"/>
  <c r="A490" i="14"/>
  <c r="A489" i="14"/>
  <c r="A488" i="14"/>
  <c r="A487" i="14"/>
  <c r="A486" i="14"/>
  <c r="A485" i="14"/>
  <c r="A484" i="14"/>
  <c r="A483" i="14"/>
  <c r="A482" i="14"/>
  <c r="A481" i="14"/>
  <c r="A480" i="14"/>
  <c r="A479" i="14"/>
  <c r="A478" i="14"/>
  <c r="A477" i="14"/>
  <c r="A476" i="14"/>
  <c r="A475" i="14"/>
  <c r="A474" i="14"/>
  <c r="A473" i="14"/>
  <c r="A472" i="14"/>
  <c r="A471" i="14"/>
  <c r="A470" i="14"/>
  <c r="A469" i="14"/>
  <c r="A468" i="14"/>
  <c r="A467" i="14"/>
  <c r="A466" i="14"/>
  <c r="A465" i="14"/>
  <c r="A464" i="14"/>
  <c r="A463" i="14"/>
  <c r="A462" i="14"/>
  <c r="A461" i="14"/>
  <c r="A460" i="14"/>
  <c r="A459" i="14"/>
  <c r="A458" i="14"/>
  <c r="A457" i="14"/>
  <c r="A456" i="14"/>
  <c r="A455" i="14"/>
  <c r="A454" i="14"/>
  <c r="A453" i="14"/>
  <c r="A452" i="14"/>
  <c r="A451" i="14"/>
  <c r="A450" i="14"/>
  <c r="A449" i="14"/>
  <c r="A448" i="14"/>
  <c r="A447" i="14"/>
  <c r="A446" i="14"/>
  <c r="A445" i="14"/>
  <c r="A444" i="14"/>
  <c r="A443" i="14"/>
  <c r="A442" i="14"/>
  <c r="A441" i="14"/>
  <c r="A440" i="14"/>
  <c r="A439" i="14"/>
  <c r="A438" i="14"/>
  <c r="A437" i="14"/>
  <c r="A436" i="14"/>
  <c r="A435" i="14"/>
  <c r="A434" i="14"/>
  <c r="A433" i="14"/>
  <c r="A432" i="14"/>
  <c r="A431" i="14"/>
  <c r="A430" i="14"/>
  <c r="A429" i="14"/>
  <c r="A428" i="14"/>
  <c r="A427" i="14"/>
  <c r="A426" i="14"/>
  <c r="A425" i="14"/>
  <c r="A424" i="14"/>
  <c r="A423" i="14"/>
  <c r="A422" i="14"/>
  <c r="A421" i="14"/>
  <c r="A420" i="14"/>
  <c r="A419" i="14"/>
  <c r="A418" i="14"/>
  <c r="A417" i="14"/>
  <c r="A416" i="14"/>
  <c r="A415" i="14"/>
  <c r="A414" i="14"/>
  <c r="A413" i="14"/>
  <c r="A412" i="14"/>
  <c r="A411" i="14"/>
  <c r="A410" i="14"/>
  <c r="A409" i="14"/>
  <c r="A408" i="14"/>
  <c r="A407" i="14"/>
  <c r="A406" i="14"/>
  <c r="A405" i="14"/>
  <c r="A404" i="14"/>
  <c r="A403" i="14"/>
  <c r="A402" i="14"/>
  <c r="A401" i="14"/>
  <c r="A400" i="14"/>
  <c r="A399" i="14"/>
  <c r="A398" i="14"/>
  <c r="A397" i="14"/>
  <c r="A396" i="14"/>
  <c r="A395" i="14"/>
  <c r="A394" i="14"/>
  <c r="A393" i="14"/>
  <c r="A392" i="14"/>
  <c r="A391" i="14"/>
  <c r="A390" i="14"/>
  <c r="A389" i="14"/>
  <c r="A388" i="14"/>
  <c r="A387" i="14"/>
  <c r="A386" i="14"/>
  <c r="A385" i="14"/>
  <c r="A384" i="14"/>
  <c r="A383" i="14"/>
  <c r="A382" i="14"/>
  <c r="A381" i="14"/>
  <c r="A380" i="14"/>
  <c r="A379" i="14"/>
  <c r="A378" i="14"/>
  <c r="A377" i="14"/>
  <c r="A376" i="14"/>
  <c r="A375" i="14"/>
  <c r="A374" i="14"/>
  <c r="A373" i="14"/>
  <c r="A372" i="14"/>
  <c r="A371" i="14"/>
  <c r="A370" i="14"/>
  <c r="A369" i="14"/>
  <c r="A368" i="14"/>
  <c r="A367" i="14"/>
  <c r="A366" i="14"/>
  <c r="A365" i="14"/>
  <c r="A364" i="14"/>
  <c r="A363" i="14"/>
  <c r="A362" i="14"/>
  <c r="A361" i="14"/>
  <c r="A360" i="14"/>
  <c r="A359" i="14"/>
  <c r="A358" i="14"/>
  <c r="A357" i="14"/>
  <c r="A356" i="14"/>
  <c r="A355" i="14"/>
  <c r="A354" i="14"/>
  <c r="A353" i="14"/>
  <c r="A352" i="14"/>
  <c r="A351" i="14"/>
  <c r="A350" i="14"/>
  <c r="A349" i="14"/>
  <c r="A348" i="14"/>
  <c r="A347" i="14"/>
  <c r="A346" i="14"/>
  <c r="A345" i="14"/>
  <c r="A344" i="14"/>
  <c r="A343" i="14"/>
  <c r="A342" i="14"/>
  <c r="A341" i="14"/>
  <c r="A340" i="14"/>
  <c r="A339" i="14"/>
  <c r="A338" i="14"/>
  <c r="A337" i="14"/>
  <c r="A336" i="14"/>
  <c r="A335" i="14"/>
  <c r="A334" i="14"/>
  <c r="A333" i="14"/>
  <c r="A332" i="14"/>
  <c r="A331" i="14"/>
  <c r="A330" i="14"/>
  <c r="A329" i="14"/>
  <c r="A328" i="14"/>
  <c r="A327" i="14"/>
  <c r="A326" i="14"/>
  <c r="A325" i="14"/>
  <c r="A324" i="14"/>
  <c r="A323" i="14"/>
  <c r="A322" i="14"/>
  <c r="A321" i="14"/>
  <c r="A320" i="14"/>
  <c r="A319" i="14"/>
  <c r="A318" i="14"/>
  <c r="A317" i="14"/>
  <c r="A316" i="14"/>
  <c r="A315" i="14"/>
  <c r="A314" i="14"/>
  <c r="A313" i="14"/>
  <c r="A312" i="14"/>
  <c r="A311" i="14"/>
  <c r="A310" i="14"/>
  <c r="A309" i="14"/>
  <c r="A308" i="14"/>
  <c r="A307" i="14"/>
  <c r="A306" i="14"/>
  <c r="A305" i="14"/>
  <c r="A304" i="14"/>
  <c r="A303" i="14"/>
  <c r="A302" i="14"/>
  <c r="A301" i="14"/>
  <c r="A300" i="14"/>
  <c r="A299" i="14"/>
  <c r="A298" i="14"/>
  <c r="A297" i="14"/>
  <c r="A296" i="14"/>
  <c r="A295" i="14"/>
  <c r="A294" i="14"/>
  <c r="A293" i="14"/>
  <c r="A292" i="14"/>
  <c r="A291" i="14"/>
  <c r="A290" i="14"/>
  <c r="A289" i="14"/>
  <c r="A288" i="14"/>
  <c r="A287" i="14"/>
  <c r="A286" i="14"/>
  <c r="A285" i="14"/>
  <c r="A284" i="14"/>
  <c r="A283" i="14"/>
  <c r="A282" i="14"/>
  <c r="A281" i="14"/>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W2" i="14" l="1"/>
  <c r="W5" i="14"/>
  <c r="W8" i="14"/>
  <c r="W12" i="14"/>
  <c r="W15" i="14"/>
  <c r="W19" i="14"/>
  <c r="W23" i="14"/>
  <c r="W27" i="14"/>
  <c r="W31" i="14"/>
  <c r="W35" i="14"/>
  <c r="W39" i="14"/>
  <c r="W43" i="14"/>
  <c r="W47" i="14"/>
  <c r="W51" i="14"/>
  <c r="W55" i="14"/>
  <c r="W59" i="14"/>
  <c r="W63" i="14"/>
  <c r="W67" i="14"/>
  <c r="W71" i="14"/>
  <c r="W75" i="14"/>
  <c r="W79" i="14"/>
  <c r="W83" i="14"/>
  <c r="W87" i="14"/>
  <c r="W91" i="14"/>
  <c r="W95" i="14"/>
  <c r="W99" i="14"/>
  <c r="W103" i="14"/>
  <c r="W107" i="14"/>
  <c r="W111" i="14"/>
  <c r="W115" i="14"/>
  <c r="W119" i="14"/>
  <c r="W123" i="14"/>
  <c r="W126" i="14"/>
  <c r="W130" i="14"/>
  <c r="W134" i="14"/>
  <c r="W138" i="14"/>
  <c r="W141" i="14"/>
  <c r="W145" i="14"/>
  <c r="W149" i="14"/>
  <c r="W153" i="14"/>
  <c r="W157" i="14"/>
  <c r="W160" i="14"/>
  <c r="W164" i="14"/>
  <c r="W168" i="14"/>
  <c r="W172" i="14"/>
  <c r="W176" i="14"/>
  <c r="W180" i="14"/>
  <c r="W184" i="14"/>
  <c r="W188" i="14"/>
  <c r="W192" i="14"/>
  <c r="W196" i="14"/>
  <c r="W200" i="14"/>
  <c r="W204" i="14"/>
  <c r="W208" i="14"/>
  <c r="W212" i="14"/>
  <c r="W216" i="14"/>
  <c r="W220" i="14"/>
  <c r="W224" i="14"/>
  <c r="W228" i="14"/>
  <c r="W232" i="14"/>
  <c r="W236" i="14"/>
  <c r="W239" i="14"/>
  <c r="W243" i="14"/>
  <c r="W247" i="14"/>
  <c r="W251" i="14"/>
  <c r="W255" i="14"/>
  <c r="W259" i="14"/>
  <c r="W263" i="14"/>
  <c r="W267" i="14"/>
  <c r="W271" i="14"/>
  <c r="W275" i="14"/>
  <c r="W279" i="14"/>
  <c r="W283" i="14"/>
  <c r="W287" i="14"/>
  <c r="W291" i="14"/>
  <c r="W295" i="14"/>
  <c r="W299" i="14"/>
  <c r="W303" i="14"/>
  <c r="W307" i="14"/>
  <c r="W311" i="14"/>
  <c r="W315" i="14"/>
  <c r="W319" i="14"/>
  <c r="W323" i="14"/>
  <c r="W327" i="14"/>
  <c r="W331" i="14"/>
  <c r="W6" i="14"/>
  <c r="W9" i="14"/>
  <c r="W13" i="14"/>
  <c r="W16" i="14"/>
  <c r="W20" i="14"/>
  <c r="W24" i="14"/>
  <c r="W28" i="14"/>
  <c r="W32" i="14"/>
  <c r="W36" i="14"/>
  <c r="W40" i="14"/>
  <c r="W44" i="14"/>
  <c r="W48" i="14"/>
  <c r="W52" i="14"/>
  <c r="W56" i="14"/>
  <c r="W60" i="14"/>
  <c r="W64" i="14"/>
  <c r="W68" i="14"/>
  <c r="W72" i="14"/>
  <c r="W76" i="14"/>
  <c r="W80" i="14"/>
  <c r="W84" i="14"/>
  <c r="W88" i="14"/>
  <c r="W92" i="14"/>
  <c r="W96" i="14"/>
  <c r="W100" i="14"/>
  <c r="W104" i="14"/>
  <c r="W108" i="14"/>
  <c r="W112" i="14"/>
  <c r="W116" i="14"/>
  <c r="W120" i="14"/>
  <c r="W124" i="14"/>
  <c r="W127" i="14"/>
  <c r="W131" i="14"/>
  <c r="W135" i="14"/>
  <c r="W139" i="14"/>
  <c r="W142" i="14"/>
  <c r="W146" i="14"/>
  <c r="W150" i="14"/>
  <c r="W154" i="14"/>
  <c r="W161" i="14"/>
  <c r="W165" i="14"/>
  <c r="W169" i="14"/>
  <c r="W173" i="14"/>
  <c r="W177" i="14"/>
  <c r="W181" i="14"/>
  <c r="W185" i="14"/>
  <c r="W189" i="14"/>
  <c r="W193" i="14"/>
  <c r="W197" i="14"/>
  <c r="W201" i="14"/>
  <c r="W205" i="14"/>
  <c r="W209" i="14"/>
  <c r="W213" i="14"/>
  <c r="W217" i="14"/>
  <c r="W221" i="14"/>
  <c r="W225" i="14"/>
  <c r="W229" i="14"/>
  <c r="W233" i="14"/>
  <c r="W237" i="14"/>
  <c r="W240" i="14"/>
  <c r="W244" i="14"/>
  <c r="W248" i="14"/>
  <c r="W252" i="14"/>
  <c r="W256" i="14"/>
  <c r="W260" i="14"/>
  <c r="W264" i="14"/>
  <c r="W268" i="14"/>
  <c r="W272" i="14"/>
  <c r="W276" i="14"/>
  <c r="W280" i="14"/>
  <c r="W284" i="14"/>
  <c r="W288" i="14"/>
  <c r="W292" i="14"/>
  <c r="W296" i="14"/>
  <c r="W300" i="14"/>
  <c r="W304" i="14"/>
  <c r="W308" i="14"/>
  <c r="W312" i="14"/>
  <c r="W316" i="14"/>
  <c r="W320" i="14"/>
  <c r="W324" i="14"/>
  <c r="W328" i="14"/>
  <c r="W332" i="14"/>
  <c r="W3" i="14"/>
  <c r="W10" i="14"/>
  <c r="W14" i="14"/>
  <c r="W17" i="14"/>
  <c r="W21" i="14"/>
  <c r="W25" i="14"/>
  <c r="W29" i="14"/>
  <c r="W33" i="14"/>
  <c r="W37" i="14"/>
  <c r="W41" i="14"/>
  <c r="W45" i="14"/>
  <c r="W49" i="14"/>
  <c r="W53" i="14"/>
  <c r="W57" i="14"/>
  <c r="W61" i="14"/>
  <c r="W65" i="14"/>
  <c r="W69" i="14"/>
  <c r="W73" i="14"/>
  <c r="W77" i="14"/>
  <c r="W81" i="14"/>
  <c r="W85" i="14"/>
  <c r="W89" i="14"/>
  <c r="W93" i="14"/>
  <c r="W97" i="14"/>
  <c r="W101" i="14"/>
  <c r="W105" i="14"/>
  <c r="W109" i="14"/>
  <c r="W113" i="14"/>
  <c r="W117" i="14"/>
  <c r="W121" i="14"/>
  <c r="W125" i="14"/>
  <c r="W128" i="14"/>
  <c r="W132" i="14"/>
  <c r="W136" i="14"/>
  <c r="W143" i="14"/>
  <c r="W147" i="14"/>
  <c r="W151" i="14"/>
  <c r="W155" i="14"/>
  <c r="W158" i="14"/>
  <c r="W162" i="14"/>
  <c r="W166" i="14"/>
  <c r="W170" i="14"/>
  <c r="W174" i="14"/>
  <c r="W178" i="14"/>
  <c r="W182" i="14"/>
  <c r="W186" i="14"/>
  <c r="W190" i="14"/>
  <c r="W194" i="14"/>
  <c r="W198" i="14"/>
  <c r="W202" i="14"/>
  <c r="W206" i="14"/>
  <c r="W210" i="14"/>
  <c r="W214" i="14"/>
  <c r="W218" i="14"/>
  <c r="W222" i="14"/>
  <c r="W226" i="14"/>
  <c r="W230" i="14"/>
  <c r="W234" i="14"/>
  <c r="W238" i="14"/>
  <c r="W241" i="14"/>
  <c r="W245" i="14"/>
  <c r="W249" i="14"/>
  <c r="W253" i="14"/>
  <c r="W257" i="14"/>
  <c r="W261" i="14"/>
  <c r="W265" i="14"/>
  <c r="W269" i="14"/>
  <c r="W273" i="14"/>
  <c r="W277" i="14"/>
  <c r="W281" i="14"/>
  <c r="W285" i="14"/>
  <c r="W289" i="14"/>
  <c r="W293" i="14"/>
  <c r="W297" i="14"/>
  <c r="W301" i="14"/>
  <c r="W305" i="14"/>
  <c r="W309" i="14"/>
  <c r="W313" i="14"/>
  <c r="W317" i="14"/>
  <c r="W321" i="14"/>
  <c r="W325" i="14"/>
  <c r="W329" i="14"/>
  <c r="W333" i="14"/>
  <c r="W4" i="14"/>
  <c r="W18" i="14"/>
  <c r="W34" i="14"/>
  <c r="W50" i="14"/>
  <c r="W66" i="14"/>
  <c r="W82" i="14"/>
  <c r="W98" i="14"/>
  <c r="W114" i="14"/>
  <c r="W129" i="14"/>
  <c r="W144" i="14"/>
  <c r="W159" i="14"/>
  <c r="W175" i="14"/>
  <c r="W191" i="14"/>
  <c r="W207" i="14"/>
  <c r="W223" i="14"/>
  <c r="W254" i="14"/>
  <c r="W270" i="14"/>
  <c r="W286" i="14"/>
  <c r="W302" i="14"/>
  <c r="W318" i="14"/>
  <c r="W334" i="14"/>
  <c r="W338" i="14"/>
  <c r="W342" i="14"/>
  <c r="W346" i="14"/>
  <c r="W350" i="14"/>
  <c r="W354" i="14"/>
  <c r="W358" i="14"/>
  <c r="W362" i="14"/>
  <c r="W366" i="14"/>
  <c r="W370" i="14"/>
  <c r="W377" i="14"/>
  <c r="W380" i="14"/>
  <c r="W384" i="14"/>
  <c r="W388" i="14"/>
  <c r="W392" i="14"/>
  <c r="W396" i="14"/>
  <c r="W400" i="14"/>
  <c r="W404" i="14"/>
  <c r="W408" i="14"/>
  <c r="W412" i="14"/>
  <c r="W416" i="14"/>
  <c r="W420" i="14"/>
  <c r="W424" i="14"/>
  <c r="W428" i="14"/>
  <c r="W432" i="14"/>
  <c r="W436" i="14"/>
  <c r="W440" i="14"/>
  <c r="W444" i="14"/>
  <c r="W448" i="14"/>
  <c r="W452" i="14"/>
  <c r="W456" i="14"/>
  <c r="W460" i="14"/>
  <c r="W464" i="14"/>
  <c r="W470" i="14"/>
  <c r="W474" i="14"/>
  <c r="W478" i="14"/>
  <c r="W482" i="14"/>
  <c r="W486" i="14"/>
  <c r="W490" i="14"/>
  <c r="W494" i="14"/>
  <c r="W498" i="14"/>
  <c r="W502" i="14"/>
  <c r="W506" i="14"/>
  <c r="W510" i="14"/>
  <c r="W514" i="14"/>
  <c r="W518" i="14"/>
  <c r="W522" i="14"/>
  <c r="W524" i="14"/>
  <c r="W7" i="14"/>
  <c r="W22" i="14"/>
  <c r="W38" i="14"/>
  <c r="W54" i="14"/>
  <c r="W70" i="14"/>
  <c r="W86" i="14"/>
  <c r="W102" i="14"/>
  <c r="W118" i="14"/>
  <c r="W133" i="14"/>
  <c r="W148" i="14"/>
  <c r="W163" i="14"/>
  <c r="W179" i="14"/>
  <c r="W195" i="14"/>
  <c r="W211" i="14"/>
  <c r="W227" i="14"/>
  <c r="W242" i="14"/>
  <c r="W258" i="14"/>
  <c r="W274" i="14"/>
  <c r="W290" i="14"/>
  <c r="W306" i="14"/>
  <c r="W322" i="14"/>
  <c r="W335" i="14"/>
  <c r="W339" i="14"/>
  <c r="W343" i="14"/>
  <c r="W347" i="14"/>
  <c r="W351" i="14"/>
  <c r="W355" i="14"/>
  <c r="W359" i="14"/>
  <c r="W363" i="14"/>
  <c r="W367" i="14"/>
  <c r="W371" i="14"/>
  <c r="W374" i="14"/>
  <c r="W381" i="14"/>
  <c r="W385" i="14"/>
  <c r="W389" i="14"/>
  <c r="W393" i="14"/>
  <c r="W397" i="14"/>
  <c r="W401" i="14"/>
  <c r="W405" i="14"/>
  <c r="W409" i="14"/>
  <c r="W413" i="14"/>
  <c r="W417" i="14"/>
  <c r="W421" i="14"/>
  <c r="W425" i="14"/>
  <c r="W429" i="14"/>
  <c r="W433" i="14"/>
  <c r="W437" i="14"/>
  <c r="W441" i="14"/>
  <c r="W445" i="14"/>
  <c r="W449" i="14"/>
  <c r="W453" i="14"/>
  <c r="W457" i="14"/>
  <c r="W461" i="14"/>
  <c r="W467" i="14"/>
  <c r="W471" i="14"/>
  <c r="W475" i="14"/>
  <c r="W479" i="14"/>
  <c r="W483" i="14"/>
  <c r="W487" i="14"/>
  <c r="W491" i="14"/>
  <c r="W11" i="14"/>
  <c r="W26" i="14"/>
  <c r="W42" i="14"/>
  <c r="W58" i="14"/>
  <c r="W74" i="14"/>
  <c r="W90" i="14"/>
  <c r="W106" i="14"/>
  <c r="W122" i="14"/>
  <c r="W137" i="14"/>
  <c r="W152" i="14"/>
  <c r="W167" i="14"/>
  <c r="W183" i="14"/>
  <c r="W199" i="14"/>
  <c r="W215" i="14"/>
  <c r="W231" i="14"/>
  <c r="W246" i="14"/>
  <c r="W262" i="14"/>
  <c r="W278" i="14"/>
  <c r="W294" i="14"/>
  <c r="W310" i="14"/>
  <c r="W326" i="14"/>
  <c r="W336" i="14"/>
  <c r="W340" i="14"/>
  <c r="W344" i="14"/>
  <c r="W348" i="14"/>
  <c r="W352" i="14"/>
  <c r="W356" i="14"/>
  <c r="W360" i="14"/>
  <c r="W364" i="14"/>
  <c r="W368" i="14"/>
  <c r="W372" i="14"/>
  <c r="W375" i="14"/>
  <c r="W378" i="14"/>
  <c r="W382" i="14"/>
  <c r="W386" i="14"/>
  <c r="W390" i="14"/>
  <c r="W394" i="14"/>
  <c r="W398" i="14"/>
  <c r="W402" i="14"/>
  <c r="W406" i="14"/>
  <c r="W410" i="14"/>
  <c r="W414" i="14"/>
  <c r="W418" i="14"/>
  <c r="W422" i="14"/>
  <c r="W426" i="14"/>
  <c r="W430" i="14"/>
  <c r="W434" i="14"/>
  <c r="W438" i="14"/>
  <c r="W442" i="14"/>
  <c r="W446" i="14"/>
  <c r="W450" i="14"/>
  <c r="W454" i="14"/>
  <c r="W458" i="14"/>
  <c r="W462" i="14"/>
  <c r="W465" i="14"/>
  <c r="W468" i="14"/>
  <c r="W472" i="14"/>
  <c r="W476" i="14"/>
  <c r="W480" i="14"/>
  <c r="W484" i="14"/>
  <c r="W488" i="14"/>
  <c r="W492" i="14"/>
  <c r="W496" i="14"/>
  <c r="W500" i="14"/>
  <c r="W504" i="14"/>
  <c r="W508" i="14"/>
  <c r="W512" i="14"/>
  <c r="W516" i="14"/>
  <c r="W520" i="14"/>
  <c r="W525" i="14"/>
  <c r="W529" i="14"/>
  <c r="W533" i="14"/>
  <c r="W537" i="14"/>
  <c r="W541" i="14"/>
  <c r="W545" i="14"/>
  <c r="W549" i="14"/>
  <c r="W553" i="14"/>
  <c r="W557" i="14"/>
  <c r="W561" i="14"/>
  <c r="W564" i="14"/>
  <c r="W568" i="14"/>
  <c r="W572" i="14"/>
  <c r="W575" i="14"/>
  <c r="W78" i="14"/>
  <c r="W140" i="14"/>
  <c r="W203" i="14"/>
  <c r="W266" i="14"/>
  <c r="W330" i="14"/>
  <c r="W349" i="14"/>
  <c r="W365" i="14"/>
  <c r="W379" i="14"/>
  <c r="W395" i="14"/>
  <c r="W411" i="14"/>
  <c r="W427" i="14"/>
  <c r="W439" i="14"/>
  <c r="W455" i="14"/>
  <c r="W469" i="14"/>
  <c r="W485" i="14"/>
  <c r="W497" i="14"/>
  <c r="W505" i="14"/>
  <c r="W513" i="14"/>
  <c r="W521" i="14"/>
  <c r="W526" i="14"/>
  <c r="W531" i="14"/>
  <c r="W536" i="14"/>
  <c r="W542" i="14"/>
  <c r="W547" i="14"/>
  <c r="W552" i="14"/>
  <c r="W558" i="14"/>
  <c r="W563" i="14"/>
  <c r="W567" i="14"/>
  <c r="W573" i="14"/>
  <c r="W577" i="14"/>
  <c r="W581" i="14"/>
  <c r="W585" i="14"/>
  <c r="W589" i="14"/>
  <c r="W593" i="14"/>
  <c r="W597" i="14"/>
  <c r="W601" i="14"/>
  <c r="W605" i="14"/>
  <c r="W609" i="14"/>
  <c r="W613" i="14"/>
  <c r="W617" i="14"/>
  <c r="W621" i="14"/>
  <c r="W625" i="14"/>
  <c r="W629" i="14"/>
  <c r="W633" i="14"/>
  <c r="W637" i="14"/>
  <c r="W641" i="14"/>
  <c r="W645" i="14"/>
  <c r="W649" i="14"/>
  <c r="W653" i="14"/>
  <c r="W657" i="14"/>
  <c r="W661" i="14"/>
  <c r="W665" i="14"/>
  <c r="V6" i="14"/>
  <c r="V9" i="14"/>
  <c r="V13" i="14"/>
  <c r="V16" i="14"/>
  <c r="V20" i="14"/>
  <c r="V24" i="14"/>
  <c r="V28" i="14"/>
  <c r="V32" i="14"/>
  <c r="V36" i="14"/>
  <c r="V40" i="14"/>
  <c r="V44" i="14"/>
  <c r="V48" i="14"/>
  <c r="V52" i="14"/>
  <c r="V56" i="14"/>
  <c r="V60" i="14"/>
  <c r="V64" i="14"/>
  <c r="V68" i="14"/>
  <c r="V72" i="14"/>
  <c r="V76" i="14"/>
  <c r="V80" i="14"/>
  <c r="V84" i="14"/>
  <c r="V88" i="14"/>
  <c r="V92" i="14"/>
  <c r="V96" i="14"/>
  <c r="V100" i="14"/>
  <c r="V104" i="14"/>
  <c r="V108" i="14"/>
  <c r="V112" i="14"/>
  <c r="V116" i="14"/>
  <c r="V120" i="14"/>
  <c r="V124" i="14"/>
  <c r="V127" i="14"/>
  <c r="V131" i="14"/>
  <c r="V135" i="14"/>
  <c r="V139" i="14"/>
  <c r="V142" i="14"/>
  <c r="V146" i="14"/>
  <c r="V150" i="14"/>
  <c r="V154" i="14"/>
  <c r="V161" i="14"/>
  <c r="V165" i="14"/>
  <c r="V169" i="14"/>
  <c r="V173" i="14"/>
  <c r="V177" i="14"/>
  <c r="V181" i="14"/>
  <c r="V185" i="14"/>
  <c r="V189" i="14"/>
  <c r="V193" i="14"/>
  <c r="V197" i="14"/>
  <c r="V201" i="14"/>
  <c r="V205" i="14"/>
  <c r="V209" i="14"/>
  <c r="V213" i="14"/>
  <c r="V217" i="14"/>
  <c r="V221" i="14"/>
  <c r="V225" i="14"/>
  <c r="V229" i="14"/>
  <c r="V233" i="14"/>
  <c r="V237" i="14"/>
  <c r="V240" i="14"/>
  <c r="V244" i="14"/>
  <c r="V248" i="14"/>
  <c r="V252" i="14"/>
  <c r="V256" i="14"/>
  <c r="V260" i="14"/>
  <c r="V264" i="14"/>
  <c r="V268" i="14"/>
  <c r="V272" i="14"/>
  <c r="V276" i="14"/>
  <c r="V280" i="14"/>
  <c r="V284" i="14"/>
  <c r="V288" i="14"/>
  <c r="V292" i="14"/>
  <c r="V296" i="14"/>
  <c r="V300" i="14"/>
  <c r="V304" i="14"/>
  <c r="V308" i="14"/>
  <c r="V312" i="14"/>
  <c r="V316" i="14"/>
  <c r="V320" i="14"/>
  <c r="V324" i="14"/>
  <c r="V328" i="14"/>
  <c r="V332" i="14"/>
  <c r="V336" i="14"/>
  <c r="V340" i="14"/>
  <c r="V344" i="14"/>
  <c r="V348" i="14"/>
  <c r="V352" i="14"/>
  <c r="V356" i="14"/>
  <c r="V360" i="14"/>
  <c r="V364" i="14"/>
  <c r="V368" i="14"/>
  <c r="V372" i="14"/>
  <c r="V375" i="14"/>
  <c r="V378" i="14"/>
  <c r="V382" i="14"/>
  <c r="V386" i="14"/>
  <c r="V390" i="14"/>
  <c r="V394" i="14"/>
  <c r="V398" i="14"/>
  <c r="V402" i="14"/>
  <c r="V406" i="14"/>
  <c r="V410" i="14"/>
  <c r="V414" i="14"/>
  <c r="V418" i="14"/>
  <c r="V422" i="14"/>
  <c r="V426" i="14"/>
  <c r="V430" i="14"/>
  <c r="V434" i="14"/>
  <c r="V438" i="14"/>
  <c r="V442" i="14"/>
  <c r="V446" i="14"/>
  <c r="V450" i="14"/>
  <c r="W30" i="14"/>
  <c r="W94" i="14"/>
  <c r="W156" i="14"/>
  <c r="W219" i="14"/>
  <c r="W282" i="14"/>
  <c r="W337" i="14"/>
  <c r="W353" i="14"/>
  <c r="W369" i="14"/>
  <c r="W383" i="14"/>
  <c r="W399" i="14"/>
  <c r="W415" i="14"/>
  <c r="W431" i="14"/>
  <c r="W443" i="14"/>
  <c r="W459" i="14"/>
  <c r="W473" i="14"/>
  <c r="W489" i="14"/>
  <c r="W499" i="14"/>
  <c r="W507" i="14"/>
  <c r="W515" i="14"/>
  <c r="W523" i="14"/>
  <c r="W527" i="14"/>
  <c r="W532" i="14"/>
  <c r="W538" i="14"/>
  <c r="W543" i="14"/>
  <c r="W548" i="14"/>
  <c r="W554" i="14"/>
  <c r="W559" i="14"/>
  <c r="W569" i="14"/>
  <c r="W578" i="14"/>
  <c r="W582" i="14"/>
  <c r="W586" i="14"/>
  <c r="W590" i="14"/>
  <c r="W594" i="14"/>
  <c r="W598" i="14"/>
  <c r="W602" i="14"/>
  <c r="W606" i="14"/>
  <c r="W610" i="14"/>
  <c r="W614" i="14"/>
  <c r="W618" i="14"/>
  <c r="W622" i="14"/>
  <c r="W626" i="14"/>
  <c r="W630" i="14"/>
  <c r="W634" i="14"/>
  <c r="W638" i="14"/>
  <c r="W642" i="14"/>
  <c r="W646" i="14"/>
  <c r="W650" i="14"/>
  <c r="W654" i="14"/>
  <c r="W658" i="14"/>
  <c r="W662" i="14"/>
  <c r="V3" i="14"/>
  <c r="V10" i="14"/>
  <c r="V14" i="14"/>
  <c r="V17" i="14"/>
  <c r="V21" i="14"/>
  <c r="V25" i="14"/>
  <c r="V29" i="14"/>
  <c r="V33" i="14"/>
  <c r="V37" i="14"/>
  <c r="V41" i="14"/>
  <c r="V45" i="14"/>
  <c r="V49" i="14"/>
  <c r="V53" i="14"/>
  <c r="V57" i="14"/>
  <c r="V61" i="14"/>
  <c r="V65" i="14"/>
  <c r="V69" i="14"/>
  <c r="V73" i="14"/>
  <c r="V77" i="14"/>
  <c r="V81" i="14"/>
  <c r="V85" i="14"/>
  <c r="V89" i="14"/>
  <c r="V93" i="14"/>
  <c r="V97" i="14"/>
  <c r="V101" i="14"/>
  <c r="V105" i="14"/>
  <c r="V109" i="14"/>
  <c r="V113" i="14"/>
  <c r="V117" i="14"/>
  <c r="V121" i="14"/>
  <c r="V125" i="14"/>
  <c r="V128" i="14"/>
  <c r="V132" i="14"/>
  <c r="V136" i="14"/>
  <c r="V143" i="14"/>
  <c r="V147" i="14"/>
  <c r="V151" i="14"/>
  <c r="V155" i="14"/>
  <c r="V158" i="14"/>
  <c r="V162" i="14"/>
  <c r="V166" i="14"/>
  <c r="V170" i="14"/>
  <c r="V174" i="14"/>
  <c r="V178" i="14"/>
  <c r="V182" i="14"/>
  <c r="V186" i="14"/>
  <c r="V190" i="14"/>
  <c r="V194" i="14"/>
  <c r="V198" i="14"/>
  <c r="V202" i="14"/>
  <c r="V206" i="14"/>
  <c r="V210" i="14"/>
  <c r="V214" i="14"/>
  <c r="V218" i="14"/>
  <c r="V222" i="14"/>
  <c r="V226" i="14"/>
  <c r="V230" i="14"/>
  <c r="V234" i="14"/>
  <c r="V238" i="14"/>
  <c r="V241" i="14"/>
  <c r="V245" i="14"/>
  <c r="V249" i="14"/>
  <c r="V253" i="14"/>
  <c r="V257" i="14"/>
  <c r="V261" i="14"/>
  <c r="V265" i="14"/>
  <c r="V269" i="14"/>
  <c r="V273" i="14"/>
  <c r="V277" i="14"/>
  <c r="V281" i="14"/>
  <c r="V285" i="14"/>
  <c r="V289" i="14"/>
  <c r="V293" i="14"/>
  <c r="V297" i="14"/>
  <c r="V301" i="14"/>
  <c r="V305" i="14"/>
  <c r="V309" i="14"/>
  <c r="V313" i="14"/>
  <c r="V317" i="14"/>
  <c r="V321" i="14"/>
  <c r="V325" i="14"/>
  <c r="V329" i="14"/>
  <c r="V333" i="14"/>
  <c r="V337" i="14"/>
  <c r="V341" i="14"/>
  <c r="V345" i="14"/>
  <c r="V349" i="14"/>
  <c r="V353" i="14"/>
  <c r="V357" i="14"/>
  <c r="V361" i="14"/>
  <c r="V365" i="14"/>
  <c r="V369" i="14"/>
  <c r="V373" i="14"/>
  <c r="V376" i="14"/>
  <c r="V379" i="14"/>
  <c r="V383" i="14"/>
  <c r="V387" i="14"/>
  <c r="V391" i="14"/>
  <c r="V395" i="14"/>
  <c r="V399" i="14"/>
  <c r="V403" i="14"/>
  <c r="V407" i="14"/>
  <c r="V411" i="14"/>
  <c r="V415" i="14"/>
  <c r="V419" i="14"/>
  <c r="V423" i="14"/>
  <c r="V427" i="14"/>
  <c r="V431" i="14"/>
  <c r="V435" i="14"/>
  <c r="V439" i="14"/>
  <c r="V443" i="14"/>
  <c r="V447" i="14"/>
  <c r="V451" i="14"/>
  <c r="W46" i="14"/>
  <c r="W110" i="14"/>
  <c r="W171" i="14"/>
  <c r="W235" i="14"/>
  <c r="W298" i="14"/>
  <c r="W341" i="14"/>
  <c r="W357" i="14"/>
  <c r="W373" i="14"/>
  <c r="W387" i="14"/>
  <c r="W403" i="14"/>
  <c r="W419" i="14"/>
  <c r="W435" i="14"/>
  <c r="W447" i="14"/>
  <c r="W463" i="14"/>
  <c r="W477" i="14"/>
  <c r="W493" i="14"/>
  <c r="W501" i="14"/>
  <c r="W509" i="14"/>
  <c r="W517" i="14"/>
  <c r="W528" i="14"/>
  <c r="W534" i="14"/>
  <c r="W539" i="14"/>
  <c r="W544" i="14"/>
  <c r="W550" i="14"/>
  <c r="W555" i="14"/>
  <c r="W560" i="14"/>
  <c r="W565" i="14"/>
  <c r="W570" i="14"/>
  <c r="W574" i="14"/>
  <c r="W579" i="14"/>
  <c r="W583" i="14"/>
  <c r="W587" i="14"/>
  <c r="W591" i="14"/>
  <c r="W595" i="14"/>
  <c r="W599" i="14"/>
  <c r="W603" i="14"/>
  <c r="W607" i="14"/>
  <c r="W611" i="14"/>
  <c r="W615" i="14"/>
  <c r="W619" i="14"/>
  <c r="W623" i="14"/>
  <c r="W627" i="14"/>
  <c r="W631" i="14"/>
  <c r="W635" i="14"/>
  <c r="W639" i="14"/>
  <c r="W643" i="14"/>
  <c r="W647" i="14"/>
  <c r="W651" i="14"/>
  <c r="W655" i="14"/>
  <c r="W659" i="14"/>
  <c r="W663" i="14"/>
  <c r="V4" i="14"/>
  <c r="V7" i="14"/>
  <c r="V11" i="14"/>
  <c r="V18" i="14"/>
  <c r="V22" i="14"/>
  <c r="V26" i="14"/>
  <c r="V30" i="14"/>
  <c r="V34" i="14"/>
  <c r="V38" i="14"/>
  <c r="V42" i="14"/>
  <c r="V46" i="14"/>
  <c r="V50" i="14"/>
  <c r="V54" i="14"/>
  <c r="V58" i="14"/>
  <c r="V62" i="14"/>
  <c r="V66" i="14"/>
  <c r="V70" i="14"/>
  <c r="V74" i="14"/>
  <c r="V78" i="14"/>
  <c r="V82" i="14"/>
  <c r="V86" i="14"/>
  <c r="V90" i="14"/>
  <c r="V94" i="14"/>
  <c r="V98" i="14"/>
  <c r="V102" i="14"/>
  <c r="V106" i="14"/>
  <c r="V110" i="14"/>
  <c r="V114" i="14"/>
  <c r="V118" i="14"/>
  <c r="V122" i="14"/>
  <c r="V129" i="14"/>
  <c r="V133" i="14"/>
  <c r="V137" i="14"/>
  <c r="V140" i="14"/>
  <c r="V144" i="14"/>
  <c r="V148" i="14"/>
  <c r="V152" i="14"/>
  <c r="V156" i="14"/>
  <c r="V159" i="14"/>
  <c r="V163" i="14"/>
  <c r="V167" i="14"/>
  <c r="V171" i="14"/>
  <c r="V175" i="14"/>
  <c r="V179" i="14"/>
  <c r="V183" i="14"/>
  <c r="V187" i="14"/>
  <c r="V191" i="14"/>
  <c r="V195" i="14"/>
  <c r="V199" i="14"/>
  <c r="V203" i="14"/>
  <c r="V207" i="14"/>
  <c r="V211" i="14"/>
  <c r="V215" i="14"/>
  <c r="V219" i="14"/>
  <c r="V223" i="14"/>
  <c r="V227" i="14"/>
  <c r="V231" i="14"/>
  <c r="V235" i="14"/>
  <c r="V242" i="14"/>
  <c r="V246" i="14"/>
  <c r="V250" i="14"/>
  <c r="V254" i="14"/>
  <c r="V258" i="14"/>
  <c r="V262" i="14"/>
  <c r="V266" i="14"/>
  <c r="V270" i="14"/>
  <c r="V274" i="14"/>
  <c r="V278" i="14"/>
  <c r="V282" i="14"/>
  <c r="V286" i="14"/>
  <c r="V290" i="14"/>
  <c r="V294" i="14"/>
  <c r="V298" i="14"/>
  <c r="V302" i="14"/>
  <c r="V306" i="14"/>
  <c r="V310" i="14"/>
  <c r="V314" i="14"/>
  <c r="V318" i="14"/>
  <c r="V322" i="14"/>
  <c r="V326" i="14"/>
  <c r="V330" i="14"/>
  <c r="V334" i="14"/>
  <c r="V338" i="14"/>
  <c r="V342" i="14"/>
  <c r="V346" i="14"/>
  <c r="V350" i="14"/>
  <c r="V354" i="14"/>
  <c r="V358" i="14"/>
  <c r="V362" i="14"/>
  <c r="V366" i="14"/>
  <c r="V370" i="14"/>
  <c r="V377" i="14"/>
  <c r="V380" i="14"/>
  <c r="V384" i="14"/>
  <c r="V388" i="14"/>
  <c r="V392" i="14"/>
  <c r="V396" i="14"/>
  <c r="V400" i="14"/>
  <c r="V404" i="14"/>
  <c r="V408" i="14"/>
  <c r="V412" i="14"/>
  <c r="V416" i="14"/>
  <c r="V420" i="14"/>
  <c r="V424" i="14"/>
  <c r="V428" i="14"/>
  <c r="V432" i="14"/>
  <c r="V436" i="14"/>
  <c r="V440" i="14"/>
  <c r="V444" i="14"/>
  <c r="V448" i="14"/>
  <c r="V452" i="14"/>
  <c r="W62" i="14"/>
  <c r="W314" i="14"/>
  <c r="W391" i="14"/>
  <c r="W451" i="14"/>
  <c r="W503" i="14"/>
  <c r="W530" i="14"/>
  <c r="W551" i="14"/>
  <c r="W571" i="14"/>
  <c r="W588" i="14"/>
  <c r="W604" i="14"/>
  <c r="W620" i="14"/>
  <c r="W636" i="14"/>
  <c r="W652" i="14"/>
  <c r="V12" i="14"/>
  <c r="V27" i="14"/>
  <c r="V43" i="14"/>
  <c r="V59" i="14"/>
  <c r="V75" i="14"/>
  <c r="V91" i="14"/>
  <c r="V107" i="14"/>
  <c r="V123" i="14"/>
  <c r="V138" i="14"/>
  <c r="V153" i="14"/>
  <c r="V168" i="14"/>
  <c r="V184" i="14"/>
  <c r="V200" i="14"/>
  <c r="V216" i="14"/>
  <c r="V232" i="14"/>
  <c r="V247" i="14"/>
  <c r="V263" i="14"/>
  <c r="V279" i="14"/>
  <c r="V295" i="14"/>
  <c r="V311" i="14"/>
  <c r="V327" i="14"/>
  <c r="V343" i="14"/>
  <c r="V359" i="14"/>
  <c r="V374" i="14"/>
  <c r="V389" i="14"/>
  <c r="V405" i="14"/>
  <c r="V421" i="14"/>
  <c r="V437" i="14"/>
  <c r="V449" i="14"/>
  <c r="V456" i="14"/>
  <c r="V460" i="14"/>
  <c r="V464" i="14"/>
  <c r="V470" i="14"/>
  <c r="V474" i="14"/>
  <c r="V478" i="14"/>
  <c r="V482" i="14"/>
  <c r="V486" i="14"/>
  <c r="V490" i="14"/>
  <c r="V494" i="14"/>
  <c r="V498" i="14"/>
  <c r="V502" i="14"/>
  <c r="V506" i="14"/>
  <c r="V510" i="14"/>
  <c r="V514" i="14"/>
  <c r="V518" i="14"/>
  <c r="V522" i="14"/>
  <c r="V524" i="14"/>
  <c r="V527" i="14"/>
  <c r="V531" i="14"/>
  <c r="V535" i="14"/>
  <c r="V539" i="14"/>
  <c r="V543" i="14"/>
  <c r="V547" i="14"/>
  <c r="V551" i="14"/>
  <c r="V555" i="14"/>
  <c r="V559" i="14"/>
  <c r="V563" i="14"/>
  <c r="V566" i="14"/>
  <c r="V570" i="14"/>
  <c r="V577" i="14"/>
  <c r="V581" i="14"/>
  <c r="V585" i="14"/>
  <c r="V589" i="14"/>
  <c r="V593" i="14"/>
  <c r="V597" i="14"/>
  <c r="V601" i="14"/>
  <c r="V605" i="14"/>
  <c r="V609" i="14"/>
  <c r="V613" i="14"/>
  <c r="V617" i="14"/>
  <c r="V621" i="14"/>
  <c r="V625" i="14"/>
  <c r="V629" i="14"/>
  <c r="V633" i="14"/>
  <c r="V637" i="14"/>
  <c r="V641" i="14"/>
  <c r="V645" i="14"/>
  <c r="V649" i="14"/>
  <c r="V653" i="14"/>
  <c r="V657" i="14"/>
  <c r="V661" i="14"/>
  <c r="V665" i="14"/>
  <c r="V590" i="14"/>
  <c r="V598" i="14"/>
  <c r="V606" i="14"/>
  <c r="V618" i="14"/>
  <c r="V626" i="14"/>
  <c r="V634" i="14"/>
  <c r="V642" i="14"/>
  <c r="V650" i="14"/>
  <c r="V658" i="14"/>
  <c r="V662" i="14"/>
  <c r="W632" i="14"/>
  <c r="V23" i="14"/>
  <c r="V55" i="14"/>
  <c r="V103" i="14"/>
  <c r="V149" i="14"/>
  <c r="V196" i="14"/>
  <c r="V243" i="14"/>
  <c r="V291" i="14"/>
  <c r="V339" i="14"/>
  <c r="V385" i="14"/>
  <c r="V433" i="14"/>
  <c r="V459" i="14"/>
  <c r="V469" i="14"/>
  <c r="V481" i="14"/>
  <c r="V493" i="14"/>
  <c r="V505" i="14"/>
  <c r="V517" i="14"/>
  <c r="V526" i="14"/>
  <c r="V538" i="14"/>
  <c r="V554" i="14"/>
  <c r="V565" i="14"/>
  <c r="V576" i="14"/>
  <c r="V588" i="14"/>
  <c r="V596" i="14"/>
  <c r="V616" i="14"/>
  <c r="V624" i="14"/>
  <c r="V636" i="14"/>
  <c r="V644" i="14"/>
  <c r="V656" i="14"/>
  <c r="W345" i="14"/>
  <c r="W407" i="14"/>
  <c r="W466" i="14"/>
  <c r="W511" i="14"/>
  <c r="W535" i="14"/>
  <c r="W556" i="14"/>
  <c r="W576" i="14"/>
  <c r="W592" i="14"/>
  <c r="W608" i="14"/>
  <c r="W624" i="14"/>
  <c r="W640" i="14"/>
  <c r="W656" i="14"/>
  <c r="V2" i="14"/>
  <c r="V15" i="14"/>
  <c r="V31" i="14"/>
  <c r="V47" i="14"/>
  <c r="V63" i="14"/>
  <c r="V79" i="14"/>
  <c r="V95" i="14"/>
  <c r="V111" i="14"/>
  <c r="V126" i="14"/>
  <c r="V141" i="14"/>
  <c r="V157" i="14"/>
  <c r="V172" i="14"/>
  <c r="V188" i="14"/>
  <c r="V204" i="14"/>
  <c r="V220" i="14"/>
  <c r="V236" i="14"/>
  <c r="V251" i="14"/>
  <c r="V267" i="14"/>
  <c r="V283" i="14"/>
  <c r="V299" i="14"/>
  <c r="V315" i="14"/>
  <c r="V331" i="14"/>
  <c r="V347" i="14"/>
  <c r="V363" i="14"/>
  <c r="V393" i="14"/>
  <c r="V409" i="14"/>
  <c r="V425" i="14"/>
  <c r="V453" i="14"/>
  <c r="V457" i="14"/>
  <c r="V461" i="14"/>
  <c r="V467" i="14"/>
  <c r="V471" i="14"/>
  <c r="V475" i="14"/>
  <c r="V479" i="14"/>
  <c r="V483" i="14"/>
  <c r="V487" i="14"/>
  <c r="V491" i="14"/>
  <c r="V495" i="14"/>
  <c r="V499" i="14"/>
  <c r="V503" i="14"/>
  <c r="V507" i="14"/>
  <c r="V511" i="14"/>
  <c r="V515" i="14"/>
  <c r="V519" i="14"/>
  <c r="V523" i="14"/>
  <c r="V528" i="14"/>
  <c r="V532" i="14"/>
  <c r="V536" i="14"/>
  <c r="V540" i="14"/>
  <c r="V544" i="14"/>
  <c r="V548" i="14"/>
  <c r="V552" i="14"/>
  <c r="V556" i="14"/>
  <c r="V560" i="14"/>
  <c r="V567" i="14"/>
  <c r="V571" i="14"/>
  <c r="V574" i="14"/>
  <c r="V578" i="14"/>
  <c r="V582" i="14"/>
  <c r="V586" i="14"/>
  <c r="V594" i="14"/>
  <c r="V602" i="14"/>
  <c r="V610" i="14"/>
  <c r="V614" i="14"/>
  <c r="V622" i="14"/>
  <c r="V630" i="14"/>
  <c r="V638" i="14"/>
  <c r="V646" i="14"/>
  <c r="V654" i="14"/>
  <c r="W616" i="14"/>
  <c r="V8" i="14"/>
  <c r="V71" i="14"/>
  <c r="V119" i="14"/>
  <c r="V164" i="14"/>
  <c r="V212" i="14"/>
  <c r="V259" i="14"/>
  <c r="V307" i="14"/>
  <c r="V355" i="14"/>
  <c r="V401" i="14"/>
  <c r="V445" i="14"/>
  <c r="V463" i="14"/>
  <c r="V473" i="14"/>
  <c r="V485" i="14"/>
  <c r="V497" i="14"/>
  <c r="V509" i="14"/>
  <c r="V521" i="14"/>
  <c r="V530" i="14"/>
  <c r="V542" i="14"/>
  <c r="V550" i="14"/>
  <c r="V562" i="14"/>
  <c r="V573" i="14"/>
  <c r="V584" i="14"/>
  <c r="V600" i="14"/>
  <c r="V608" i="14"/>
  <c r="V620" i="14"/>
  <c r="V632" i="14"/>
  <c r="V648" i="14"/>
  <c r="V664" i="14"/>
  <c r="W187" i="14"/>
  <c r="W361" i="14"/>
  <c r="W423" i="14"/>
  <c r="W481" i="14"/>
  <c r="W519" i="14"/>
  <c r="W540" i="14"/>
  <c r="W562" i="14"/>
  <c r="W580" i="14"/>
  <c r="W596" i="14"/>
  <c r="W612" i="14"/>
  <c r="W628" i="14"/>
  <c r="W644" i="14"/>
  <c r="W660" i="14"/>
  <c r="V5" i="14"/>
  <c r="V19" i="14"/>
  <c r="V35" i="14"/>
  <c r="V51" i="14"/>
  <c r="V67" i="14"/>
  <c r="V83" i="14"/>
  <c r="V99" i="14"/>
  <c r="V115" i="14"/>
  <c r="V130" i="14"/>
  <c r="V145" i="14"/>
  <c r="V160" i="14"/>
  <c r="V176" i="14"/>
  <c r="V192" i="14"/>
  <c r="V208" i="14"/>
  <c r="V224" i="14"/>
  <c r="V239" i="14"/>
  <c r="V255" i="14"/>
  <c r="V271" i="14"/>
  <c r="V287" i="14"/>
  <c r="V303" i="14"/>
  <c r="V319" i="14"/>
  <c r="V335" i="14"/>
  <c r="V351" i="14"/>
  <c r="V367" i="14"/>
  <c r="V381" i="14"/>
  <c r="V397" i="14"/>
  <c r="V413" i="14"/>
  <c r="V429" i="14"/>
  <c r="V441" i="14"/>
  <c r="V454" i="14"/>
  <c r="V458" i="14"/>
  <c r="V462" i="14"/>
  <c r="V465" i="14"/>
  <c r="V468" i="14"/>
  <c r="V472" i="14"/>
  <c r="V476" i="14"/>
  <c r="V480" i="14"/>
  <c r="V484" i="14"/>
  <c r="V488" i="14"/>
  <c r="V492" i="14"/>
  <c r="V496" i="14"/>
  <c r="V500" i="14"/>
  <c r="V504" i="14"/>
  <c r="V508" i="14"/>
  <c r="V512" i="14"/>
  <c r="V516" i="14"/>
  <c r="V520" i="14"/>
  <c r="V525" i="14"/>
  <c r="V529" i="14"/>
  <c r="V533" i="14"/>
  <c r="V537" i="14"/>
  <c r="V541" i="14"/>
  <c r="V545" i="14"/>
  <c r="V549" i="14"/>
  <c r="V553" i="14"/>
  <c r="V557" i="14"/>
  <c r="V561" i="14"/>
  <c r="V564" i="14"/>
  <c r="V568" i="14"/>
  <c r="V572" i="14"/>
  <c r="V575" i="14"/>
  <c r="V579" i="14"/>
  <c r="V583" i="14"/>
  <c r="V587" i="14"/>
  <c r="V591" i="14"/>
  <c r="V595" i="14"/>
  <c r="V599" i="14"/>
  <c r="V603" i="14"/>
  <c r="V607" i="14"/>
  <c r="V611" i="14"/>
  <c r="V615" i="14"/>
  <c r="V619" i="14"/>
  <c r="V623" i="14"/>
  <c r="V627" i="14"/>
  <c r="V631" i="14"/>
  <c r="V635" i="14"/>
  <c r="V639" i="14"/>
  <c r="V643" i="14"/>
  <c r="V647" i="14"/>
  <c r="V651" i="14"/>
  <c r="V655" i="14"/>
  <c r="V659" i="14"/>
  <c r="V663" i="14"/>
  <c r="W250" i="14"/>
  <c r="W376" i="14"/>
  <c r="W495" i="14"/>
  <c r="W546" i="14"/>
  <c r="W566" i="14"/>
  <c r="W584" i="14"/>
  <c r="W600" i="14"/>
  <c r="W648" i="14"/>
  <c r="W664" i="14"/>
  <c r="V39" i="14"/>
  <c r="V87" i="14"/>
  <c r="V134" i="14"/>
  <c r="V180" i="14"/>
  <c r="V228" i="14"/>
  <c r="V275" i="14"/>
  <c r="V323" i="14"/>
  <c r="V371" i="14"/>
  <c r="V417" i="14"/>
  <c r="V455" i="14"/>
  <c r="V466" i="14"/>
  <c r="V477" i="14"/>
  <c r="V489" i="14"/>
  <c r="V501" i="14"/>
  <c r="V513" i="14"/>
  <c r="V534" i="14"/>
  <c r="V546" i="14"/>
  <c r="V558" i="14"/>
  <c r="V569" i="14"/>
  <c r="V580" i="14"/>
  <c r="V592" i="14"/>
  <c r="V604" i="14"/>
  <c r="V612" i="14"/>
  <c r="V628" i="14"/>
  <c r="V640" i="14"/>
  <c r="V652" i="14"/>
  <c r="V660" i="14"/>
  <c r="X665" i="14"/>
  <c r="X664" i="14"/>
  <c r="X8" i="14"/>
  <c r="X19" i="14"/>
  <c r="X31" i="14"/>
  <c r="X43" i="14"/>
  <c r="X55" i="14"/>
  <c r="X67" i="14"/>
  <c r="X79" i="14"/>
  <c r="X91" i="14"/>
  <c r="X103" i="14"/>
  <c r="X115" i="14"/>
  <c r="X126" i="14"/>
  <c r="X138" i="14"/>
  <c r="X149" i="14"/>
  <c r="X164" i="14"/>
  <c r="X180" i="14"/>
  <c r="X188" i="14"/>
  <c r="X200" i="14"/>
  <c r="X212" i="14"/>
  <c r="X224" i="14"/>
  <c r="X236" i="14"/>
  <c r="X247" i="14"/>
  <c r="X259" i="14"/>
  <c r="X279" i="14"/>
  <c r="X291" i="14"/>
  <c r="X303" i="14"/>
  <c r="X315" i="14"/>
  <c r="X327" i="14"/>
  <c r="X339" i="14"/>
  <c r="X351" i="14"/>
  <c r="X363" i="14"/>
  <c r="X374" i="14"/>
  <c r="X389" i="14"/>
  <c r="X401" i="14"/>
  <c r="X413" i="14"/>
  <c r="X425" i="14"/>
  <c r="X445" i="14"/>
  <c r="X453" i="14"/>
  <c r="X475" i="14"/>
  <c r="X487" i="14"/>
  <c r="X499" i="14"/>
  <c r="X511" i="14"/>
  <c r="X523" i="14"/>
  <c r="X532" i="14"/>
  <c r="X548" i="14"/>
  <c r="X560" i="14"/>
  <c r="X578" i="14"/>
  <c r="X602" i="14"/>
  <c r="X614" i="14"/>
  <c r="X626" i="14"/>
  <c r="X638" i="14"/>
  <c r="X650" i="14"/>
  <c r="X662" i="14"/>
  <c r="X6" i="14"/>
  <c r="X9" i="14"/>
  <c r="X13" i="14"/>
  <c r="X16" i="14"/>
  <c r="X20" i="14"/>
  <c r="X24" i="14"/>
  <c r="X28" i="14"/>
  <c r="X32" i="14"/>
  <c r="X36" i="14"/>
  <c r="X40" i="14"/>
  <c r="X44" i="14"/>
  <c r="X48" i="14"/>
  <c r="X52" i="14"/>
  <c r="X56" i="14"/>
  <c r="X60" i="14"/>
  <c r="X64" i="14"/>
  <c r="X68" i="14"/>
  <c r="X72" i="14"/>
  <c r="X76" i="14"/>
  <c r="X80" i="14"/>
  <c r="X84" i="14"/>
  <c r="X88" i="14"/>
  <c r="X92" i="14"/>
  <c r="X96" i="14"/>
  <c r="X100" i="14"/>
  <c r="X104" i="14"/>
  <c r="X108" i="14"/>
  <c r="X112" i="14"/>
  <c r="X116" i="14"/>
  <c r="X120" i="14"/>
  <c r="X124" i="14"/>
  <c r="X127" i="14"/>
  <c r="X131" i="14"/>
  <c r="X5" i="14"/>
  <c r="X15" i="14"/>
  <c r="X27" i="14"/>
  <c r="X35" i="14"/>
  <c r="X47" i="14"/>
  <c r="X59" i="14"/>
  <c r="X71" i="14"/>
  <c r="X83" i="14"/>
  <c r="X95" i="14"/>
  <c r="X107" i="14"/>
  <c r="X123" i="14"/>
  <c r="X134" i="14"/>
  <c r="X145" i="14"/>
  <c r="X153" i="14"/>
  <c r="X160" i="14"/>
  <c r="X176" i="14"/>
  <c r="X192" i="14"/>
  <c r="X204" i="14"/>
  <c r="X216" i="14"/>
  <c r="X228" i="14"/>
  <c r="X243" i="14"/>
  <c r="X255" i="14"/>
  <c r="X263" i="14"/>
  <c r="X271" i="14"/>
  <c r="X283" i="14"/>
  <c r="X295" i="14"/>
  <c r="X307" i="14"/>
  <c r="X319" i="14"/>
  <c r="X331" i="14"/>
  <c r="X343" i="14"/>
  <c r="X355" i="14"/>
  <c r="X367" i="14"/>
  <c r="X385" i="14"/>
  <c r="X397" i="14"/>
  <c r="X409" i="14"/>
  <c r="X421" i="14"/>
  <c r="X433" i="14"/>
  <c r="X457" i="14"/>
  <c r="X467" i="14"/>
  <c r="X479" i="14"/>
  <c r="X491" i="14"/>
  <c r="X503" i="14"/>
  <c r="X515" i="14"/>
  <c r="X536" i="14"/>
  <c r="X544" i="14"/>
  <c r="X556" i="14"/>
  <c r="X567" i="14"/>
  <c r="X571" i="14"/>
  <c r="X582" i="14"/>
  <c r="X590" i="14"/>
  <c r="X598" i="14"/>
  <c r="X610" i="14"/>
  <c r="X622" i="14"/>
  <c r="X630" i="14"/>
  <c r="X642" i="14"/>
  <c r="X654" i="14"/>
  <c r="X135" i="14"/>
  <c r="X2" i="14"/>
  <c r="X12" i="14"/>
  <c r="X23" i="14"/>
  <c r="X39" i="14"/>
  <c r="X51" i="14"/>
  <c r="X63" i="14"/>
  <c r="X75" i="14"/>
  <c r="X87" i="14"/>
  <c r="X99" i="14"/>
  <c r="X111" i="14"/>
  <c r="X119" i="14"/>
  <c r="X130" i="14"/>
  <c r="X141" i="14"/>
  <c r="X157" i="14"/>
  <c r="X168" i="14"/>
  <c r="X172" i="14"/>
  <c r="X184" i="14"/>
  <c r="X196" i="14"/>
  <c r="X208" i="14"/>
  <c r="X220" i="14"/>
  <c r="X232" i="14"/>
  <c r="X239" i="14"/>
  <c r="X251" i="14"/>
  <c r="X267" i="14"/>
  <c r="X275" i="14"/>
  <c r="X287" i="14"/>
  <c r="X299" i="14"/>
  <c r="X311" i="14"/>
  <c r="X323" i="14"/>
  <c r="X335" i="14"/>
  <c r="X347" i="14"/>
  <c r="X359" i="14"/>
  <c r="X371" i="14"/>
  <c r="X381" i="14"/>
  <c r="X393" i="14"/>
  <c r="X405" i="14"/>
  <c r="X417" i="14"/>
  <c r="X429" i="14"/>
  <c r="X437" i="14"/>
  <c r="X441" i="14"/>
  <c r="X449" i="14"/>
  <c r="X461" i="14"/>
  <c r="X471" i="14"/>
  <c r="X483" i="14"/>
  <c r="X495" i="14"/>
  <c r="X507" i="14"/>
  <c r="X519" i="14"/>
  <c r="X528" i="14"/>
  <c r="X540" i="14"/>
  <c r="X552" i="14"/>
  <c r="X574" i="14"/>
  <c r="X586" i="14"/>
  <c r="X594" i="14"/>
  <c r="X606" i="14"/>
  <c r="X618" i="14"/>
  <c r="X634" i="14"/>
  <c r="X646" i="14"/>
  <c r="X658" i="14"/>
  <c r="X4" i="14"/>
  <c r="X7" i="14"/>
  <c r="X11" i="14"/>
  <c r="X18" i="14"/>
  <c r="X22" i="14"/>
  <c r="X26" i="14"/>
  <c r="X30" i="14"/>
  <c r="X34" i="14"/>
  <c r="X38" i="14"/>
  <c r="X42" i="14"/>
  <c r="X46" i="14"/>
  <c r="X50" i="14"/>
  <c r="X54" i="14"/>
  <c r="X58" i="14"/>
  <c r="X62" i="14"/>
  <c r="X66" i="14"/>
  <c r="X70" i="14"/>
  <c r="X74" i="14"/>
  <c r="X78" i="14"/>
  <c r="X82" i="14"/>
  <c r="X86" i="14"/>
  <c r="X90" i="14"/>
  <c r="X94" i="14"/>
  <c r="X98" i="14"/>
  <c r="X102" i="14"/>
  <c r="X106" i="14"/>
  <c r="X110" i="14"/>
  <c r="X114" i="14"/>
  <c r="X118" i="14"/>
  <c r="X122" i="14"/>
  <c r="X129" i="14"/>
  <c r="X133" i="14"/>
  <c r="X137" i="14"/>
  <c r="X140" i="14"/>
  <c r="X144" i="14"/>
  <c r="X148" i="14"/>
  <c r="X152" i="14"/>
  <c r="X156" i="14"/>
  <c r="X159" i="14"/>
  <c r="X163" i="14"/>
  <c r="X167" i="14"/>
  <c r="X171" i="14"/>
  <c r="X175" i="14"/>
  <c r="X179" i="14"/>
  <c r="X183" i="14"/>
  <c r="X187" i="14"/>
  <c r="X191" i="14"/>
  <c r="X195" i="14"/>
  <c r="X199" i="14"/>
  <c r="X203" i="14"/>
  <c r="X207" i="14"/>
  <c r="X211" i="14"/>
  <c r="X215" i="14"/>
  <c r="X219" i="14"/>
  <c r="X223" i="14"/>
  <c r="X227" i="14"/>
  <c r="X231" i="14"/>
  <c r="X235" i="14"/>
  <c r="X242" i="14"/>
  <c r="X246" i="14"/>
  <c r="X250" i="14"/>
  <c r="X254" i="14"/>
  <c r="X258" i="14"/>
  <c r="X262" i="14"/>
  <c r="X266" i="14"/>
  <c r="X270" i="14"/>
  <c r="X274" i="14"/>
  <c r="X278" i="14"/>
  <c r="X282" i="14"/>
  <c r="X286" i="14"/>
  <c r="X290" i="14"/>
  <c r="X294" i="14"/>
  <c r="X298" i="14"/>
  <c r="X302" i="14"/>
  <c r="X306" i="14"/>
  <c r="X310" i="14"/>
  <c r="X314" i="14"/>
  <c r="X318" i="14"/>
  <c r="X322" i="14"/>
  <c r="X326" i="14"/>
  <c r="X330" i="14"/>
  <c r="X334" i="14"/>
  <c r="X338" i="14"/>
  <c r="X342" i="14"/>
  <c r="X346" i="14"/>
  <c r="X350" i="14"/>
  <c r="X354" i="14"/>
  <c r="X358" i="14"/>
  <c r="X362" i="14"/>
  <c r="X366" i="14"/>
  <c r="X370" i="14"/>
  <c r="X377" i="14"/>
  <c r="X380" i="14"/>
  <c r="X384" i="14"/>
  <c r="X388" i="14"/>
  <c r="X392" i="14"/>
  <c r="X396" i="14"/>
  <c r="X400" i="14"/>
  <c r="X404" i="14"/>
  <c r="X408" i="14"/>
  <c r="X412" i="14"/>
  <c r="X416" i="14"/>
  <c r="X420" i="14"/>
  <c r="X424" i="14"/>
  <c r="X428" i="14"/>
  <c r="X432" i="14"/>
  <c r="X436" i="14"/>
  <c r="X440" i="14"/>
  <c r="X444" i="14"/>
  <c r="X448" i="14"/>
  <c r="X452" i="14"/>
  <c r="X456" i="14"/>
  <c r="X460" i="14"/>
  <c r="X464" i="14"/>
  <c r="X470" i="14"/>
  <c r="X474" i="14"/>
  <c r="X478" i="14"/>
  <c r="X482" i="14"/>
  <c r="X486" i="14"/>
  <c r="X490" i="14"/>
  <c r="X494" i="14"/>
  <c r="X498" i="14"/>
  <c r="X502" i="14"/>
  <c r="X506" i="14"/>
  <c r="X510" i="14"/>
  <c r="X514" i="14"/>
  <c r="X518" i="14"/>
  <c r="X522" i="14"/>
  <c r="X524" i="14"/>
  <c r="X527" i="14"/>
  <c r="X531" i="14"/>
  <c r="X535" i="14"/>
  <c r="X539" i="14"/>
  <c r="X543" i="14"/>
  <c r="X547" i="14"/>
  <c r="X551" i="14"/>
  <c r="X555" i="14"/>
  <c r="X559" i="14"/>
  <c r="X563" i="14"/>
  <c r="X566" i="14"/>
  <c r="X570" i="14"/>
  <c r="X577" i="14"/>
  <c r="X581" i="14"/>
  <c r="X585" i="14"/>
  <c r="X589" i="14"/>
  <c r="X593" i="14"/>
  <c r="X597" i="14"/>
  <c r="X601" i="14"/>
  <c r="X605" i="14"/>
  <c r="X609" i="14"/>
  <c r="X613" i="14"/>
  <c r="X617" i="14"/>
  <c r="X621" i="14"/>
  <c r="X625" i="14"/>
  <c r="X629" i="14"/>
  <c r="X633" i="14"/>
  <c r="X637" i="14"/>
  <c r="X284" i="14"/>
  <c r="X292" i="14"/>
  <c r="X300" i="14"/>
  <c r="X308" i="14"/>
  <c r="X316" i="14"/>
  <c r="X324" i="14"/>
  <c r="X332" i="14"/>
  <c r="X340" i="14"/>
  <c r="X348" i="14"/>
  <c r="X360" i="14"/>
  <c r="X368" i="14"/>
  <c r="X375" i="14"/>
  <c r="X382" i="14"/>
  <c r="X390" i="14"/>
  <c r="X398" i="14"/>
  <c r="X406" i="14"/>
  <c r="X414" i="14"/>
  <c r="X426" i="14"/>
  <c r="X434" i="14"/>
  <c r="X446" i="14"/>
  <c r="X454" i="14"/>
  <c r="X462" i="14"/>
  <c r="X468" i="14"/>
  <c r="X476" i="14"/>
  <c r="X484" i="14"/>
  <c r="X492" i="14"/>
  <c r="X500" i="14"/>
  <c r="X508" i="14"/>
  <c r="X520" i="14"/>
  <c r="X525" i="14"/>
  <c r="X533" i="14"/>
  <c r="X541" i="14"/>
  <c r="X549" i="14"/>
  <c r="X557" i="14"/>
  <c r="X568" i="14"/>
  <c r="X572" i="14"/>
  <c r="X579" i="14"/>
  <c r="X591" i="14"/>
  <c r="X599" i="14"/>
  <c r="X607" i="14"/>
  <c r="X615" i="14"/>
  <c r="X623" i="14"/>
  <c r="X627" i="14"/>
  <c r="X631" i="14"/>
  <c r="X639" i="14"/>
  <c r="X643" i="14"/>
  <c r="X647" i="14"/>
  <c r="X651" i="14"/>
  <c r="X655" i="14"/>
  <c r="X659" i="14"/>
  <c r="X663" i="14"/>
  <c r="X139" i="14"/>
  <c r="X142" i="14"/>
  <c r="X146" i="14"/>
  <c r="X150" i="14"/>
  <c r="X154" i="14"/>
  <c r="X161" i="14"/>
  <c r="X165" i="14"/>
  <c r="X169" i="14"/>
  <c r="X173" i="14"/>
  <c r="X177" i="14"/>
  <c r="X181" i="14"/>
  <c r="X185" i="14"/>
  <c r="X189" i="14"/>
  <c r="X193" i="14"/>
  <c r="X197" i="14"/>
  <c r="X201" i="14"/>
  <c r="X205" i="14"/>
  <c r="X209" i="14"/>
  <c r="X213" i="14"/>
  <c r="X217" i="14"/>
  <c r="X221" i="14"/>
  <c r="X225" i="14"/>
  <c r="X229" i="14"/>
  <c r="X233" i="14"/>
  <c r="X237" i="14"/>
  <c r="X240" i="14"/>
  <c r="X244" i="14"/>
  <c r="X248" i="14"/>
  <c r="X252" i="14"/>
  <c r="X256" i="14"/>
  <c r="X260" i="14"/>
  <c r="X264" i="14"/>
  <c r="X268" i="14"/>
  <c r="X272" i="14"/>
  <c r="X276" i="14"/>
  <c r="X280" i="14"/>
  <c r="X288" i="14"/>
  <c r="X296" i="14"/>
  <c r="X304" i="14"/>
  <c r="X312" i="14"/>
  <c r="X320" i="14"/>
  <c r="X328" i="14"/>
  <c r="X336" i="14"/>
  <c r="X344" i="14"/>
  <c r="X352" i="14"/>
  <c r="X356" i="14"/>
  <c r="X364" i="14"/>
  <c r="X372" i="14"/>
  <c r="X378" i="14"/>
  <c r="X386" i="14"/>
  <c r="X394" i="14"/>
  <c r="X402" i="14"/>
  <c r="X410" i="14"/>
  <c r="X418" i="14"/>
  <c r="X422" i="14"/>
  <c r="X430" i="14"/>
  <c r="X438" i="14"/>
  <c r="X442" i="14"/>
  <c r="X450" i="14"/>
  <c r="X458" i="14"/>
  <c r="X465" i="14"/>
  <c r="X472" i="14"/>
  <c r="X480" i="14"/>
  <c r="X488" i="14"/>
  <c r="X496" i="14"/>
  <c r="X504" i="14"/>
  <c r="X512" i="14"/>
  <c r="X516" i="14"/>
  <c r="X529" i="14"/>
  <c r="X537" i="14"/>
  <c r="X545" i="14"/>
  <c r="X553" i="14"/>
  <c r="X561" i="14"/>
  <c r="X564" i="14"/>
  <c r="X575" i="14"/>
  <c r="X583" i="14"/>
  <c r="X587" i="14"/>
  <c r="X595" i="14"/>
  <c r="X603" i="14"/>
  <c r="X611" i="14"/>
  <c r="X619" i="14"/>
  <c r="X635" i="14"/>
  <c r="X3" i="14"/>
  <c r="X10" i="14"/>
  <c r="X14" i="14"/>
  <c r="X17" i="14"/>
  <c r="X21" i="14"/>
  <c r="X25" i="14"/>
  <c r="X29" i="14"/>
  <c r="X33" i="14"/>
  <c r="X37" i="14"/>
  <c r="X41" i="14"/>
  <c r="X45" i="14"/>
  <c r="X49" i="14"/>
  <c r="X53" i="14"/>
  <c r="X57" i="14"/>
  <c r="X61" i="14"/>
  <c r="X65" i="14"/>
  <c r="X69" i="14"/>
  <c r="X73" i="14"/>
  <c r="X77" i="14"/>
  <c r="X81" i="14"/>
  <c r="X85" i="14"/>
  <c r="X89" i="14"/>
  <c r="X93" i="14"/>
  <c r="X97" i="14"/>
  <c r="X101" i="14"/>
  <c r="X105" i="14"/>
  <c r="X109" i="14"/>
  <c r="X113" i="14"/>
  <c r="X117" i="14"/>
  <c r="X121" i="14"/>
  <c r="X125" i="14"/>
  <c r="X128" i="14"/>
  <c r="X132" i="14"/>
  <c r="X136" i="14"/>
  <c r="X143" i="14"/>
  <c r="X147" i="14"/>
  <c r="X151" i="14"/>
  <c r="X155" i="14"/>
  <c r="X158" i="14"/>
  <c r="X162" i="14"/>
  <c r="X166" i="14"/>
  <c r="X170" i="14"/>
  <c r="X174" i="14"/>
  <c r="X178" i="14"/>
  <c r="X182" i="14"/>
  <c r="X186" i="14"/>
  <c r="X190" i="14"/>
  <c r="X194" i="14"/>
  <c r="X198" i="14"/>
  <c r="X202" i="14"/>
  <c r="X206" i="14"/>
  <c r="X210" i="14"/>
  <c r="X214" i="14"/>
  <c r="X218" i="14"/>
  <c r="X222" i="14"/>
  <c r="X226" i="14"/>
  <c r="X230" i="14"/>
  <c r="X234" i="14"/>
  <c r="X238" i="14"/>
  <c r="X241" i="14"/>
  <c r="X245" i="14"/>
  <c r="X249" i="14"/>
  <c r="X253" i="14"/>
  <c r="X257" i="14"/>
  <c r="X261" i="14"/>
  <c r="X265" i="14"/>
  <c r="X269" i="14"/>
  <c r="X273" i="14"/>
  <c r="X277" i="14"/>
  <c r="X281" i="14"/>
  <c r="X285" i="14"/>
  <c r="X289" i="14"/>
  <c r="X293" i="14"/>
  <c r="X297" i="14"/>
  <c r="X301" i="14"/>
  <c r="X305" i="14"/>
  <c r="X309" i="14"/>
  <c r="X313" i="14"/>
  <c r="X317" i="14"/>
  <c r="X321" i="14"/>
  <c r="X325" i="14"/>
  <c r="X329" i="14"/>
  <c r="X333" i="14"/>
  <c r="X337" i="14"/>
  <c r="X341" i="14"/>
  <c r="X345" i="14"/>
  <c r="X349" i="14"/>
  <c r="X353" i="14"/>
  <c r="X357" i="14"/>
  <c r="X361" i="14"/>
  <c r="X365" i="14"/>
  <c r="X369" i="14"/>
  <c r="X373" i="14"/>
  <c r="X376" i="14"/>
  <c r="X379" i="14"/>
  <c r="X383" i="14"/>
  <c r="X387" i="14"/>
  <c r="X391" i="14"/>
  <c r="X395" i="14"/>
  <c r="X399" i="14"/>
  <c r="X403" i="14"/>
  <c r="X407" i="14"/>
  <c r="X411" i="14"/>
  <c r="X415" i="14"/>
  <c r="X419" i="14"/>
  <c r="X423" i="14"/>
  <c r="X427" i="14"/>
  <c r="X431" i="14"/>
  <c r="X435" i="14"/>
  <c r="X439" i="14"/>
  <c r="X443" i="14"/>
  <c r="X447" i="14"/>
  <c r="X451" i="14"/>
  <c r="X455" i="14"/>
  <c r="X459" i="14"/>
  <c r="X463" i="14"/>
  <c r="X466" i="14"/>
  <c r="X469" i="14"/>
  <c r="X473" i="14"/>
  <c r="X477" i="14"/>
  <c r="X481" i="14"/>
  <c r="X485" i="14"/>
  <c r="X489" i="14"/>
  <c r="X493" i="14"/>
  <c r="X497" i="14"/>
  <c r="X501" i="14"/>
  <c r="X505" i="14"/>
  <c r="X509" i="14"/>
  <c r="X513" i="14"/>
  <c r="X517" i="14"/>
  <c r="X521" i="14"/>
  <c r="X526" i="14"/>
  <c r="X530" i="14"/>
  <c r="X534" i="14"/>
  <c r="X538" i="14"/>
  <c r="X542" i="14"/>
  <c r="X546" i="14"/>
  <c r="X550" i="14"/>
  <c r="X554" i="14"/>
  <c r="X558" i="14"/>
  <c r="X562" i="14"/>
  <c r="X565" i="14"/>
  <c r="X569" i="14"/>
  <c r="X573" i="14"/>
  <c r="X576" i="14"/>
  <c r="X580" i="14"/>
  <c r="X584" i="14"/>
  <c r="X588" i="14"/>
  <c r="X592" i="14"/>
  <c r="X596" i="14"/>
  <c r="X600" i="14"/>
  <c r="X604" i="14"/>
  <c r="X608" i="14"/>
  <c r="X612" i="14"/>
  <c r="X616" i="14"/>
  <c r="X620" i="14"/>
  <c r="X624" i="14"/>
  <c r="X628" i="14"/>
  <c r="X632" i="14"/>
  <c r="X636" i="14"/>
  <c r="X640" i="14"/>
  <c r="X644" i="14"/>
  <c r="X648" i="14"/>
  <c r="X652" i="14"/>
  <c r="X656" i="14"/>
  <c r="X660" i="14"/>
  <c r="X641" i="14"/>
  <c r="X645" i="14"/>
  <c r="X649" i="14"/>
  <c r="X653" i="14"/>
  <c r="X657" i="14"/>
  <c r="X661" i="14"/>
  <c r="N1051" i="7"/>
  <c r="N1053" i="7"/>
  <c r="N1055" i="7"/>
  <c r="N1083" i="7"/>
  <c r="N1085" i="7"/>
  <c r="N1087" i="7"/>
  <c r="N1095" i="7"/>
  <c r="N1097" i="7"/>
  <c r="N1117" i="7"/>
  <c r="N1119" i="7"/>
  <c r="N1155" i="7"/>
  <c r="N1034" i="7"/>
  <c r="N1050" i="7"/>
  <c r="N1054" i="7"/>
  <c r="N1082" i="7"/>
  <c r="N1086" i="7"/>
  <c r="N1094" i="7"/>
  <c r="N1154" i="7"/>
  <c r="N1156" i="7"/>
  <c r="N1178" i="7"/>
  <c r="N1052" i="7"/>
  <c r="N1084" i="7"/>
  <c r="N1088" i="7"/>
  <c r="N1096" i="7"/>
  <c r="N1118" i="7"/>
  <c r="N577" i="7"/>
  <c r="N581" i="7"/>
  <c r="N629" i="7"/>
  <c r="N725" i="7"/>
  <c r="N737" i="7"/>
  <c r="N743" i="7"/>
  <c r="N757" i="7"/>
  <c r="N761" i="7"/>
  <c r="N767" i="7"/>
  <c r="N811" i="7"/>
  <c r="N817" i="7"/>
  <c r="N841" i="7"/>
  <c r="N865" i="7"/>
  <c r="N714" i="7"/>
  <c r="N720" i="7"/>
  <c r="N726" i="7"/>
  <c r="N756" i="7"/>
  <c r="N762" i="7"/>
  <c r="N806" i="7"/>
  <c r="N818" i="7"/>
  <c r="N736" i="7"/>
  <c r="N742" i="7"/>
  <c r="N758" i="7"/>
  <c r="N836" i="7"/>
  <c r="N977" i="7"/>
  <c r="N965" i="7"/>
  <c r="N866" i="7"/>
  <c r="N918" i="7"/>
  <c r="N886" i="7"/>
  <c r="N632" i="7"/>
  <c r="N650" i="7"/>
  <c r="N394" i="7"/>
  <c r="N400" i="7"/>
  <c r="N404" i="7"/>
  <c r="N408" i="7"/>
  <c r="N412" i="7"/>
  <c r="N416" i="7"/>
  <c r="N432" i="7"/>
  <c r="N474" i="7"/>
  <c r="N494" i="7"/>
  <c r="N510" i="7"/>
  <c r="N514" i="7"/>
  <c r="N534" i="7"/>
  <c r="N544" i="7"/>
  <c r="N393" i="7"/>
  <c r="N405" i="7"/>
  <c r="N409" i="7"/>
  <c r="N417" i="7"/>
  <c r="N501" i="7"/>
  <c r="N503" i="7"/>
  <c r="N519" i="7"/>
  <c r="N525" i="7"/>
  <c r="N527" i="7"/>
  <c r="N545" i="7"/>
  <c r="N549" i="7"/>
  <c r="N110" i="7"/>
  <c r="N361" i="7"/>
  <c r="N346" i="7"/>
  <c r="N352" i="7"/>
  <c r="N313" i="7"/>
  <c r="N128" i="7"/>
  <c r="N315" i="7"/>
  <c r="N258" i="7"/>
  <c r="N145" i="7"/>
  <c r="N178" i="7"/>
  <c r="N264" i="7"/>
  <c r="N334" i="7"/>
  <c r="N336" i="7"/>
  <c r="N160" i="7"/>
  <c r="N197" i="7"/>
  <c r="N268" i="7"/>
  <c r="N353" i="7"/>
  <c r="N372" i="7"/>
  <c r="N112" i="7"/>
  <c r="N241" i="7"/>
  <c r="N359" i="7"/>
  <c r="N253" i="7"/>
  <c r="N335" i="7"/>
  <c r="N383" i="7"/>
  <c r="N12" i="7"/>
  <c r="N98" i="7"/>
  <c r="N102" i="7"/>
  <c r="N106" i="7"/>
  <c r="N61" i="7"/>
  <c r="N26" i="7"/>
  <c r="N75" i="7"/>
  <c r="N108" i="7"/>
  <c r="N56" i="7"/>
  <c r="N88" i="7"/>
</calcChain>
</file>

<file path=xl/comments1.xml><?xml version="1.0" encoding="utf-8"?>
<comments xmlns="http://schemas.openxmlformats.org/spreadsheetml/2006/main">
  <authors>
    <author>Автор</author>
  </authors>
  <commentList>
    <comment ref="A3" authorId="0" shapeId="0">
      <text>
        <r>
          <rPr>
            <b/>
            <sz val="9"/>
            <color indexed="81"/>
            <rFont val="Tahoma"/>
            <family val="2"/>
            <charset val="204"/>
          </rPr>
          <t>Мокренко Анастасия Юрьевна: основной работник находится в декрете</t>
        </r>
      </text>
    </comment>
    <comment ref="C44" authorId="0" shapeId="0">
      <text>
        <r>
          <rPr>
            <b/>
            <sz val="9"/>
            <color indexed="81"/>
            <rFont val="Tahoma"/>
            <family val="2"/>
            <charset val="204"/>
          </rPr>
          <t>Автор:</t>
        </r>
        <r>
          <rPr>
            <sz val="9"/>
            <color indexed="81"/>
            <rFont val="Tahoma"/>
            <family val="2"/>
            <charset val="204"/>
          </rPr>
          <t xml:space="preserve">
это не вакансия, это декрет</t>
        </r>
      </text>
    </comment>
  </commentList>
</comments>
</file>

<file path=xl/sharedStrings.xml><?xml version="1.0" encoding="utf-8"?>
<sst xmlns="http://schemas.openxmlformats.org/spreadsheetml/2006/main" count="18934" uniqueCount="2625">
  <si>
    <t>Функциональное направление</t>
  </si>
  <si>
    <t>Код СП</t>
  </si>
  <si>
    <t>Наименование подразделения 1-го уровня</t>
  </si>
  <si>
    <t>Наименование подразделения 2-го уровня</t>
  </si>
  <si>
    <t>Наименование подразделения 3-го уровня</t>
  </si>
  <si>
    <t>ID Штатной должности</t>
  </si>
  <si>
    <t>Наименование ШД</t>
  </si>
  <si>
    <t>Атрибут «Дополнительная информация»</t>
  </si>
  <si>
    <t>Дата создания ШД</t>
  </si>
  <si>
    <t>Вид отсутствия основного работника</t>
  </si>
  <si>
    <t>Осн.работник</t>
  </si>
  <si>
    <t>ФИО осн.работник</t>
  </si>
  <si>
    <t>Дата возникновения вакансии на ШД</t>
  </si>
  <si>
    <t>Дата закрытия вакансии на ШД (посл день)</t>
  </si>
  <si>
    <t>Дата начала временного перевода</t>
  </si>
  <si>
    <t>Дата окончания временного перевода</t>
  </si>
  <si>
    <t>Причина временного перевода</t>
  </si>
  <si>
    <t>ТН временно перев на ШД работника</t>
  </si>
  <si>
    <t>ФИО временно перев на ШД работника</t>
  </si>
  <si>
    <t>Аглодоменное производство (00005024)</t>
  </si>
  <si>
    <t>ДОМЕННЫЙ ЦЕХ № 1</t>
  </si>
  <si>
    <t>Участок подготовки и учета производства</t>
  </si>
  <si>
    <t/>
  </si>
  <si>
    <t>Начальник участка</t>
  </si>
  <si>
    <t>ДОМЕННЫЙ ЦЕХ № 2</t>
  </si>
  <si>
    <t>Отдел по организации и планированию производства</t>
  </si>
  <si>
    <t>Начальник смены</t>
  </si>
  <si>
    <t>Участок загрузки доменных печей</t>
  </si>
  <si>
    <t>Участок загрузки шихты дп№6</t>
  </si>
  <si>
    <t>Мастер</t>
  </si>
  <si>
    <t>участка загрузки шихты ДП №6</t>
  </si>
  <si>
    <t>АВТОМАТИЗАЦИЯ ТЕХНОЛОГИЧЕСКИХ ПРОЦЕССОВ (51578157)</t>
  </si>
  <si>
    <t>ДИРЕКЦИЯ ПО АВТОМАТИЗАЦИИ ТЕХНОЛОГИЧЕСКИХ ПРОЦЕССОВ</t>
  </si>
  <si>
    <t>Управление по координации деятельности служб АСУ ТП</t>
  </si>
  <si>
    <t>Руководитель направления</t>
  </si>
  <si>
    <t>по материально-техническому обеспечению</t>
  </si>
  <si>
    <t>Управление развития систем управления Группы НЛМК</t>
  </si>
  <si>
    <t>Отдел систем агрегатного уровня прокатного производства</t>
  </si>
  <si>
    <t>Начальник отдела</t>
  </si>
  <si>
    <t>Прокатное производство (00005026)</t>
  </si>
  <si>
    <t>ЦЕХ ДИНАМНОЙ СТАЛИ</t>
  </si>
  <si>
    <t>Отделение отделки металла</t>
  </si>
  <si>
    <t>агрегатов резки</t>
  </si>
  <si>
    <t>Травильное отделение</t>
  </si>
  <si>
    <t>сменный</t>
  </si>
  <si>
    <t>На время вакансии</t>
  </si>
  <si>
    <t>Ничипоров Александр Васильевич</t>
  </si>
  <si>
    <t>Ремонтное производство (00005031)</t>
  </si>
  <si>
    <t>ФАСОНОЛИТЕЙНЫЙ ЦЕХ</t>
  </si>
  <si>
    <t>Термообрубной участок</t>
  </si>
  <si>
    <t>Сменный</t>
  </si>
  <si>
    <t>ОСНОВНОЙ МЕХАНОСБОРОЧНЫЙ  ЦЕХ</t>
  </si>
  <si>
    <t>Участок по изготовлению нестандартного оборудования и мишеней</t>
  </si>
  <si>
    <t>Участок по производству мишеней</t>
  </si>
  <si>
    <t>Мастер </t>
  </si>
  <si>
    <t>РЕМОНТНОЕ УПРАВЛЕНИЕ</t>
  </si>
  <si>
    <t>Технологический отдел</t>
  </si>
  <si>
    <t>Организация и выполнение ТОиР (00005032)</t>
  </si>
  <si>
    <t>РЕМОНТНЫЙ ЦЕХ КРАНОВОГО ОБОРУДОВАНИЯ</t>
  </si>
  <si>
    <t>Отделение по ремонту грузоподъёмных механизмов</t>
  </si>
  <si>
    <t>Участок по ремонту и обслуживанию контроллеров и преобразователей ГПМ сталеплавильного и прокатного производств</t>
  </si>
  <si>
    <t>Мастер по ремонту оборудования</t>
  </si>
  <si>
    <t>Сосулин Дмитрий Сергеевич</t>
  </si>
  <si>
    <t>Отделение по ремонту и обслуживанию грузоподъемных механизмов прокатного производства</t>
  </si>
  <si>
    <t>Участок по ремонту грузоподъёмных механизмов ЦХПП</t>
  </si>
  <si>
    <t>Дежурный персонал</t>
  </si>
  <si>
    <t>ЦЕХ ПО РЕМОНТУ МЕТАЛЛУРГИЧЕСКОГО ОБОРУДОВАНИЯ</t>
  </si>
  <si>
    <t>Отделение по комплексному техническому обслуживанию и ремонту оборудования, зданий и сооружений КХЦ</t>
  </si>
  <si>
    <t>Участок по ремонту  оборудования ЦИБ</t>
  </si>
  <si>
    <t>Участок по ремонту электрического оборудования</t>
  </si>
  <si>
    <t>Ежегодн. опл. отпуск</t>
  </si>
  <si>
    <t>Тощенко Андрей Викторович</t>
  </si>
  <si>
    <t>ЦЕХ ПО РЕМОНТУ ПРОКАТНОГО ОБОРУДОВАНИЯ</t>
  </si>
  <si>
    <t>Отделение по комплексному техническому обслуживанию и ремонту оборудования, зданий и сооружений ЦДС</t>
  </si>
  <si>
    <t>Участок по ремонту механического оборудования</t>
  </si>
  <si>
    <t>Целыковских Алексей Николаевич</t>
  </si>
  <si>
    <t>ЦЕХ ПО РЕМОНТУ СТАЛЕПЛАВИЛЬНОГО ОБОРУДОВАНИЯ</t>
  </si>
  <si>
    <t>Отделение по комплексному техническому обслуживанию и ремонту оборудования,зданий и сооружений КЦ-1</t>
  </si>
  <si>
    <t>Отделение по комплексному техническому обслуживанию и ремонту оборудования,зданий и сооружений ЦПМШ</t>
  </si>
  <si>
    <t>Участок по ремонту оборудования  ОПДШ-ДП7, ОПСШ</t>
  </si>
  <si>
    <t>Сталеплавильное производство (00005027)</t>
  </si>
  <si>
    <t>КОНВЕРТЕРНЫЙ ЦЕХ №1</t>
  </si>
  <si>
    <t>Технологическая служба</t>
  </si>
  <si>
    <t>Участок футеровки металлургических агрегатов</t>
  </si>
  <si>
    <t>сменный, на горячих участках работ</t>
  </si>
  <si>
    <t>КОНВЕРТЕРНЫЙ ЦЕХ №2</t>
  </si>
  <si>
    <t>Технологический персонал</t>
  </si>
  <si>
    <t>Участок внепечной обработки стали</t>
  </si>
  <si>
    <t>агрегаты печь-ковш и установки доводки металла</t>
  </si>
  <si>
    <t>сменный, на горячих участках работ (подготовка стальковшей)</t>
  </si>
  <si>
    <t>ЦЕХ ПО ПЕРЕРАБОТКЕ МЕТАЛЛУРГИЧЕСКИХ ШЛАКОВ</t>
  </si>
  <si>
    <t>Отделение переработки сталеплавильных шлаков</t>
  </si>
  <si>
    <t>Начальник  отделения</t>
  </si>
  <si>
    <t>Технология и технические функции (00005029)</t>
  </si>
  <si>
    <t>УПРАВЛЕНИЕ РАЗВИТИЯ ТЕХНОЛОГИИ</t>
  </si>
  <si>
    <t>по цифровой трансформации</t>
  </si>
  <si>
    <t>Руководитель проектов</t>
  </si>
  <si>
    <t>Резервисты</t>
  </si>
  <si>
    <t>Холодный Константин Петрович - Гн (0 мес.)
Несмеянов Роман Сергеевич - Гн (0 мес.)</t>
  </si>
  <si>
    <t>Исполняет обязанности</t>
  </si>
  <si>
    <t>Холодов Максим Эдуардович - Г1 (1-12 мес.)
Войщев Алексей Игоревич - Г1 (1-12 мес.)
Скачков Александр Сергеевич - Г2 (13-24 мес.)</t>
  </si>
  <si>
    <t>Петушков Алексей Серафимович - Гс</t>
  </si>
  <si>
    <t>Шестаков Павел Николаевич - Гн
Романихин Эдуард Викторович - Гн
Уткин Алексей Александрович - Гн
Ничипоров  Александр Васильевич - Гн
Чурилов Игорь Геннадьевич - Гн
Гуськов Виктор Владимирович - Гс</t>
  </si>
  <si>
    <t>Шушпанов Андрей Владимирович - Гс</t>
  </si>
  <si>
    <t xml:space="preserve">Открыт конкрус. Резервист больше готов для работы на мастера плавильного участка, на который так же состоит в резерве и где ИО. </t>
  </si>
  <si>
    <t>Нет резерва</t>
  </si>
  <si>
    <t>Держатель должности ушел в проект, по окончанию проекта он вернется на эту позицию.</t>
  </si>
  <si>
    <t>Тощенко Андрей Викторович - Гс</t>
  </si>
  <si>
    <t>Резервист ИО и готовится к назначению</t>
  </si>
  <si>
    <t>Холодов Максим Эдуардович</t>
  </si>
  <si>
    <t>Фурсов Роман Васильевич, текущая должность мастер, состоит в резерве на должность начальника отдела по технологии и качеству ДЦ-1 (ГН)</t>
  </si>
  <si>
    <t>Аппарат управляющего директора (51413550)</t>
  </si>
  <si>
    <t>ДИРЕКЦИЯ ПО ПЛАНИРОВАНИЮ И ОРГАНИЗАЦИИ ПРОИЗВОДСТВА</t>
  </si>
  <si>
    <t>Производственное управление</t>
  </si>
  <si>
    <t>Главный специалист</t>
  </si>
  <si>
    <t>по аглодоменному производству</t>
  </si>
  <si>
    <t>Управление развития систем автоматизации Группы НЛМК</t>
  </si>
  <si>
    <t>КОКСОХИМИЧЕСКИЙ ЦЕХ</t>
  </si>
  <si>
    <t>ЦЕХ ХОЛОДНОГО ПРОКАТА И ПОКРЫТИЙ</t>
  </si>
  <si>
    <t>Отделение непрерывного отжига и цинкового покрытия</t>
  </si>
  <si>
    <t>по эксплуатации оборудования</t>
  </si>
  <si>
    <t>Термическое отделение</t>
  </si>
  <si>
    <t>По ЛКМ</t>
  </si>
  <si>
    <t>по экологии, промышленной безопасности и культуре производства</t>
  </si>
  <si>
    <t>по анализу данных</t>
  </si>
  <si>
    <t>УПРАВЛЕНИЕ РЕГЛАМЕНТАЦИИ ТЕХНОЛОГИЧЕСКИХ ПРОЦЕССОВ</t>
  </si>
  <si>
    <t>Отдел нормативно-технической документации и экспертизы заказов</t>
  </si>
  <si>
    <t>по огнеупорным материалам</t>
  </si>
  <si>
    <t>Отдел по надежности</t>
  </si>
  <si>
    <t>по системам управления</t>
  </si>
  <si>
    <t>Не резервируется на КЧК</t>
  </si>
  <si>
    <t>Вовденко Сергей Николаевич</t>
  </si>
  <si>
    <t>Басалаев Ю.В.</t>
  </si>
  <si>
    <t xml:space="preserve">Обязанности на период вакансии исполняет сменный мастер и скорее всего он будет назначен на должность (это решение начальника участка) </t>
  </si>
  <si>
    <t>Обязанности исполняет резервист (Ничипоров А.В.). Кого назначат на должность пока что не решили, но это точно будет кто-то из числа резервистов.</t>
  </si>
  <si>
    <t>Савчишкин Владимир Николаевич</t>
  </si>
  <si>
    <t>Жихарев Михаил Юрьевич</t>
  </si>
  <si>
    <t>нет резерва</t>
  </si>
  <si>
    <t>Бочаров Александр Валериевич (Гк)</t>
  </si>
  <si>
    <t>Калашникова О.В.(Гс), Радзвил Д.В. (Гс)</t>
  </si>
  <si>
    <t>Моталов Алексей Вячеславович (Г2)</t>
  </si>
  <si>
    <t>Савчишкин Владимир Николаевич (Гк)</t>
  </si>
  <si>
    <t>Седых Максим Олегович (Гн)</t>
  </si>
  <si>
    <t>Глотов Р.П.(Г1), Шабанов А.А.(Гн), Фитискин В.Ю.(Гн), Басалаев Ю.В.(Гн)</t>
  </si>
  <si>
    <t>Обязанности исполняет Иванов С.С. (до 21.08.20 был держателем данной позиции), после переведен мастером уч-ка станции испытания сырья и рассева мелочи. Обязанности исполняет с полным отвлечением. Вместо Иванова Руднев</t>
  </si>
  <si>
    <t>Солодских Дмитрий Алексеевич - Г2 (13-24 мес.)
Пожидаев Дмитрий Андреевич  - Г2 (13-24 мес.)
Щедрин Александр Сергеевич  - Г2 (13-24 мес.)
Черемисин Владимир Юрьевич  - Г2 (13-24 мес.)
Димов Александр Дмитриевич  - Г2 (13-24 мес.)
Мочалин</t>
  </si>
  <si>
    <t>Елфимов Дмитрий Александрович (мастер, дробильно-сортировочного участка)</t>
  </si>
  <si>
    <t>Суворов Алексей Юрьевич (Гк) мастер сменный</t>
  </si>
  <si>
    <t>ЦЕХ ТРАНСФОРМАТОРНОЙ СТАЛИ</t>
  </si>
  <si>
    <t>Отдел по технологии и качеству</t>
  </si>
  <si>
    <t>Сушков Александр Сергеевич</t>
  </si>
  <si>
    <t>сменный, на отгрузке металла</t>
  </si>
  <si>
    <t>ОГНЕУПОРНЫЙ ЦЕХ</t>
  </si>
  <si>
    <t>Производственный участок №3</t>
  </si>
  <si>
    <t>Обязанности исполняет Ефремов Д.И., его же собираются назначить на должность. Будет включен в резерв на предстоящем комитете</t>
  </si>
  <si>
    <t>Мишин Кирилл Александрович - Гн
Никульчев Сергей Алексеевич - Гс
Еремин Илья Геннадиевич - Гс</t>
  </si>
  <si>
    <t>Рузибаев Тимур Абдуллаевич - Гн
Долежал Максим Вадимович - Гн
Цубель Андрей Леонович - Гн
Плеханов  Александр Александрович - Гн
Коробейников Алексей Иванович - Гн</t>
  </si>
  <si>
    <t>ИО резервист Рузибаев Т.А. 
Кандидатуру для назначения еще не определили, но это будет рещервист</t>
  </si>
  <si>
    <t>Дата назначения</t>
  </si>
  <si>
    <t>Вид назначения</t>
  </si>
  <si>
    <t>по проектам аутсорсинга</t>
  </si>
  <si>
    <t>по проектам рециклинга техногенного сырья</t>
  </si>
  <si>
    <t>новая должность</t>
  </si>
  <si>
    <t>Участок эксплуатации доменных печей</t>
  </si>
  <si>
    <t>Участок доменной печи №6</t>
  </si>
  <si>
    <t>сменный на горячих участках работ</t>
  </si>
  <si>
    <t>Исполнения обязанностей</t>
  </si>
  <si>
    <t>Боев Даниил Александрович</t>
  </si>
  <si>
    <t>МЕХАНО-РЕМОНТНЫЙ ЦЕХ</t>
  </si>
  <si>
    <t>Участок подготовки производства</t>
  </si>
  <si>
    <t>Участок по ремонту электрического оборудования цеха</t>
  </si>
  <si>
    <t>Мастер по ремонту  оборудования </t>
  </si>
  <si>
    <t>Боев Даниил Александрович - ГН
Хлебников Сергей Викторович - Гн
Пигальчук Артем Владимирович - Г2
Чечеткин Николай Владимирович - Г1
Филиппов Сергей Вячеславович - Г2
Проворов Максим Леонидович - Г2</t>
  </si>
  <si>
    <t>ИО резервист Боев</t>
  </si>
  <si>
    <t>из резерва</t>
  </si>
  <si>
    <t>УПРАВЛЕНИЕ РАЗВИТИЯ ТОиР</t>
  </si>
  <si>
    <t>по управлению ремонтами</t>
  </si>
  <si>
    <t>Отдел инструментов надежности</t>
  </si>
  <si>
    <t>по сопровождению ИТ-систем</t>
  </si>
  <si>
    <t>Папин Евгений Александрович</t>
  </si>
  <si>
    <t>с функциями зам. начальника</t>
  </si>
  <si>
    <t>Коробейников Алексей Иванович</t>
  </si>
  <si>
    <t>ФИО назначенного</t>
  </si>
  <si>
    <t>Заикин Павел Владимирович</t>
  </si>
  <si>
    <t>Комаров Владимир Сергеевич</t>
  </si>
  <si>
    <t>ИО резервист Коробейников</t>
  </si>
  <si>
    <t>ОХРАНА ТРУДА И ПРОМЫШЛЕННАЯ БЕЗОПАСНОСТЬ (00005012)</t>
  </si>
  <si>
    <t>по охране труда, промышленной безопасности и культуре производства</t>
  </si>
  <si>
    <t>Губин Александр Николаевич</t>
  </si>
  <si>
    <t>Отделение по ремонту и обслуживанию грузоподъемных механизмов сталеплавильного производства</t>
  </si>
  <si>
    <t>Участок по ремонту грузоподъёмных механизмов КЦ-2</t>
  </si>
  <si>
    <t>Чистяков Денис Дмитриевич</t>
  </si>
  <si>
    <t>Участок по ремонту оборудования ЦПП, УЖДТ</t>
  </si>
  <si>
    <t>Участок по ремонту  оборудования ЦПП</t>
  </si>
  <si>
    <t>Механический участок</t>
  </si>
  <si>
    <t>сменный квота для инвалидов (выделено)</t>
  </si>
  <si>
    <t>Травильный участок</t>
  </si>
  <si>
    <t>сменный, с вредными условиями труда</t>
  </si>
  <si>
    <t>ЦЕХ ГОРЯЧЕГО ПРОКАТА</t>
  </si>
  <si>
    <t>по техническому сопровождению отчетности, развитию производства иуправлению КПЭ</t>
  </si>
  <si>
    <t>Лекомцев Олег Владимирович</t>
  </si>
  <si>
    <t>Болезнь</t>
  </si>
  <si>
    <t>Булгаков Владимир Владимирович</t>
  </si>
  <si>
    <t>ДИРЕКЦИЯ  ПО СТАЛЕПЛАВИЛЬНОМУ ПРОИЗВОДСТВУ</t>
  </si>
  <si>
    <t>По проектам повышения производительности (временно по 31.12.2022г.)</t>
  </si>
  <si>
    <t>по эксплуатации грузоподъемных кранов</t>
  </si>
  <si>
    <t>Дырдин Антон Юрьевич</t>
  </si>
  <si>
    <t>Рузибаев Тимур Абдуллаевич</t>
  </si>
  <si>
    <t>Седых Максим Олегович</t>
  </si>
  <si>
    <t>Макаров Дмитрий Александрович - Гс
Болгов Илья Владимирович - Гс
Иншаков Денис Васильевич - Гс
Бахарев Дмитрий Андреевич - Гс
Куликов Павел Глебович - Гс
Клейменов Александр Анатольевич - Гс</t>
  </si>
  <si>
    <t>ИО Лекомцев Олег Владимирович</t>
  </si>
  <si>
    <t>Булгаков Владимир Владимирович - Гн
Запевалов Евгений Михайлович - Гс
Фаронов Иван Викторович - Гс</t>
  </si>
  <si>
    <t>ИО резервист Булгаков Владимир Владимирович</t>
  </si>
  <si>
    <t>Абрамов Андрей Алексеевич, таб. 118210</t>
  </si>
  <si>
    <t>Железняк Александр Сергеевич, 61439</t>
  </si>
  <si>
    <t>Абрамов А.А., 118210
Глебов А.Е., 111762
Клейменов Г.А., 155619
Кобзев В.В., 152663
Лосев Е.Ю., 72901
Пальчиков Р.И., 150366</t>
  </si>
  <si>
    <t>ОПЕРАЦИОННАЯ ЭФФЕКТИВНОСТЬ (00005011)</t>
  </si>
  <si>
    <t>ДИРЕКЦИЯ  ПО АГЛОДОМЕННОМУ  ПРОИЗВОДСТВУ</t>
  </si>
  <si>
    <t>Отдел повышения эффективности производства</t>
  </si>
  <si>
    <t>по аналитике КПЭ</t>
  </si>
  <si>
    <t>Отделение по комплексному техническому обслуживанию и ремонту оборудования, зданий и сооружений АГЦ</t>
  </si>
  <si>
    <t>Участок  по ремонту  механического оборудования  ОУСШРИ и ОПШДСМ ОА №1 и ОА № 2</t>
  </si>
  <si>
    <t>Сахно Иван Александрович</t>
  </si>
  <si>
    <t>Участок по ремонту кранов металлургических цехов</t>
  </si>
  <si>
    <t>Душкин Евгений Сергеевич</t>
  </si>
  <si>
    <t>ШК введена под перевод, одну клетку из АГЦ переводят в Дирекцию по аглодоменному вместе с ее держателем</t>
  </si>
  <si>
    <t>Сахно И.А., Гс</t>
  </si>
  <si>
    <t>по автолисту</t>
  </si>
  <si>
    <t>Исполн обязанностей других</t>
  </si>
  <si>
    <t>Овсюков Владислав Владимирович</t>
  </si>
  <si>
    <t>по управлению стратегиями ТОиР</t>
  </si>
  <si>
    <t>Коксовое отделение</t>
  </si>
  <si>
    <t>коксовых батарей №5-6</t>
  </si>
  <si>
    <t>Астафьев Константин Иванович - Гн
Копылов Алексей Алексеевич - Гн</t>
  </si>
  <si>
    <t>Елфимов Дмитрий Александрович</t>
  </si>
  <si>
    <t>Бочаров Александр Валериевич</t>
  </si>
  <si>
    <t>Тарасенко Вячеслав Генадьевич</t>
  </si>
  <si>
    <t>Алексеев Илья Александрович</t>
  </si>
  <si>
    <t>Басалаев Юрий Владимирович</t>
  </si>
  <si>
    <t>Моталов Алексей Вячеславович</t>
  </si>
  <si>
    <t>Кудряков Александр Владимирович</t>
  </si>
  <si>
    <t>Моталов Алексей Вячеславович (Г2), Жихарев Михаил Юрьевич (Г1)</t>
  </si>
  <si>
    <t>Рябцев Григорий Викторович</t>
  </si>
  <si>
    <t>Отделение переработки шламов</t>
  </si>
  <si>
    <t>Участок разливки стали и машин непрерывного литья заготовок</t>
  </si>
  <si>
    <t>Участок разливки стали</t>
  </si>
  <si>
    <t>Решетин Михаил Юрьевич</t>
  </si>
  <si>
    <t>Ченских Александр Александрович - Гн
Непахарев Константин Викторович - Гн
Юнгеров Дмитрий Владимирович - Г1
Борзов Олег Валерьевич - Г2
Селезнев Константин Владимирович - Г2</t>
  </si>
  <si>
    <t xml:space="preserve">нет резерва </t>
  </si>
  <si>
    <t>Участок станции испытания сырья и рассева мелочи</t>
  </si>
  <si>
    <t>Участок эксплуатации систем аспирации и охлаждения доменных печей</t>
  </si>
  <si>
    <t>Участок эксплуатации систем аспирации ДП-7</t>
  </si>
  <si>
    <t>реконструкция НП-1, временно с 01.07.2021 по 30.06.2023г.</t>
  </si>
  <si>
    <t>Производственный участок №1</t>
  </si>
  <si>
    <t>вращающиеся печи и шахтные печи</t>
  </si>
  <si>
    <t>Участок по ремонту специализированного оборудования, изготовлению деталей для проведения ремонта</t>
  </si>
  <si>
    <t>Участок  по ремонту оборудования  пылегазоулавливающих установок и систем охлаждения технологических агрегатов, сатураторов</t>
  </si>
  <si>
    <t>Участок по изготовлению деталей с механической обработкой</t>
  </si>
  <si>
    <t>Участок по изготовлению котельного оборудования, деталей и узлов систем вентиляции участка по изготовлению и ремонту энергетического оборудования</t>
  </si>
  <si>
    <t>Лопатин Сергей Николаевич</t>
  </si>
  <si>
    <t>Горягин Дмитрий Сергеевич - Гс
Цыкалов Сергей Станиславович - Гс</t>
  </si>
  <si>
    <t>Коротеев Роман Геннадьевич</t>
  </si>
  <si>
    <t>Никулин Денис Викторович</t>
  </si>
  <si>
    <t>Солодков Евгений Геннадьевич</t>
  </si>
  <si>
    <t>Дырдин Антон Юрьевич - Г2
Солодков Евгений Геннадьевич - Гн
Хурчак Виктор Михайлович - Г1</t>
  </si>
  <si>
    <t>Копылов А.А.</t>
  </si>
  <si>
    <t>Руднев Алексей Валерьевич</t>
  </si>
  <si>
    <t>Курносов Роман Васильевич (Г2)</t>
  </si>
  <si>
    <t>Термический участок</t>
  </si>
  <si>
    <t>сменный, на горячих участках</t>
  </si>
  <si>
    <t>Баев Александр Алексеевич - Гн
Силаев Андрей Николаевич - Гн
Кочетов Алексей Васильевич - Гн
Мжачих  Дмитрий Анатольевич - Гс
Чурилов Сергей Юрьевич - Гс</t>
  </si>
  <si>
    <t>комплекс проектов по улучшению сортамента и улучшению качествагорячекатаного проката, временно  по 31.03.2023г.</t>
  </si>
  <si>
    <t>Отделение покрытий</t>
  </si>
  <si>
    <t>ЦЕНТРАЛЬНАЯ МЕТРОЛОГИЧЕСКАЯ ЛАБОРАТОРИЯ</t>
  </si>
  <si>
    <t>Лаборатория геометрических измерений</t>
  </si>
  <si>
    <t>Начальник лаборатории</t>
  </si>
  <si>
    <t>Отпуск берем.женщ.по мед.пок.по кол.дог.</t>
  </si>
  <si>
    <t>Короткова Елизавета Сергеевна</t>
  </si>
  <si>
    <t>Отделение по комплексному техническому обслуживанию и ремонту оборудования, зданий и сооружений ЦХПП</t>
  </si>
  <si>
    <t>Участок по ремонту оборудования АСУ ТП</t>
  </si>
  <si>
    <t>Кочетов Алексей Васильевич</t>
  </si>
  <si>
    <t>Курносов Роман Васильевич</t>
  </si>
  <si>
    <t>Копылов Алексей Алексеевич</t>
  </si>
  <si>
    <t>Верховых Александр Юрьевич - Гн
Багров Павел Александрович - Гн
Кашников Дмитрий Александрович - Гс
Конопкин Георгий Николаевич - Гн
Макаренко Евгений Сергеевич - Гн
Гнеушев Павел Валентинович - Гн
Чернозубов Антон Иванович - Гс
Колесников Артём Юрьевич - Гс</t>
  </si>
  <si>
    <t>Швецов Юрий Алексеевич Гн (0 мес.)
Федюкин  Владимир Сергеевич Г1 (1-12 мес.)
Сергачев Денис Вадимович Г1 (1-12 мес.)
Павлов Сергей Вячеславович Гн (0 мес.)
Данилов Дмитрий Дмитриевич Г1 (1-12 мес.)
Вишняков Геннадий Николаевич Г1 (1-12 мес.)
Бобровский Алексей Александрович Гн (0 мес.)</t>
  </si>
  <si>
    <t>Вишняков Геннадий Николаевич Г1 (1-12 мес.)</t>
  </si>
  <si>
    <t>на горячих участках</t>
  </si>
  <si>
    <t>Ершов Анатолий Николаевич</t>
  </si>
  <si>
    <t>Мирошниченко Владимир Иванович</t>
  </si>
  <si>
    <t>Стан 2000 горячей прокатки</t>
  </si>
  <si>
    <t>Участок горячей прокатки</t>
  </si>
  <si>
    <t>стана 2000, на горячих участках</t>
  </si>
  <si>
    <t>Корышев Александр Александрович</t>
  </si>
  <si>
    <t>Участок нагревательных печей и склада слябов</t>
  </si>
  <si>
    <t>Прокатное отделение</t>
  </si>
  <si>
    <t>Начальник отделения</t>
  </si>
  <si>
    <t>Участок утилизации шламов №1</t>
  </si>
  <si>
    <t>Участок утилизации шламов №2</t>
  </si>
  <si>
    <t>Отделение по комплексному техническому обслуживанию и ремонту оборудования, зданий и сооружений ЦГП</t>
  </si>
  <si>
    <t>внедрение проекта «Умное производство»</t>
  </si>
  <si>
    <t>Ефремов Дмитрий Иванович</t>
  </si>
  <si>
    <t>Захаров Евгений Сергеевич</t>
  </si>
  <si>
    <t>Абросимов Алексей Сергеевич</t>
  </si>
  <si>
    <t>Марчуков Руслан Ахметович - Гс</t>
  </si>
  <si>
    <t>Мирошниченко Владимир Иванович - Гк
Белогуров Артем Александрович - Гк
Ершов Анатолий Николаевич - Гк</t>
  </si>
  <si>
    <t>Антошкин Виктор Анатольевич  - Гн</t>
  </si>
  <si>
    <t>Бузюма Роман Валерьевич</t>
  </si>
  <si>
    <t>Управление систем управления</t>
  </si>
  <si>
    <t>Отдел систем управления цехов электротехнических сталей</t>
  </si>
  <si>
    <t>участок доменной печи №4</t>
  </si>
  <si>
    <t>Участок по контролю сырья и продукции</t>
  </si>
  <si>
    <t>контрольный</t>
  </si>
  <si>
    <t>Сохранение ср.зарплаты беременным женщинам, отсутствующим на работе</t>
  </si>
  <si>
    <t>Стародубцева Валентина Николаевна</t>
  </si>
  <si>
    <t>Баев Александр Алексеевич</t>
  </si>
  <si>
    <t>по электрооборудованию</t>
  </si>
  <si>
    <t>Отделение по комплексному техническому обслуживанию и ремонту оборудования, зданий и сооружений ЦТС</t>
  </si>
  <si>
    <t>Участок по ремонту электрооборудования</t>
  </si>
  <si>
    <t>Какухин Кирилл Сергеевич</t>
  </si>
  <si>
    <t>Участок по изготовлению форм в 3Д</t>
  </si>
  <si>
    <t>временно по 29.09.2023</t>
  </si>
  <si>
    <t>Чурилов Сергей Юрьевич</t>
  </si>
  <si>
    <t>Клейменов Александр Анатольевич</t>
  </si>
  <si>
    <t>Гоголев Сергей Владимирович</t>
  </si>
  <si>
    <t>Воробьев Роман Александрович</t>
  </si>
  <si>
    <t>Лычак Роман Владимирович</t>
  </si>
  <si>
    <t>Сесин Алексей Иванович</t>
  </si>
  <si>
    <t>Мигунов Дмитрий Викторович</t>
  </si>
  <si>
    <t>Антипенков Юрий Юрьевич</t>
  </si>
  <si>
    <t>Татаринов Дмитрий Сергеевич</t>
  </si>
  <si>
    <t>Бессонов Александр Вячеславович</t>
  </si>
  <si>
    <t>Енин Денис Александрович</t>
  </si>
  <si>
    <t>Зубарев Сергей Алексеевич</t>
  </si>
  <si>
    <t>Шопин Иван Иванович</t>
  </si>
  <si>
    <t>Праздничных Илья Сергеевич - Гс</t>
  </si>
  <si>
    <t>Макарова Любовь Васильевна</t>
  </si>
  <si>
    <t>Кононыхина Светлана Валерьевна - Гс (декрет)</t>
  </si>
  <si>
    <t>Меренков Алексей Николаевич</t>
  </si>
  <si>
    <t>Степанов Олег Сергеевич</t>
  </si>
  <si>
    <t>Валуев Дмитрий Вячеславович</t>
  </si>
  <si>
    <t>Киреев Олег Алексеевич</t>
  </si>
  <si>
    <t>Попов Николай Станиславович</t>
  </si>
  <si>
    <t>нет и.о.</t>
  </si>
  <si>
    <t>Бобровский Алексей Александрович</t>
  </si>
  <si>
    <t>Ларюшкин Виктор Валентинович</t>
  </si>
  <si>
    <t>Амелькин Сергей Валентинович</t>
  </si>
  <si>
    <t>Александров Дмитрий Сергеевич</t>
  </si>
  <si>
    <t>Подольский Алексей Алексеевич</t>
  </si>
  <si>
    <t>участок доменной печи №5</t>
  </si>
  <si>
    <t>Левин Сергей Владимирович</t>
  </si>
  <si>
    <t>Щеглов Михаил Михайлович
Сухочев Александр Александрович
Совпель Алексей Васильевич
Свинухов Владислав Анатольевич
Овчинников Юрий Александрович
Власов Роман Владимирович
Антипов Сергей Вячеславович
Заев Алексей Алексеевич</t>
  </si>
  <si>
    <t>Совпель Алексей Васильевич</t>
  </si>
  <si>
    <t>Крюков Михаил Валерьевич</t>
  </si>
  <si>
    <t>Плохих Александр Юрьевич</t>
  </si>
  <si>
    <t>Смольянинов Владислав Александрович</t>
  </si>
  <si>
    <t>Романихин Сергей Николаевич</t>
  </si>
  <si>
    <t>Канин Василий Алексеевич</t>
  </si>
  <si>
    <t>Начальник цеха</t>
  </si>
  <si>
    <t>Пишикин Юрий Игорьевич</t>
  </si>
  <si>
    <t>Механосборочный цех прокатного оборудования</t>
  </si>
  <si>
    <t>по производству НТА-1,2</t>
  </si>
  <si>
    <t>Рыбченко Иван Сергеевич</t>
  </si>
  <si>
    <t>Руководитель группы</t>
  </si>
  <si>
    <t>сменный, aгрегаты печь-ковш и установки доводки металла, на горячихучастках работ</t>
  </si>
  <si>
    <t>Сироткин Игорь Сергеевич</t>
  </si>
  <si>
    <t>Участок 3D-печати литейных форм</t>
  </si>
  <si>
    <t>Праздничных Илья Сергеевич</t>
  </si>
  <si>
    <t>Рыбченко Иван Сергеевич - Г1</t>
  </si>
  <si>
    <t>сменный, шихтовый двор</t>
  </si>
  <si>
    <t>Отделение переработки доменных шлаков</t>
  </si>
  <si>
    <t>?</t>
  </si>
  <si>
    <t>Акинин Олег Сергеевич - Г1</t>
  </si>
  <si>
    <t>по операционным улучшениям и перспективному развитию АДП</t>
  </si>
  <si>
    <t>Юнгеров Дмитрий Владимирович</t>
  </si>
  <si>
    <t>Отдел по планированию и организации производства</t>
  </si>
  <si>
    <t>Орехов Алексей Геннадьевич</t>
  </si>
  <si>
    <t>ТЕХНИЧЕСКАЯ ДИРЕКЦИЯ</t>
  </si>
  <si>
    <t>Направление цифровизации технологии</t>
  </si>
  <si>
    <t>должность упразднена</t>
  </si>
  <si>
    <t>Ченских Александр Александрович - Гн
Юнгеров Дмитрий Владимирович - Г1
Селезнев Константин Владимирович - Г2
Борзов Олег Валерьевич - Г2
Непахарев Константин Викторович - Гн</t>
  </si>
  <si>
    <t>Бизин Дмитрий Вячеславович - Гн</t>
  </si>
  <si>
    <t>Участок эксплуатации систем аспирации ДП-6</t>
  </si>
  <si>
    <t>Боряева Мария Алексеевна</t>
  </si>
  <si>
    <t>Калинин Андрей Владимирович</t>
  </si>
  <si>
    <t>Участок по ремонту оборудования  ОПДШ,ОУО</t>
  </si>
  <si>
    <t>Участок по ремонту грузоподъёмных механизмов ЦГП</t>
  </si>
  <si>
    <t>Климов Александр Иванович</t>
  </si>
  <si>
    <t>Отдел технической поддержки и повышения эффективности</t>
  </si>
  <si>
    <t>по инструментам бережливого производства</t>
  </si>
  <si>
    <t>МЕХАНОСБОРОЧНЫЙ  ЦЕХ ПРОКАТНОГО ОБОРУДОВАНИЯ</t>
  </si>
  <si>
    <t>Участок по нанесению покрытий</t>
  </si>
  <si>
    <t>подготовки и ремонта оборудования</t>
  </si>
  <si>
    <t>Отделение улавливания химических продуктов</t>
  </si>
  <si>
    <t>Участок конечного охлаждения и улавливания бензола</t>
  </si>
  <si>
    <t>сменный на работах с вредными веществами 1 или 2 кл. опасности</t>
  </si>
  <si>
    <t>по реконструкции</t>
  </si>
  <si>
    <t>Костров Юрий Константинович</t>
  </si>
  <si>
    <t>Чистяков Илья Иванович - Гс
Ефанов Егор Андреевич - Гс</t>
  </si>
  <si>
    <t>Якушев Дмитрий Игоревич - Гс
Костров Юрий Константинович - Гс</t>
  </si>
  <si>
    <t>Кочетов Алексей Васильевич - Г1,
Лобанов Алексей Игоревич - Г0</t>
  </si>
  <si>
    <t>Афанасьев Дмитрий Олегович</t>
  </si>
  <si>
    <t>Лобанов Алексей Игоревич</t>
  </si>
  <si>
    <t>ЭЛЕКТРОРЕМОНТНЫЙ ЦЕХ</t>
  </si>
  <si>
    <t>Участок по восстановлению электрооборудования</t>
  </si>
  <si>
    <t>Бригада по сушке, пропитке и запечке изоляции обмоток</t>
  </si>
  <si>
    <t>мастер по ремонту  оборудования</t>
  </si>
  <si>
    <t xml:space="preserve">Горевалов Андрей Сергеевич </t>
  </si>
  <si>
    <t>Горевалов Андрей Сергеевич - Гн
Пронин Юрий Семенович - Г1</t>
  </si>
  <si>
    <t>Лабузов Олег Игоревич</t>
  </si>
  <si>
    <t>Участок по ремонту механич оборудования</t>
  </si>
  <si>
    <t>Отделение по компл ТОиР оборуд ЗиС ЦДС</t>
  </si>
  <si>
    <t>Лукьянов Александр Игорьевич - Гс
Лабузов Олег Игоревич - Гс</t>
  </si>
  <si>
    <t>Отдел по техническому состоянию оборудования</t>
  </si>
  <si>
    <t>Горлов Роман Владимирович</t>
  </si>
  <si>
    <t>Перевод на др уч\бригад\работ</t>
  </si>
  <si>
    <t>Сухова Лилия Викторовна</t>
  </si>
  <si>
    <t>Участок  разливки чугуна и ремонта ковшей</t>
  </si>
  <si>
    <t>по ремонту огнеупорной кладки</t>
  </si>
  <si>
    <t>Зиновьев Александр Сергеевич - Гс
Харченко Олег Константинович - Гс</t>
  </si>
  <si>
    <t>Митюхин Сергей Григорьевич</t>
  </si>
  <si>
    <t>Экерт Николай Леонидович
Митюхин Сергей Григорьевич
Лунев Михаил Сергеевич
Карташов Антон Анатольевич
Казьмин Александр Викторович
Зачиняев Павел Аркадьевич
Голубев Дмитрий Анатольевич</t>
  </si>
  <si>
    <t>Попов Максим Валерьевич - Гн          Меренков Алексей Николаевич - Гс</t>
  </si>
  <si>
    <t>Зимарин Геннадий Николаевич</t>
  </si>
  <si>
    <t>Сосулин Дмитрий Сергеевич - Гс
Тимирев Иван Викторович - Гс
Шавин Дмитрий Иванович - Гс
Уколов Михаил Сергеевич - Гс
        Голубев Александр Викторович - Гс</t>
  </si>
  <si>
    <t>Исаев Аббас Айваз оглы</t>
  </si>
  <si>
    <t xml:space="preserve">Семыкин Александр Валерьевич              Казьмин Дмитрий Владимирович - Гс           Мухортов Артем Павлович - Гс               Веселова Виктория Сергеевна - Гс        </t>
  </si>
  <si>
    <t>Казьмин Дмитрий Владимирович</t>
  </si>
  <si>
    <t>Бураков Сергей Анатольевич - Гс             Путилин Александр Витальевич - Гс           Климов Александр Иванович - Гс</t>
  </si>
  <si>
    <t>Климов Александр Иованович</t>
  </si>
  <si>
    <t>Отдел по диагностике оборудования</t>
  </si>
  <si>
    <t>по развитию технической диагностики</t>
  </si>
  <si>
    <t>МЕХАНОСБОРОЧНЫЙ ЦЕХ СТАЛЕПЛАВИЛЬНОГО ОБОРУДОВАНИЯ</t>
  </si>
  <si>
    <t>Механический участок №2</t>
  </si>
  <si>
    <t>Отделение комбинированного цинкового покрытия</t>
  </si>
  <si>
    <t>Начальник управления</t>
  </si>
  <si>
    <t>Агрегат полимерных покрытий №3</t>
  </si>
  <si>
    <t>Переработка и утилизация вторичных ресур (52145029)</t>
  </si>
  <si>
    <t>Участок по ремонту энергетического оборудования</t>
  </si>
  <si>
    <t>Еремин Дмитрий Викторович - Гн
Шипилов Сергей Дмитриевич - Г1
Москалев Алексей Александрович - Г1</t>
  </si>
  <si>
    <t>Панов Д.П. - Г1
Сироткин И.С. - Г1
Самойленко А.С. - Гн
Третьяков А.А. - Г1
Холодяев М.В. - Гн</t>
  </si>
  <si>
    <t>нет резерва, должность не критична</t>
  </si>
  <si>
    <t>Дорофеев Максим Александрович</t>
  </si>
  <si>
    <t>держатель должности был мастером, должность сократили, открыли должность "глав. Спец" и перевели держателя</t>
  </si>
  <si>
    <t>Отдел по организации и планированию</t>
  </si>
  <si>
    <t>Группа по учету и слежению за металлом</t>
  </si>
  <si>
    <t>по учету и слежению за металлом</t>
  </si>
  <si>
    <t>Морозова Алла Михайловна</t>
  </si>
  <si>
    <t>Григоров Николай Николаевич</t>
  </si>
  <si>
    <t>Макаренко Евгений Сергеевич</t>
  </si>
  <si>
    <t>Астанков Михаил Владиславович</t>
  </si>
  <si>
    <t>ДИРЕКЦИЯ ПО ПРОКАТНОМУ ПРОИЗВОДСТВУ</t>
  </si>
  <si>
    <t>По проектам повышения производительности (временно по 31.12.2022г)</t>
  </si>
  <si>
    <t>Участок по ремонту металлургического оборудования</t>
  </si>
  <si>
    <t>Панькова Юлия Ивановна</t>
  </si>
  <si>
    <t>нет резерва, проектная клетка</t>
  </si>
  <si>
    <t>Еремин Дмитрий Викторович</t>
  </si>
  <si>
    <t>Участок отделки слябов</t>
  </si>
  <si>
    <t>Горяинов Евгений Васильевич</t>
  </si>
  <si>
    <t>Участок по изготовлению модельной оснастки</t>
  </si>
  <si>
    <t>По изготовлению моделей</t>
  </si>
  <si>
    <t>Хрюкина Ольга Александровна</t>
  </si>
  <si>
    <t>Тонких Денис Сергеевич</t>
  </si>
  <si>
    <t>Ефремов Виктор Владимирович</t>
  </si>
  <si>
    <t>Юдин Алексей Сергеевич, таб. № 117879, Гн</t>
  </si>
  <si>
    <t>Киреев Олег Алексеевич, таб. № 153040, Гн</t>
  </si>
  <si>
    <t xml:space="preserve">Жедрин Алексей Александрович,
Коновалов Константин Михайлович
</t>
  </si>
  <si>
    <t>Управление календарного планирования и графикования</t>
  </si>
  <si>
    <t>по поддержке и развитию  систем планирования </t>
  </si>
  <si>
    <t>Отдел планирования производства стали и полуфабрикатов для прокатного производства</t>
  </si>
  <si>
    <t>группа сталеплавильного производства</t>
  </si>
  <si>
    <t>группа производства горячекатаных сталей</t>
  </si>
  <si>
    <t>участок доменной печи №3</t>
  </si>
  <si>
    <t>Свинухов Владислав Анатольевич</t>
  </si>
  <si>
    <t>ДИРЕКЦИЯ РЕМОНТНОГО КОМПЛЕКСА</t>
  </si>
  <si>
    <t>Участок по ремонту оборудования</t>
  </si>
  <si>
    <t>С функциями электрика цеха</t>
  </si>
  <si>
    <t>Пузанов Роман Александрович</t>
  </si>
  <si>
    <t>Нитченко Кирилл Александрович</t>
  </si>
  <si>
    <t>Максимов Владимир Георгиеич - Гк,  Меренков Алексей Николаевич - Гн, Кожевников Дмитрий Борисович - Гн, Добрынин Владислав Владимирович - Гн</t>
  </si>
  <si>
    <t>Кожевников Дмитрий Борисович</t>
  </si>
  <si>
    <t>Боев Евгений Юрьевич</t>
  </si>
  <si>
    <t>Жедрин Алексей Александрович - Г1</t>
  </si>
  <si>
    <t xml:space="preserve">Сироткин Игорь Сергеевич - Г1,
Панов Дмитрий Петрович - Г1,
Самойленко Алексей Сергеевич - Гн
Холодяев Максим Васильевич -Гн,
Третьяков А.А. - Г1
</t>
  </si>
  <si>
    <t xml:space="preserve">Холодяев Максим Васильевич (Гн) </t>
  </si>
  <si>
    <t>Дробильно-сортировочный участок</t>
  </si>
  <si>
    <t>УПРАВЛЕНИЕ КОНТРОЛЯ КАЧЕСТВА ПРОДУКЦИИ</t>
  </si>
  <si>
    <t>Участок ЦГП</t>
  </si>
  <si>
    <t>(сменный контрольный)</t>
  </si>
  <si>
    <t>Участок ЦХПП</t>
  </si>
  <si>
    <t>Мардонова Анастасия Андреевна</t>
  </si>
  <si>
    <t>Доп отпуска по колл. договору</t>
  </si>
  <si>
    <t>Самохина Людмила Леонидовна</t>
  </si>
  <si>
    <t>по бюджету и договорной работе в ТД</t>
  </si>
  <si>
    <t>УПРАВЛЕНИЕ РИСКАМИ ТЕХНОЛОГИИ</t>
  </si>
  <si>
    <t>контроль рисков производственного учета</t>
  </si>
  <si>
    <t>Серов Александр Николаевич</t>
  </si>
  <si>
    <t>Отдел систем управления сталеплавильного производства</t>
  </si>
  <si>
    <t>Прокатный участок</t>
  </si>
  <si>
    <t>Вальцешлифовальный участок</t>
  </si>
  <si>
    <t>ЧЕРКАШИН ВАСИЛИЙ ИГОРЬЕВИЧ</t>
  </si>
  <si>
    <t>Дрыгова Татьяна Александровна</t>
  </si>
  <si>
    <t>УПРАВЛЕНИЕ СКВОЗНОЙ ОПТИМИЗАЦИИ ТЕХНОЛОГИИ И РЕГЛАМЕНТАЦИИ</t>
  </si>
  <si>
    <t>Отдел доменных технологий и агломерации</t>
  </si>
  <si>
    <t>Клюкин Сергей Николаевич</t>
  </si>
  <si>
    <t>Моргачев Михаил Владимирович</t>
  </si>
  <si>
    <t>Стародубцев Вячеслав Михайлович</t>
  </si>
  <si>
    <t>Отдел по планированию производства</t>
  </si>
  <si>
    <t>участка автотранспорта</t>
  </si>
  <si>
    <t>Энергетическое производство (00005030)</t>
  </si>
  <si>
    <t>ЦЕХ УТИЛИЗАЦИОННАЯ ТЕПЛОЭЛЕКТРОЦЕНТРАЛЬ №2</t>
  </si>
  <si>
    <t>Котлотурбинное отделение</t>
  </si>
  <si>
    <t>по эксплуатации котельного оборудования</t>
  </si>
  <si>
    <t>по эксплуатации турбинного оборудования</t>
  </si>
  <si>
    <t>Отделение электрооборудования и ТАИ</t>
  </si>
  <si>
    <t>по эксплуатации АСУ ТП и ТАИ</t>
  </si>
  <si>
    <t>по эксплуатации электрооборудования</t>
  </si>
  <si>
    <t>КИСЛОРОДНЫЙ ЦЕХ</t>
  </si>
  <si>
    <t>Отделение эксплуатации</t>
  </si>
  <si>
    <t>Участок сетей и сооружений</t>
  </si>
  <si>
    <t>Участок компрессорных станций</t>
  </si>
  <si>
    <t>Участка</t>
  </si>
  <si>
    <t>новая вакансия</t>
  </si>
  <si>
    <t>Баранов Денис Владимирович
Сабиев Евгений Дмитриевич</t>
  </si>
  <si>
    <t>Сарычев Александр Владимирович</t>
  </si>
  <si>
    <t>таб. № 153849, Галанин Сергей Андреевич, Г2</t>
  </si>
  <si>
    <t>Отпуск по беременности и родам</t>
  </si>
  <si>
    <t>КОПРОВЫЙ ЦЕХ</t>
  </si>
  <si>
    <t>Технологический участок № 1-4</t>
  </si>
  <si>
    <t>Баландин Сергей Юрьевич</t>
  </si>
  <si>
    <t>Бригада по механическому ремонту</t>
  </si>
  <si>
    <t>Ночевкин Максим Николаевич</t>
  </si>
  <si>
    <t>Кузнецов Максим Геннадьевич - Гс
Моргачев Михаил Владимирович - Гс</t>
  </si>
  <si>
    <t>Дудкин Игорь Игоревич</t>
  </si>
  <si>
    <t>Коровин Сергей Владимирович - Гн
Дудкин Игорь Игоревич - Гн</t>
  </si>
  <si>
    <t>Титов Иван Васильевич</t>
  </si>
  <si>
    <t>Харченко Олег Константинович</t>
  </si>
  <si>
    <t>Моисейкин Николай Анатольевич</t>
  </si>
  <si>
    <t>Свинухов В.А.</t>
  </si>
  <si>
    <t>Метелкин Гн, Евсеев Гн</t>
  </si>
  <si>
    <t>никто не исполняет</t>
  </si>
  <si>
    <t>по системам производства горячего проката</t>
  </si>
  <si>
    <t>Участок по ремонту и обслуживанию котлов утилизаторов</t>
  </si>
  <si>
    <t>Папанов Николай Вячеславович</t>
  </si>
  <si>
    <t>Савина Лилия Николаевна</t>
  </si>
  <si>
    <t>ТЕПЛОСИЛОВОЙ ЦЕХ</t>
  </si>
  <si>
    <t>По экологии,промышленной безопасности и культуре производства</t>
  </si>
  <si>
    <t>ЦЕХ ВОДОСНАБЖЕНИЯ</t>
  </si>
  <si>
    <t>Отделение технического водоснабжения и водоотведения</t>
  </si>
  <si>
    <t>Участок насосных станций</t>
  </si>
  <si>
    <t>ГАЗОВЫЙ ЦЕХ</t>
  </si>
  <si>
    <t>Участок №1 по обслуживанию газовых коммуникаций основных цехов</t>
  </si>
  <si>
    <t>Конструкторский отдел</t>
  </si>
  <si>
    <t>Группа строительных конструкций</t>
  </si>
  <si>
    <t>Гумерова Алла Юрьевна</t>
  </si>
  <si>
    <t>-</t>
  </si>
  <si>
    <t>Участок по ремонту механического оборудования цеха</t>
  </si>
  <si>
    <t>Сазонов Михаил Олегович</t>
  </si>
  <si>
    <t>Мыскин Евгений Иванович</t>
  </si>
  <si>
    <t>Агрегаты отжига и цинкового покрытия</t>
  </si>
  <si>
    <t>АНГЦ-1, на горячих участках</t>
  </si>
  <si>
    <t>Перов Роман Викторович</t>
  </si>
  <si>
    <t>Блок химустановок № 2</t>
  </si>
  <si>
    <t>Косенков Николай Владимирович</t>
  </si>
  <si>
    <t>ЦЕХ ТЕПЛОЭЛЕКТРОЦЕНТРАЛЬ</t>
  </si>
  <si>
    <t>Турбинное отделение</t>
  </si>
  <si>
    <t>Эксплуатационный участок</t>
  </si>
  <si>
    <t>Участок  по ремонту механического оборудования   углекоксового блока</t>
  </si>
  <si>
    <t>Беляев Дмитрий Юрьевич</t>
  </si>
  <si>
    <t>ФЕРРОСПЛАВНЫЙ ЦЕХ</t>
  </si>
  <si>
    <t>по технологии и экологии</t>
  </si>
  <si>
    <t>Участок по ремонту оборудования  ОПШ, УХТ</t>
  </si>
  <si>
    <t>Дроздов Александр Владимирович</t>
  </si>
  <si>
    <t>Дубиков Сергей Сергеевич</t>
  </si>
  <si>
    <t>Ермаков Алексей Леонидович</t>
  </si>
  <si>
    <t>Юров Юрий Юрьевич</t>
  </si>
  <si>
    <t>Гурова Анна Валентиновна - Гс</t>
  </si>
  <si>
    <t>Чистякова Наталья Игоревна - Гс
Самохина Людмила Леонидовна - Гс
Чепкина Яна Алексеевна - Гс
Москалева Екатерина Александровна - Гс
Попова Надежда Васильевна - Гс
Павлова Елена Вячеславовна - Гс
Федюкова Мария Николаевна - Гс</t>
  </si>
  <si>
    <t>Пастухов Дмитрий Сергеевич - Г2
Мыскин Евгений Иванович - Гн</t>
  </si>
  <si>
    <t>Истомин Александр Вячеславович</t>
  </si>
  <si>
    <t>Ломов Станислав Александрович - Гн, Дубиков Сергей Сергеевич - Г1</t>
  </si>
  <si>
    <t>Чечель Виталий Сергеевич</t>
  </si>
  <si>
    <t>Милохин Игорь Александрович - Г1
Чечель Виталий Сергеевич- Г1
Свиридов Павел Павлович - Г2
Терехов Максим Сергеевич - Гн
Хадиков Виталий Баджериевич - Г1
Потапович Александр Викторович - Г2
Курилов Артём Сергеевич - Г2
Рассоха Сергей Сергеевич - Гн
Шмуклер Сергей Сергеевич - Г2</t>
  </si>
  <si>
    <t>Щёголев Владислав Викторович</t>
  </si>
  <si>
    <t>Письменный Петр Иванович</t>
  </si>
  <si>
    <t>Прушинский Степан Романович - Гн
Скаков Евгений Сергеевич - Гн</t>
  </si>
  <si>
    <t>Мазур Алла Валентиновна</t>
  </si>
  <si>
    <t>Неугодов Константин Владимирович</t>
  </si>
  <si>
    <t>Рязанцев Максим Викторович</t>
  </si>
  <si>
    <t>Титов Алексей Владимирович - Гс
Похлебин Алексей Михайлович - Гс</t>
  </si>
  <si>
    <t>в результате реструктуризаци объединили 2 участка в один, вакансии не было</t>
  </si>
  <si>
    <t xml:space="preserve">Петунин Дмитрий Викторович - Гс
Серышев Александр Викторович - Гс </t>
  </si>
  <si>
    <t>Серышев Александр Викторович  - Гс 
Пашков Иван Владимирович - Гс
Петунин Дмитрий Викторович - Гс</t>
  </si>
  <si>
    <t>реструктуризация</t>
  </si>
  <si>
    <t>Отдел «Центр компетенций «Интеллектуальные системы управления»</t>
  </si>
  <si>
    <t>с функцией руководителя проектов</t>
  </si>
  <si>
    <t>Отдел «Центр компетенций «Технологические данные и вычисления»</t>
  </si>
  <si>
    <t>по подъему данных с функцией руководителя проектов</t>
  </si>
  <si>
    <t>по девопс-решениям</t>
  </si>
  <si>
    <t>Малашенок Олеся Владимировна</t>
  </si>
  <si>
    <t>Плавильный участок</t>
  </si>
  <si>
    <t>Сменный, Стальное и чугунное литье</t>
  </si>
  <si>
    <t>Щеглов Михаил Михайлович - гн
Сухочев Александр Александрович - гн
Совпель Алексей Васильевич - гн
Овчинников Юрий Александрович -г1
Власов Роман Владимирович - гн
Беляев Дмитрий Юрьевич - гн
Заев Алексей Алексеевич - г1
Лахин Роман Игоревич - г1</t>
  </si>
  <si>
    <t>Аверьянов С.В. - гн</t>
  </si>
  <si>
    <t>Аверьянов С.В.</t>
  </si>
  <si>
    <t>Голотвин Вячеслав Александрович - ГС</t>
  </si>
  <si>
    <t>не защищена</t>
  </si>
  <si>
    <t>Долгов Александр Александрович, 92840, - Гн
Тимченко Сергей Евгеньевич, 30998, - Гк</t>
  </si>
  <si>
    <t xml:space="preserve">Киреев Олег Алексеевич, 153040, Г1 </t>
  </si>
  <si>
    <t>Садолин Игорь Александрович, 66215 - Гс</t>
  </si>
  <si>
    <t>Сухова Лилия Викторовна - Гс</t>
  </si>
  <si>
    <t>Неугодов Константин Владимирович - Г1</t>
  </si>
  <si>
    <t>Коновалов Егор Александрович</t>
  </si>
  <si>
    <t>Шкарин Евгений Сергеевич</t>
  </si>
  <si>
    <t>по проектам повышения производительности</t>
  </si>
  <si>
    <t>по развитию ПС в подрядных организациях</t>
  </si>
  <si>
    <t>УПРАВЛЕНИЕ СПЕЦИАЛИЗИРОВАННОГО РЕМОНТА</t>
  </si>
  <si>
    <t>по операционной эффективности</t>
  </si>
  <si>
    <t>по системе непрерывных улучшений</t>
  </si>
  <si>
    <t>по инструментам ПС</t>
  </si>
  <si>
    <t>по стабилизации процессов</t>
  </si>
  <si>
    <t>Борисенко Станислав Сергеевич- Гс
Зенин Иван Викторович- Гс
Бутрин Максим Евгеньевич- Гс
Шкарин Евгений Сергеевич - Гс</t>
  </si>
  <si>
    <t>АГЛОМЕРАЦИОННЫЙ ЦЕХ</t>
  </si>
  <si>
    <t>Отделение усреднения, складирования, шихтовки рудных ископаемых</t>
  </si>
  <si>
    <t>Двуреченский Алексей Анатольевич</t>
  </si>
  <si>
    <t>Мельников Андрей Олегович</t>
  </si>
  <si>
    <t>Сербай Иван Викторович</t>
  </si>
  <si>
    <t>Отделение внешних сетей</t>
  </si>
  <si>
    <t>Епишин Дмитрий Михайлович - Г2 (13-24 мес.)
Мизгирев Олег Игоревич - Г1 (1-12 мес.)
Попов Аркадий Михайлович - Г1 (1-12 мес.)
Мельников Андрей Олегович - Гн (0 мес.)</t>
  </si>
  <si>
    <t>Суворов Алексей Юрьевич, таб. № 105907, Гк</t>
  </si>
  <si>
    <t>Токаев Камиль Магомедович, 154334, Гн</t>
  </si>
  <si>
    <t>Бельков Александр Васильевич, Гн</t>
  </si>
  <si>
    <t>Садовничий В.П., гн</t>
  </si>
  <si>
    <t>Отдел систем управления аглодоменного производства</t>
  </si>
  <si>
    <t>Отдел оперативного планирования прокатного производства</t>
  </si>
  <si>
    <t>Управление по развитию планирования и организации производства</t>
  </si>
  <si>
    <t>Скопинцева Елена Николаевна</t>
  </si>
  <si>
    <t>Богатиков Андрей Игоревич</t>
  </si>
  <si>
    <t>Отделение по комплексному техническому обслуживанию и ремонту оборудования, зданий и сооружений ДЦ-1</t>
  </si>
  <si>
    <t>Участок по ремонту и обслуживанию электрооборудования ГПМ КЦ-1</t>
  </si>
  <si>
    <t>Участок обеспечения технологии КЦ-1, КЦ-2 и выплавки слитков</t>
  </si>
  <si>
    <t>Участок обеспечения технологии КЦ-2, ремонта оборудования цеха, электрошлакового переплава и наплавки роликов</t>
  </si>
  <si>
    <t>Немцев Александр Викторович</t>
  </si>
  <si>
    <t>Беликов Максим Сергеевич - Г1
Глотов Андрей Олегович - Г1,
Крыжановский Вадим Вадимович - Г1</t>
  </si>
  <si>
    <t>Киреев Олег Алексеевич, 153040,- Г1</t>
  </si>
  <si>
    <t>нет</t>
  </si>
  <si>
    <t>по координации служб АСУ ТП - ЦГП, ЦХПП, ЦДС, ЦТС, ООО "ВИЗ-Сталь", ОАО"ВИЗ", ООО "Новолипецкая металлобаза", АО "НЛМК-Урал"</t>
  </si>
  <si>
    <t>Татаринов И.В., Богомолов П.В.</t>
  </si>
  <si>
    <t>Привалов О.О.</t>
  </si>
  <si>
    <t>Бурков А.В,, Рычаго А.А., Рыжков А.А.</t>
  </si>
  <si>
    <t>Рыжков А.А.</t>
  </si>
  <si>
    <t>Якимович В.В.</t>
  </si>
  <si>
    <t>Сизов О.С., Лопин С.А., Кувшинников Я.С., Двуреченский А.С, Богатиков А.И.</t>
  </si>
  <si>
    <t>Потанин Дмитрий Владимирович</t>
  </si>
  <si>
    <t>по развитию НОП</t>
  </si>
  <si>
    <t>управление стратегиями ТОиР</t>
  </si>
  <si>
    <t>Отдел методологического развития и информации</t>
  </si>
  <si>
    <t>Группа сводной информации по качеству продукции</t>
  </si>
  <si>
    <t>Управление развития производства</t>
  </si>
  <si>
    <t>технология и качество</t>
  </si>
  <si>
    <t>бережливое производство</t>
  </si>
  <si>
    <t>непрерывные улучшения</t>
  </si>
  <si>
    <t>умное производство</t>
  </si>
  <si>
    <t>Участок по эксплуатации электрооборудования</t>
  </si>
  <si>
    <t>Горелов Максим Александрович</t>
  </si>
  <si>
    <t>АНО и АНГЦ-1, на горячих участках, сменный</t>
  </si>
  <si>
    <t>Федоров Максим Юрьевич</t>
  </si>
  <si>
    <t>по внешней кооперации</t>
  </si>
  <si>
    <t>Отделение по комплексному техническому обслуживанию и ремонту оборудования, зданий и сооружений ДЦ-2</t>
  </si>
  <si>
    <t>Отдел по планированию и технологическому сопровождению ремонта</t>
  </si>
  <si>
    <t>Группа по технологическому сопровождению ремонта</t>
  </si>
  <si>
    <t>Цветное литье</t>
  </si>
  <si>
    <t>Парахин Сергей Сергеевич</t>
  </si>
  <si>
    <t>Участок огнеупорных работ</t>
  </si>
  <si>
    <t>огнеупорных работ</t>
  </si>
  <si>
    <t>Гурьев Андрей Николаевич</t>
  </si>
  <si>
    <t>По реконструкции и техническому перевооружению</t>
  </si>
  <si>
    <t>ЦЕХ ЭЛЕКТРОСНАБЖЕНИЯ</t>
  </si>
  <si>
    <t>Отделение сетей</t>
  </si>
  <si>
    <t>Участок по ремонту и монтажу кабельных сетей</t>
  </si>
  <si>
    <t>Участок подготовки сталеразливочных и промежуточных ковшей</t>
  </si>
  <si>
    <t>Волков Евгений Николаевич Г1 (1-12 мес.)
Федоров Максим Юрьевич Г1 (1-12 мес.)
Исаев Алексей Петрович Г2 (13-24 мес.)
Ельчанинов Николай Николаевич Гн (0 мес.)
Болдырев Илья Николаевич Г1 (1-12 мес.)
Болдырев Дмитрий Юрьевич Г2 (13-24 мес.)</t>
  </si>
  <si>
    <t>Найданов Константин Александрович (Гн), Сарычев Константин Юрьевич(Гн), Юник Алексей Олегович (Г2), Сидоров Николай  Александрович(Г2)</t>
  </si>
  <si>
    <t>Добрынин Владислав Владимирович</t>
  </si>
  <si>
    <t>Ефанов Андрей Васильевич (Г2), Попов Евгений Александрович (Г2), Торшин Андрей Александрович( Гн)</t>
  </si>
  <si>
    <t>Петров Владимир Александрович (Гс)</t>
  </si>
  <si>
    <t>Афонина Татьяна Ивановна (Гс), Дорофеева Надежда Александровна (Гс)</t>
  </si>
  <si>
    <t>Селезнев Андрей Юрьевич</t>
  </si>
  <si>
    <t>вновь созданная должность</t>
  </si>
  <si>
    <t xml:space="preserve">Парахин Сергей Сергеевич, таб. № 148637, Гн (0 мес.) </t>
  </si>
  <si>
    <t>Гурьев Андрей Николаевич, таб.№ 47219, Гн
Плотников Максим Анатольевич, таб. № 49653, Г1</t>
  </si>
  <si>
    <t>ЦЕХ ЦЕНТРАЛЬНАЯ ЛАБОРАТОРИЯ КОМБИНАТА</t>
  </si>
  <si>
    <t>Отдел по технологиям аналитических испытаний</t>
  </si>
  <si>
    <t>Отпуск по уходу за одним ребенком до 1,5 лет</t>
  </si>
  <si>
    <t>Суворова Юлия Вячеславовна</t>
  </si>
  <si>
    <t>Отп по уходу за реб до 1,5 лет</t>
  </si>
  <si>
    <t>Зелепукина Виктория Сергеевна</t>
  </si>
  <si>
    <t>Химико-технологическая лаборатория</t>
  </si>
  <si>
    <t>Смагина Елена Витальевна</t>
  </si>
  <si>
    <t>Отсутст на раб месте бер жен</t>
  </si>
  <si>
    <t>Журбина Наталья Владимировна</t>
  </si>
  <si>
    <t>по технологии</t>
  </si>
  <si>
    <t>Отдел по организации  и планированию производства</t>
  </si>
  <si>
    <t>по автотранспорту</t>
  </si>
  <si>
    <t>по утилизации отходов</t>
  </si>
  <si>
    <t>Отделение по эксплуатации оборудования</t>
  </si>
  <si>
    <t>Участок по эксплуатации энергооборудования</t>
  </si>
  <si>
    <t>ДИРЕКЦИЯ ПО ЭНЕРГЕТИЧЕСКОМУ ПРОИЗВОДСТВУ</t>
  </si>
  <si>
    <t>Управление главного электрика</t>
  </si>
  <si>
    <t>Отдел по техническому надзору за электрооборудованием</t>
  </si>
  <si>
    <t>технический надзор за электрооборудованием подъёмных сооружений</t>
  </si>
  <si>
    <t>Медведев Андрей Юрьевич</t>
  </si>
  <si>
    <t>Управление главного энергетика</t>
  </si>
  <si>
    <t>Отдел по техническому надзору за энергооборудованием</t>
  </si>
  <si>
    <t>надзор за газопроводами, ГРП, ГРУ, ГПА, трубопроводами водорода, ПРВ ивоздуха</t>
  </si>
  <si>
    <t>надзор за ТП технического водоснабжения и гидросооружениями</t>
  </si>
  <si>
    <t>Управление по организации и сопровождению технологического процесса</t>
  </si>
  <si>
    <t>моделирование режимов снабжения газами и продуктами разделения воздуха</t>
  </si>
  <si>
    <t>Отделение по комплексному техническому обслуживанию и ремонту оборудования, зданий и сооружений КЦ-2</t>
  </si>
  <si>
    <t>Участок по ремонту оборудования АСУТП, КИПиА</t>
  </si>
  <si>
    <t>По ремонту электрооборудования</t>
  </si>
  <si>
    <t>Производственный участок</t>
  </si>
  <si>
    <t>По ремонту оборудования</t>
  </si>
  <si>
    <t>Чембаров Роман Владимирович - Гс</t>
  </si>
  <si>
    <t>Садовский Олег Вячеславович</t>
  </si>
  <si>
    <t>Володин СергеЙ Васильевич</t>
  </si>
  <si>
    <t>Землянухин Константин Викторович</t>
  </si>
  <si>
    <t>Востриков Артем Юрьевич Гн (0 мес.), Садовский Олег Вячеславович Г1 (1-12 мес.), Володин СергеЙ Васильевич Гн (0 мес.), Селивоненко Андрей Сергеевич Г2 (13-24 мес.), Клюев Александр Николаевич Г1 (1-12 мес.)</t>
  </si>
  <si>
    <t>Лаборатория по контролю производства Агломерационного цеха</t>
  </si>
  <si>
    <t>Москалева Екатерина Александровна</t>
  </si>
  <si>
    <t>Участок по обслуживанию специализированной техники</t>
  </si>
  <si>
    <t>Отделение переработки доменных шлаков ДП№7</t>
  </si>
  <si>
    <t>Дробильно-сортировочный комплекс</t>
  </si>
  <si>
    <t>ШЛАМОПЕРЕРАБАТЫВАЮЩИЙ ЦЕХ</t>
  </si>
  <si>
    <t>Главный специалист </t>
  </si>
  <si>
    <t>по организации и планированию производства</t>
  </si>
  <si>
    <t>по технологии и качеству воды</t>
  </si>
  <si>
    <t>Участок централизованного ремонта оборудования цехов комбината</t>
  </si>
  <si>
    <t>Добряков Николай Александрович</t>
  </si>
  <si>
    <t>Маслаков Михаил Юрьевич</t>
  </si>
  <si>
    <t>по производственному планированию</t>
  </si>
  <si>
    <t>Руднев Владимир Петрович, таб.№119491, Гс</t>
  </si>
  <si>
    <t>Чернозубов Антон Иванович, таб.№ 104537, Г2</t>
  </si>
  <si>
    <t>Першин Николай Викторович, таб. № 148369, Г1</t>
  </si>
  <si>
    <t>нет резерва, новая позиция</t>
  </si>
  <si>
    <t>Жуков Александр Геннадьевич</t>
  </si>
  <si>
    <t>Коротенко Юлия Александровна, Гн</t>
  </si>
  <si>
    <t>Журбина Наталья Владимировна, Гн</t>
  </si>
  <si>
    <t>Павлова Елена Вячеславовна</t>
  </si>
  <si>
    <t>Торшин Андрей Александрович</t>
  </si>
  <si>
    <t>Зиновьев Олег Николаевич</t>
  </si>
  <si>
    <t>Лаборатория металловедения и металлофизики</t>
  </si>
  <si>
    <t>Группа макроанализа и термообработки</t>
  </si>
  <si>
    <t>по претензионной работе и удовлетворенности потребителей (временно по31.05.2023г.)</t>
  </si>
  <si>
    <t>Участок организации и подготовки производства</t>
  </si>
  <si>
    <t>Тимофеев Александр Иванович</t>
  </si>
  <si>
    <t>Кудряшов Андрей Юрьевич</t>
  </si>
  <si>
    <t>Отдел технической поддержки и развития</t>
  </si>
  <si>
    <t>ЛОГИСТИКА (00005008)</t>
  </si>
  <si>
    <t>УПРАВЛЕНИЕ ЖЕЛЕЗНОДОРОЖНОГО ТРАНСПОРТА</t>
  </si>
  <si>
    <t>Либерман Нина Владимировна</t>
  </si>
  <si>
    <t>Цех эксплуатации подвижного состава</t>
  </si>
  <si>
    <t>Отдел эксплуатации подвижного состава</t>
  </si>
  <si>
    <t>АВТОТРАНСПОРТНОЕ УПРАВЛЕНИЕ</t>
  </si>
  <si>
    <t>Отделение по ремонту транспортных средств</t>
  </si>
  <si>
    <t>КУЗНЕЦОВ СЕРГЕЙ ДМИТРИЕВИЧ</t>
  </si>
  <si>
    <t>Соков Николай Александрович - Гс</t>
  </si>
  <si>
    <t>Покачалов Роман Юрьевич - Гн, 
Самусев Андрей Сергеевич - Гн</t>
  </si>
  <si>
    <t>Чернозубов Антон Иванович - Гн</t>
  </si>
  <si>
    <t>Жариков Д.Ю.</t>
  </si>
  <si>
    <t>Близнюк Евгений Александрович</t>
  </si>
  <si>
    <t>Мандрыкин М.А.</t>
  </si>
  <si>
    <t>Таранин Алексей Сергеевич</t>
  </si>
  <si>
    <t>Кузнецов Сергей Дмитриевич</t>
  </si>
  <si>
    <t>Соломчак Евгений Петрович</t>
  </si>
  <si>
    <t>Хохлов А.В.</t>
  </si>
  <si>
    <t>Копытин Юрий Валентинович</t>
  </si>
  <si>
    <t>Капырин Евгений Юрьевич</t>
  </si>
  <si>
    <t>Участок по ремонту механического оборудования ОУХП</t>
  </si>
  <si>
    <t>Затонских Андрей Анатольевич</t>
  </si>
  <si>
    <t>по мониторингу систем ТОиР</t>
  </si>
  <si>
    <t>Механический участок №1</t>
  </si>
  <si>
    <t>по деквопс-решениям</t>
  </si>
  <si>
    <t>по системам человеко-машинного интерфейса с функцией руководителяпроектов</t>
  </si>
  <si>
    <t>должность управзднена</t>
  </si>
  <si>
    <t>Стеганцев Александр Викторович</t>
  </si>
  <si>
    <t>Перов Роман Викторович - Гн
Богатырев Роман Леонидович - Г2
Дубиков Алексей Александрович - Г1</t>
  </si>
  <si>
    <t>Грязнев Алексей Михайлович - Гн
Цыбизов-Монаков Максим Сергеевич - Гс
Гасанов Гасан Магомедович - Гс
Лазько Алексей Викторович - Гс
Колесников Евгений Леонидович - Гс
Касьянов Дмитрий Александрович - Гс
Фаустов Александр Николаевич - Гс
Лапыгин Евгений Викторович - Гс</t>
  </si>
  <si>
    <t>Титов Алексей Владимирович - Гс
Похлебин Алексей Михайлович - Гс
Богословских Денис Александрович - Гс</t>
  </si>
  <si>
    <t>Мельников Андрей Алексеевич - Гс</t>
  </si>
  <si>
    <t>Новоселицкий Вадим Юрьевич (Гс)</t>
  </si>
  <si>
    <t>Щеголькова Татьяна Сергеевна</t>
  </si>
  <si>
    <t>Подлесных Николай Петрович</t>
  </si>
  <si>
    <t>Рыков Вячеслав Михайлович</t>
  </si>
  <si>
    <t>Колкунов Вадим Михайлович</t>
  </si>
  <si>
    <t>Щетинин Максим Юрьевич</t>
  </si>
  <si>
    <t>по выплавке стали</t>
  </si>
  <si>
    <t>Лабораторные станы холодной и горячей прокатки</t>
  </si>
  <si>
    <t>по ОТиПБ</t>
  </si>
  <si>
    <t>Отдел по планированию</t>
  </si>
  <si>
    <t>Участок по изготовлению нестандартного оборудования</t>
  </si>
  <si>
    <t>Кикин Николай Евгеньевич</t>
  </si>
  <si>
    <t>Участок по производству фурм</t>
  </si>
  <si>
    <t>Володин Антон Александрович, Г2 (13-24 мес.)</t>
  </si>
  <si>
    <t>Артамонов Алексей Владимирович</t>
  </si>
  <si>
    <t>Баранов Павел Владимирович</t>
  </si>
  <si>
    <t>Шипилов В.А., Гк, таб. № 88843</t>
  </si>
  <si>
    <t>участка системы испытания сырья и отсева мелочи</t>
  </si>
  <si>
    <t>Шадрин Михаил Владимирович</t>
  </si>
  <si>
    <t>по стратегическому развитию, технологическим, производственным,металлургическим материалам, оборудованию, спецтехнике и проектамповышения производительности</t>
  </si>
  <si>
    <t>ЦЕХ МЕТАЛЛИЧЕСКИХ КОНСТРУКЦИЙ</t>
  </si>
  <si>
    <t>Котельно-сварочный участок №1</t>
  </si>
  <si>
    <t>Участок организации и подготовки производства №2</t>
  </si>
  <si>
    <t>Хальзев Сергей Александрович</t>
  </si>
  <si>
    <t>Карпов Сергей Михайлович Г2 (13-24 мес.)</t>
  </si>
  <si>
    <t>Ижак Алексей Петрович, Гн</t>
  </si>
  <si>
    <t>Киселёв Илья Николаевич</t>
  </si>
  <si>
    <t>Участок текущего ремонта</t>
  </si>
  <si>
    <t>Шестаков Павел Николаевич Гн (0 мес.)
Сыромятов Артем Александрович Гн (0 мес.)
Гуськов Виктор Владимирович Г1 (1-12 мес.)
Цубель Андрей Леонович Г1 (1-12 мес.)
Уткин Алексей Александрович Гн (0 мес.)
Чурилов Игорь Геннадьевич Гн (0 мес.)
Романихин Эдуард Викторович Г1 (1-12 мес.)</t>
  </si>
  <si>
    <t>Щедрин Максим Николаевич, Г1
Емашов Дмитрий Геннадьевич, Г1
Кириллов Владислав Александрович, Г1,
Иноземцев Павел Алексеевич, Г1</t>
  </si>
  <si>
    <t>Кириллов Владислав Александрович, Г1,</t>
  </si>
  <si>
    <t xml:space="preserve">Шадрин Михаил Владимирович - Гн
Татаренко Александр Александрович - Гн
</t>
  </si>
  <si>
    <t>Хлебников Сергей Викторович - гн
Чечеткин Николай Владимирович - г1
Пигальчук Артем Владимирович - г2
Филиппов Сергей Вячеславович - г2
Проворов Максим Леонидович - г2
Азарин Вячеслав Владимирович - г2</t>
  </si>
  <si>
    <t>Синюков Денис Александрович
Вишняков Сергей Евгеньевич
Романовский Александр Юрьевич</t>
  </si>
  <si>
    <t>Добычин Владислав Александрович
Слаук Сергей Николаевич</t>
  </si>
  <si>
    <t>Слаук Сергей Николаевич</t>
  </si>
  <si>
    <t>Мещерин Владимир Вячеславович</t>
  </si>
  <si>
    <t>Хлебников Сергей Викторович</t>
  </si>
  <si>
    <t>Савин Евгений Иванович</t>
  </si>
  <si>
    <t>По управлению запасами и консигнационному хранению ЦАС</t>
  </si>
  <si>
    <t>Князев Дмитрий Валерьевич</t>
  </si>
  <si>
    <t>Электрическое отделение</t>
  </si>
  <si>
    <t>Электротехническая лаборатория</t>
  </si>
  <si>
    <t>Релейной защиты и вторичной коммутации</t>
  </si>
  <si>
    <t>Титов Алексей Владимирович - Гс
Похлебин Алексей Михайлович - Гс
Богословских Денис Александрович - Гс
Немцев Александр Викторович - Гс</t>
  </si>
  <si>
    <t>Белокопытов Роман Алексеевич - Гс
Ротару Андрей Сергеевич  - Гс
Раев Константин Сергеевич - Гс
Хальзев Сергей Александрович - Гс</t>
  </si>
  <si>
    <t>Чепков Константин Владимирович - Гс</t>
  </si>
  <si>
    <t>Управление главного инженера</t>
  </si>
  <si>
    <t>техническая политика</t>
  </si>
  <si>
    <t>гидравлика и смазка</t>
  </si>
  <si>
    <t>главный механик</t>
  </si>
  <si>
    <t>Руководитель программ</t>
  </si>
  <si>
    <t>программы ТОиР</t>
  </si>
  <si>
    <t>Управление по ремонту зданий и сооружений</t>
  </si>
  <si>
    <t>по техническому состоянию ЗиС</t>
  </si>
  <si>
    <t>по ремонту ЗиС</t>
  </si>
  <si>
    <t>Управление развития поставщиков услуг</t>
  </si>
  <si>
    <t>механическое оборудование</t>
  </si>
  <si>
    <t>электрическое и энергетическое оборудовани</t>
  </si>
  <si>
    <t>ЗиС,вспомогательное оборудование</t>
  </si>
  <si>
    <t>методология и аналитика</t>
  </si>
  <si>
    <t>инжиниринговый сервис</t>
  </si>
  <si>
    <t>Белокопытов Роман Алексеевич</t>
  </si>
  <si>
    <t>Направление "Центр компетенций развития технологических и полевых сетей АСУТП Группы НЛМК"</t>
  </si>
  <si>
    <t>по технологическим и полевым сетям</t>
  </si>
  <si>
    <t>Отдел автоматизации сталеплавильного производства</t>
  </si>
  <si>
    <t>по автоматизации систем конвертерного цеха №2</t>
  </si>
  <si>
    <t>Отдел систем управления цехов холодного и горячего проката</t>
  </si>
  <si>
    <t>по сетевому и техническому обеспечению</t>
  </si>
  <si>
    <t>по ремонту желобов</t>
  </si>
  <si>
    <t>Скоморохов Владимир Николаевич</t>
  </si>
  <si>
    <t>КОКСОХИМИЧЕСКОЕ ПРОИЗВОДСТВО</t>
  </si>
  <si>
    <t>Отпуск по уходу за ребенком от 1,5 до 3 лет</t>
  </si>
  <si>
    <t>Участок энергоснабжения КХП и очистки технологических вод на биохимустановке</t>
  </si>
  <si>
    <t>Горяинов Владислав Романович</t>
  </si>
  <si>
    <t>Участок выплавки стали</t>
  </si>
  <si>
    <t>Свешников Олег Валерьевич</t>
  </si>
  <si>
    <t>Отделение производства энергоресурсов</t>
  </si>
  <si>
    <t>Участок по ремонту энергооборудования</t>
  </si>
  <si>
    <t>по ремонту энергооборудования</t>
  </si>
  <si>
    <t>еще открыта</t>
  </si>
  <si>
    <t>Храпов Максим Анатольевич</t>
  </si>
  <si>
    <t>Щеглов Михаил Михайлович
Сухочев Александр Александрович
Совпель Алексей Васильевич
Овчинников Юрий Александрович
Власов Роман Владимирович
Беляев Дмитрий Юрьевич
Антипов Сергей Вячеславович
Заев Алексей Алексеевич
Лахин Роман Игоревич</t>
  </si>
  <si>
    <t>Афанасьев Владимир Александрович, Г1</t>
  </si>
  <si>
    <t>Шестаков Павел Николаевич</t>
  </si>
  <si>
    <t>Цех ТОиР</t>
  </si>
  <si>
    <t>Отдел аналитики ТОиР</t>
  </si>
  <si>
    <t>Начальник отдела </t>
  </si>
  <si>
    <t>Кондратьев Владимир Васильевич</t>
  </si>
  <si>
    <t>Отдел обеспечения ТОиР</t>
  </si>
  <si>
    <t>Отдел планирования ТОиР</t>
  </si>
  <si>
    <t>Участок локомотивного депо</t>
  </si>
  <si>
    <t>По ремонту транспорта</t>
  </si>
  <si>
    <t>Производственная необходимост</t>
  </si>
  <si>
    <t>Смольянинов Ярослав Олегович</t>
  </si>
  <si>
    <t>по ОТиПБ и экологии</t>
  </si>
  <si>
    <t>Хахулин Владимир Юрьевич</t>
  </si>
  <si>
    <t>Баранов Денис Владимирович</t>
  </si>
  <si>
    <t>стандарты ТОиР</t>
  </si>
  <si>
    <t>мониторинг ТОиР</t>
  </si>
  <si>
    <t>по сопровождению обследований ЗиС основных цехов</t>
  </si>
  <si>
    <t>по сопровождению обследований ЗиС вспомогательных цехов</t>
  </si>
  <si>
    <t>по разработке программ ЗиС</t>
  </si>
  <si>
    <t>по сопровождению ремонта ЗиС основных цехов</t>
  </si>
  <si>
    <t>по сопровождению ремонта ЗиС вспомогательных цехов</t>
  </si>
  <si>
    <t>Галкин Павел Юрьевич</t>
  </si>
  <si>
    <t>Отдел по системам АСУТП и КИП</t>
  </si>
  <si>
    <t>Сталеплавильное производство</t>
  </si>
  <si>
    <t>Пальчиков Виталий Сергеевич</t>
  </si>
  <si>
    <t>Каминский Евгений Александрович</t>
  </si>
  <si>
    <t>Начальник цеха </t>
  </si>
  <si>
    <t>Кислородное отделение №2</t>
  </si>
  <si>
    <t>Боровик Валерий Викторович</t>
  </si>
  <si>
    <t>должности после рестуктуризации</t>
  </si>
  <si>
    <t>не защищена, Сербая исключили из резерва</t>
  </si>
  <si>
    <t>пока нет резерва, кандидат Двуречеснкий А.А.</t>
  </si>
  <si>
    <t>по охране труда и промышленной безопасности</t>
  </si>
  <si>
    <t>Участок по ремонту механического оборудования ЦПП</t>
  </si>
  <si>
    <t>Равенских Александр Сергеевич</t>
  </si>
  <si>
    <t>по проектам программы поддержания</t>
  </si>
  <si>
    <t>по техническим показателям</t>
  </si>
  <si>
    <t>с функциями главного инженера</t>
  </si>
  <si>
    <t>По гидравлическому оборудованию</t>
  </si>
  <si>
    <t>По сопровождению ремонтов ЗиС</t>
  </si>
  <si>
    <t>Лахин Роман Игоревич</t>
  </si>
  <si>
    <t>эксплуатация оборудования НТА-2 и участка шлифовки  и сборки опорныхкассет МПР, транспортера 26/27</t>
  </si>
  <si>
    <t>агрегаты печь-ковш и установки доводки металла, на горячих участкахработ</t>
  </si>
  <si>
    <t>Котельное отделение</t>
  </si>
  <si>
    <t>Карих Александр Валерьевич</t>
  </si>
  <si>
    <t>Зубков Евгений Игоревич Г2 (13-24 мес.); Спасибин Антон Юрьевич Г2 (13-24 мес.); 
Рыбин Иван Геннадьевич Г2 (13-24 мес.);
 Козлов Максим Васильевич Г2 (13-24 мес.; 
Ганус Михаил Иванович Г2 (13-24 мес.)</t>
  </si>
  <si>
    <t>Рукин Дмитрий Владимирович</t>
  </si>
  <si>
    <t>Долгов Александр Александрович</t>
  </si>
  <si>
    <t>Ерин Сергей Владимирович</t>
  </si>
  <si>
    <t>Бельков Александр Васильевич</t>
  </si>
  <si>
    <t>Токаев Камиль Магомедович</t>
  </si>
  <si>
    <t>Назарчук Руслан Юрьевич</t>
  </si>
  <si>
    <t>Кириллов Дмитрий Васильевич</t>
  </si>
  <si>
    <t>Журавлев Артем Николаевич</t>
  </si>
  <si>
    <t>Манаенкова Елена Владимировн</t>
  </si>
  <si>
    <t>нет в HCM</t>
  </si>
  <si>
    <t>Садовничий Петр Владимирович</t>
  </si>
  <si>
    <t>ротация</t>
  </si>
  <si>
    <t>Якимович Вячеслав Валентинович</t>
  </si>
  <si>
    <t>Торшин, Седых, Евсеев</t>
  </si>
  <si>
    <t>Совпель Алексей Васильевич
Сухочев Александр Александрович
Овчинников Юрий Александрович
Власов Роман Владимирович
Антипов Сергей Вячеславович
Беляев Дмитрий Юрьевич
Заев Алексей Алексеевич
Лахин Роман Игоревич</t>
  </si>
  <si>
    <t>Лахин Р.</t>
  </si>
  <si>
    <t>ЦЕХ УТИЛИЗАЦИОННАЯ ТЕПЛОЭЛЕКТРОЦЕНТРАЛЬ</t>
  </si>
  <si>
    <t>Участок технического обслуживания химводоподготовки</t>
  </si>
  <si>
    <t>по ремонтам, реконструкции и техперевооружению</t>
  </si>
  <si>
    <t>Технического обслуживания химводоподготовки деаэрационно-подготовительной установки</t>
  </si>
  <si>
    <t>Технического обслуживания химводоподготовки водоподготовительнойустановки</t>
  </si>
  <si>
    <t>По газовому оборудованию</t>
  </si>
  <si>
    <t>Ролдугин Сергей Николаевич</t>
  </si>
  <si>
    <t>Ульянчев Сергей Николаевич</t>
  </si>
  <si>
    <t>Королев Владимир Алексеевич</t>
  </si>
  <si>
    <t>Косенков Никита Валентинович</t>
  </si>
  <si>
    <t>Токаев Камиль Магомедович, 154334, Гс  (локальная); Косенков Никита Валентинович(Г1)</t>
  </si>
  <si>
    <t>Батищев Павел Андреевич</t>
  </si>
  <si>
    <t>Першин Николай Викторович</t>
  </si>
  <si>
    <t>Иванов Максим Александрович</t>
  </si>
  <si>
    <t>Бородкин Вадим Олегович</t>
  </si>
  <si>
    <t>Алдашкин Сергей Владимирович</t>
  </si>
  <si>
    <t>Артемьев Артем Юрьевич</t>
  </si>
  <si>
    <t>Шиловских Олег Юрьевич</t>
  </si>
  <si>
    <t>Белая Оксана Борисовна</t>
  </si>
  <si>
    <t>Басинский Андрей Александрович</t>
  </si>
  <si>
    <t>Войшевич Руслан Евгеньевич</t>
  </si>
  <si>
    <t>Бычков Григорий Дмитриевич</t>
  </si>
  <si>
    <t>Титов Вячеслав Вячеславович</t>
  </si>
  <si>
    <t>Кононенко Владислав Александрович</t>
  </si>
  <si>
    <t>Ильченко Алексей Павлович (Г2), Ананьев Геннадий Анатольевич (Г2), Цветков Павел Евгеньевич (Гн)</t>
  </si>
  <si>
    <t>по сопровождению и развитию сервисных услуг</t>
  </si>
  <si>
    <t>Направление "ТЕХНОПАРК"</t>
  </si>
  <si>
    <t>Направление "Центр компетенций по развитию систем мониторинга и диагностики АСУ ТП"</t>
  </si>
  <si>
    <t>в области технических средств и схемотехнических решений</t>
  </si>
  <si>
    <t>Отдел по наладке и ремонту систем АСУ ТП и КИП</t>
  </si>
  <si>
    <t>по КИП</t>
  </si>
  <si>
    <t>газового хозяйства, ПУТ</t>
  </si>
  <si>
    <t>Коробов Евгений Николаевич</t>
  </si>
  <si>
    <t>Коксовый цех</t>
  </si>
  <si>
    <t>Участок коксовых батарей</t>
  </si>
  <si>
    <t>Кливер Иван Николаевич</t>
  </si>
  <si>
    <t>Отделение колпакового отжига</t>
  </si>
  <si>
    <t>По эксплуатации оборудования</t>
  </si>
  <si>
    <t>(по электротехническим сталям, электроизоляционным покрытиям иоборудованию)</t>
  </si>
  <si>
    <t>Участок утилизации шламов №3</t>
  </si>
  <si>
    <t>Голубев Дмитрий Анатольевич</t>
  </si>
  <si>
    <t>Участок утилизации шламов №4</t>
  </si>
  <si>
    <t>Минеев Никита Алексеевич</t>
  </si>
  <si>
    <t>Задорожный Сергей Витальевич</t>
  </si>
  <si>
    <t>по проектам автоматизации и цифровизации производства</t>
  </si>
  <si>
    <t>Котельно-сварочный участок №2</t>
  </si>
  <si>
    <t>участок сборки, сменный</t>
  </si>
  <si>
    <t>АНГЦ №2, 4, АПП №3, сменный</t>
  </si>
  <si>
    <t>по экспертной оценке, технологическим процессам,качеству выпускаемой продукции и системе клиентоориентированности</t>
  </si>
  <si>
    <t xml:space="preserve">Чистякова Наталья Игоревна - Гс 
Самохина Людмила Леонидовна - Гс 
Чепкина Яна Алексеевна - Гс 
Москалева Екатерина Александровна - Гс 
Попова Надежда Васильевна - Гс 
Павлова Елена Вячеславовна - Гс 
Федюкова Мария Николаевна - Гс </t>
  </si>
  <si>
    <t>Кудряшов Андрей Юрьевич - Гс
Тимофеев Александр
Иванович - Гс</t>
  </si>
  <si>
    <t>Портной Павел Павлович - Г1
Курин Роман Александрович - Г2
Каргаполова Елена Геннадьевна - Г2</t>
  </si>
  <si>
    <t>Яриков Сергей Викторович - Г2
Ряховский Алексей Юрьевич - Г2
Бурдюгов Евгений Витальевич - Гн
Львов Сергей Анатольевич - Гн
Пантелеев Александр Николаевич - Гн
Зобков Алексей Александрович - Гн</t>
  </si>
  <si>
    <t>Булгаков Владимир Владимирович - Гн
Фаронов Иван Викторович - Г1
Ляпин Роман Романович - Г1
Губанов Сергей Сергеевич - Г2</t>
  </si>
  <si>
    <t>Матвийко Алексей Дмитриевич, Г1, таб. № 57209</t>
  </si>
  <si>
    <t>Боговик Александр Валерьевич, Г2
Константинов Павел Евгеньевич, Г2
Шевченко Сергей Владиславович, Г1</t>
  </si>
  <si>
    <t>Участок по ремонту оборудования ЦПМШ</t>
  </si>
  <si>
    <t>Участок по ремонту грузоподъёмных механизмов ЦДС, ЦТС</t>
  </si>
  <si>
    <t>Овчаренко Алексей Олегович</t>
  </si>
  <si>
    <t>ЗиС и оборудование</t>
  </si>
  <si>
    <t>Пешков Максим Николаевич</t>
  </si>
  <si>
    <t>сменный, участка разливки чугуна на горячих участках работ</t>
  </si>
  <si>
    <t>Пешков Александр Николаевич</t>
  </si>
  <si>
    <t>Углеподготовительный участок</t>
  </si>
  <si>
    <t>сменный шихтоподачи, углеприема и гаражей размораживания</t>
  </si>
  <si>
    <t>по экологии, ПБ и культуре производства</t>
  </si>
  <si>
    <t>Черешнев Илья Михайлович</t>
  </si>
  <si>
    <t>Мухин Дмитрий Юрьевич</t>
  </si>
  <si>
    <t>Сметанников Артем Викторович, Крутов Максим Сергеевич Гс, Башкатов Александр Васильевич Гс, Лутовинов Александр Владимирович Гс, Золотарев Дмитрий Юрьевич Гс</t>
  </si>
  <si>
    <t>Деревягин Алексей Александрович</t>
  </si>
  <si>
    <t>таб. №119315, Коробкин Роман Иванович, Гс
 таб. № 113329, Кобзев Александр Анатольевич</t>
  </si>
  <si>
    <t>таб. № 109331, Аверьянов Артём Андреевич</t>
  </si>
  <si>
    <t>Вобликов Александр Олегович</t>
  </si>
  <si>
    <t>Колесников Евгений Викторович</t>
  </si>
  <si>
    <t>не защищена, новая позиция</t>
  </si>
  <si>
    <t>нет резерва, новая позиция , стоял в ЦПМШ Минеев (Г1)</t>
  </si>
  <si>
    <t>Суворов Алексей Юрьевич, таб.№ 105907, Гк
Каминский Е.А., (Гн)</t>
  </si>
  <si>
    <t>Батищева Елена Александровна
 нет и.о.</t>
  </si>
  <si>
    <t>Денисова Елена Вадимовна, таб. 157010, (не готова, лок.процедура, нет инфо по допускам, стажировка есть)</t>
  </si>
  <si>
    <t>Матвийко Алексей Дмитриевич</t>
  </si>
  <si>
    <t>Подугольников Александр Александрович</t>
  </si>
  <si>
    <t>Миксерное и конвертерное отделения</t>
  </si>
  <si>
    <t>Лаборатория по контролю Коксохимического производства</t>
  </si>
  <si>
    <t>Направление "Умное производство"</t>
  </si>
  <si>
    <t>умное производство КХП</t>
  </si>
  <si>
    <t>умное производство АГЦ, ДЦ</t>
  </si>
  <si>
    <t>Умное производство</t>
  </si>
  <si>
    <t>Отделение доменного дутья</t>
  </si>
  <si>
    <t>по эксплуатации</t>
  </si>
  <si>
    <t>Цех эксплуатации</t>
  </si>
  <si>
    <t>Производственно-технологический отдел</t>
  </si>
  <si>
    <t>По технологии и качеству</t>
  </si>
  <si>
    <t>Гурова Анна Валентиновна - Гс
Костина Людмила Николаевна Гс</t>
  </si>
  <si>
    <t>Кливер Иван Николаевич Г2 (13-24 мес.)
Анцупов Андрей Васильевич Г2 (13-24 мес.)
Яковенко Артем Александрович Г1 (1-12 мес.)
Вишняков Геннадий Николаевич Г1 (1-12 мес.)
Данилов Дмитрий Дмитриевич Г1 (1-12 мес.)
Павлов Сергей Вячеславович Гн (0 мес.)
Сергачев Денис Вадимович Гн (0 мес.)
Федюкин  Владимир Сергеевич Гн (0 мес.)
Швецов Юрий Алексеевич Гн (0 мес.)</t>
  </si>
  <si>
    <t>Торшин Александр Александрович Гн (0 мес.)
Пешков Александр Николаевич Гн (0 мес.)
Панафидин Кирилл Сергеевич Г2 (13-24 мес.)
Сороченко Дмитрий Андреевич Г2 (13-24 мес.)
Пархоменко Алексей Андреевич Г2 (13-24 мес.)</t>
  </si>
  <si>
    <t>Обухов СергеЙ Алексеевич Гс (19-36 мес.)</t>
  </si>
  <si>
    <t>Каширский Дмитрий Владимирович
Родин Дмитрий Сергеевич
Бахаев Никита Юрьевич
Половников Андрей Викторович</t>
  </si>
  <si>
    <t>Горбовский Иван Сергеевич</t>
  </si>
  <si>
    <t>Иванова Светлана Васильевна</t>
  </si>
  <si>
    <t>Боговик Александр Валерьевич</t>
  </si>
  <si>
    <t>Козлов Дмитрий Евгеньевич</t>
  </si>
  <si>
    <t>Бурков Алексей Валентинович</t>
  </si>
  <si>
    <t>Райков Федор Иванович, Г1</t>
  </si>
  <si>
    <t>Крылов М.И. гк, Двуреченский А.А. - Гк, Жбанов С.В. - гс, Богатиков - гк</t>
  </si>
  <si>
    <t>Филатов Р.Г.</t>
  </si>
  <si>
    <t>Жуков Павел Борисович Гн (0 мес.)</t>
  </si>
  <si>
    <t xml:space="preserve">
Щетинин Евгений Станиславович Гн (0 мес.)
Басов Александр Сергеевич Гн (0 мес.)</t>
  </si>
  <si>
    <t>Фурсов Роман Васильевич</t>
  </si>
  <si>
    <t>Придатко Кирилл Юрьевич</t>
  </si>
  <si>
    <t>Мардус Сергей</t>
  </si>
  <si>
    <t>Чеперис Сергей Владимирович</t>
  </si>
  <si>
    <t>Половников А.В.</t>
  </si>
  <si>
    <t>Ремонт кранового пути, средств малой механизации</t>
  </si>
  <si>
    <t>Участок по ремонту грузоподъёмных механизмов КЦ-1</t>
  </si>
  <si>
    <t>"Цифровизации технологии"</t>
  </si>
  <si>
    <t>по внепечной обработке стали</t>
  </si>
  <si>
    <t>Участок переработки шлака</t>
  </si>
  <si>
    <t>Участок организации и подготовки производства №1</t>
  </si>
  <si>
    <t>"Сквозных цифровых продуктов"</t>
  </si>
  <si>
    <t>Сергиенко Иван Александрович</t>
  </si>
  <si>
    <t>Горовых Николай Игоревич</t>
  </si>
  <si>
    <t>Алферов Александр Николаевич</t>
  </si>
  <si>
    <t>Емельянов Станислав Сергеевич</t>
  </si>
  <si>
    <t>Лаборатория по контролю закупаемой, прочей и попутной продукции</t>
  </si>
  <si>
    <t>Бурдюгов Евгений Витальевич</t>
  </si>
  <si>
    <t>Леликова Светлана Владимировна</t>
  </si>
  <si>
    <t>Асташов Игорь Владимирович</t>
  </si>
  <si>
    <t>Борискин Алексей Олегович</t>
  </si>
  <si>
    <t>Володина Наталья Юрьевна</t>
  </si>
  <si>
    <t>Ширяев Владимир Николаевич</t>
  </si>
  <si>
    <t>Участок по ремонту и обслуживанию электрооборудования ГПМ КЦ-2</t>
  </si>
  <si>
    <t>Новоселицкий Вадим Юрьевич</t>
  </si>
  <si>
    <t>Веретин Алексей Константинович</t>
  </si>
  <si>
    <t>Колычев Юрий Николаевич - Гс</t>
  </si>
  <si>
    <t>Сысоев Антон Сергеевич - Гс
Крапивин Леонид Валерьевич - Гс</t>
  </si>
  <si>
    <t>Микулин Д.А.</t>
  </si>
  <si>
    <t>Пестрецов С.Ю., ГС</t>
  </si>
  <si>
    <t>Кретов Никита Владимирович</t>
  </si>
  <si>
    <t>Сушкова Ольга Александровна</t>
  </si>
  <si>
    <t>Фурсов Евгений Александрович</t>
  </si>
  <si>
    <t>Кургузов Сергей Владимирович</t>
  </si>
  <si>
    <t>Смыков Кирилл Вячеславович</t>
  </si>
  <si>
    <t xml:space="preserve">Музалевский Андрей Геннадьевич </t>
  </si>
  <si>
    <t xml:space="preserve">Волков Андрей Григорьевич </t>
  </si>
  <si>
    <t>Коростелев Денис Алексеевич - Гс
Новиков Дмитрий Александрович - Гс
Трусков Илья Иванович - Гс
Кургузов Сергей Владимирович - Гс</t>
  </si>
  <si>
    <t>газового хозяйства, на горячих участках работ</t>
  </si>
  <si>
    <t>Отдел верификации продукции</t>
  </si>
  <si>
    <t>Гузенко Олеся Юрьевна</t>
  </si>
  <si>
    <t>по экологии и промышленной безопасности и культуре производства</t>
  </si>
  <si>
    <t>Бритвин Андрей Александрович</t>
  </si>
  <si>
    <t>Химическое отделение</t>
  </si>
  <si>
    <t>Сырцова Светлана Кузьминична</t>
  </si>
  <si>
    <t>Центр компетенции подъмных сооружений</t>
  </si>
  <si>
    <t>Центр компетенций подъёмных сооружений. По механическому оборудованию</t>
  </si>
  <si>
    <t>Центр компетенций подъёмных сооружений. По электрическому оборудованию</t>
  </si>
  <si>
    <t>Центр компетенций подъёмных сооружений</t>
  </si>
  <si>
    <t>Отдел по планированию, технологии, качеству и повышению надежности</t>
  </si>
  <si>
    <t>Участок по ремонту оборудования АГЦ,КХП и конвейерных лент</t>
  </si>
  <si>
    <t>Участок по вулканизации конвейерных лент</t>
  </si>
  <si>
    <t>Участок по ремонту лент конвейеров КХП</t>
  </si>
  <si>
    <t>Участок по ремонту специализированного оборудования АГЦ</t>
  </si>
  <si>
    <t>Корышев Александр Александрович
Чичунов Алексей Владимирович</t>
  </si>
  <si>
    <t>Тимохин Юрий Викторович - Гс</t>
  </si>
  <si>
    <t>Онохов Дмитрий Михайлович</t>
  </si>
  <si>
    <t>Самарин Сергей Владимирович</t>
  </si>
  <si>
    <t>Юраткин Дмитрий Владимирович</t>
  </si>
  <si>
    <t>Цех улавливания химических продуктов</t>
  </si>
  <si>
    <t>Участок ректификации сырого бензола</t>
  </si>
  <si>
    <t>Отдел диагностики и контроля технического состояния систем автоматизации</t>
  </si>
  <si>
    <t>Усов Сергей Васильевич</t>
  </si>
  <si>
    <t>Мобилизация</t>
  </si>
  <si>
    <t>Кузнецов Василий Юрьевич</t>
  </si>
  <si>
    <t>Марчуков Руслан Ахметович</t>
  </si>
  <si>
    <t>Участок по ремонту грузоподъёмных механизмов ЦДС</t>
  </si>
  <si>
    <t>Участок по ремонту грузоподъёмных механизмов ЦТС</t>
  </si>
  <si>
    <t>Электрооборудование</t>
  </si>
  <si>
    <t>Механооборудование</t>
  </si>
  <si>
    <t>По зданиям и сооружениям</t>
  </si>
  <si>
    <t>сменный, вращающиеся печи и шахтные печи</t>
  </si>
  <si>
    <t>Банкер Евгений Станиславович</t>
  </si>
  <si>
    <t>Технологический участок № 5-10</t>
  </si>
  <si>
    <t>Мальцев Александр Геннадьевич</t>
  </si>
  <si>
    <t>Чекалин Александр Владимирович</t>
  </si>
  <si>
    <t>Участок подготовки производства и выплавки стали</t>
  </si>
  <si>
    <t>Семенцов Олег Иванович</t>
  </si>
  <si>
    <t>Глинкин Денис Александрович</t>
  </si>
  <si>
    <t>Участок обработки горячих ковшей</t>
  </si>
  <si>
    <t>Новолипецкий участок</t>
  </si>
  <si>
    <t>вакансии нет, держатель мобилизован</t>
  </si>
  <si>
    <t>Корышев Александр Александрович - Гн</t>
  </si>
  <si>
    <t xml:space="preserve">Зюзин Антон Алексеевич </t>
  </si>
  <si>
    <t xml:space="preserve">Волков Андрей Григорьевич 
Агафонов Никита Александрович
Ширяев Владимир Николаевич
</t>
  </si>
  <si>
    <t>Сухочев Александр Александрович Совпель Алексей Васильевич Овчинников Юрий Александрович Власов Роман Владимирович Антипов Сергей Вячеславович Заев Алексей Алексеевич Лахин Роман Игоревич Ломакин Илья Александрович Беликов Дмитрий Валерьевич Чебаков Евгений Евгеньевич Татаринов Александр Сергеевич</t>
  </si>
  <si>
    <t>Иноземцев Дмитрий Владимирович</t>
  </si>
  <si>
    <t>Басов Вадим игоревич</t>
  </si>
  <si>
    <t>Руденко Дмитрий Владимирович</t>
  </si>
  <si>
    <t>Яковенко Артем Александрович</t>
  </si>
  <si>
    <t>реструктуризация МРЦ</t>
  </si>
  <si>
    <t>сменный (агрегат непрерывного отжига)</t>
  </si>
  <si>
    <t>Казеннов Руслан Николаевич</t>
  </si>
  <si>
    <t>Шарапов Алексей Сергеевич - Г2 (13-24 мес.),
Есипов Роман Владимирович - Г2 (13-24 мес.)
Сонин Павел Евгеньевич - Г2 (13-24 мес.),
Суров Илья Юрьевич - Г2 (13-24 мес.),
Емельянов Михаил Валерьевич - Гн (0 мес.),
Иутин Михаил Петрович - Гн (0 мес.),
Казеннов Руслан Николаевич - Гн (0 мес.),
Чурсин Максим Александрович - Гн (0 мес.),
Ромадов Алексей Анатольевич - Гн (0 мес.),
Лыткин Константин Анатольевич - Г2 (13-24 мес.),
Иванов Андрей Александрович - Гн (0 мес.)</t>
  </si>
  <si>
    <t xml:space="preserve">Луковкин Дмитрий Евгеньевич </t>
  </si>
  <si>
    <t>нет резерва, реструктуризация?</t>
  </si>
  <si>
    <t>Берестнев Роман Александрович (Г2), Кананыкин Александр Александрович (Г2), Олейников Максим Олегович (Г2), Новиков Владислав Александрович (Г2), Халяпин Роман Сергеевич(Г2)</t>
  </si>
  <si>
    <t>Мозгунов Дмитрий Анатольевич (Г1), Бураков Михаил Сергеевич (Г20,Чекалин Александр Владимирович (Г1)</t>
  </si>
  <si>
    <t>Минаков Дмитрий Олегович (Г2), Бессонов Дмитрий Владимирович (Гн), Семенцов Олег Иванович (Гн), Языков Станислав Викторович (Г2), Пятин Николай Владимирович (Г2)</t>
  </si>
  <si>
    <t>Акинин Олег Сергеевич (Г1), Востриков Сергей Владимирович (Г1), Окунев Александр Сергеевич (Гн)</t>
  </si>
  <si>
    <t>Курдюков Максим Юрьевич (Г2)</t>
  </si>
  <si>
    <t>Жогов Александр Контантинович (есть резервист с Г2)</t>
  </si>
  <si>
    <t>Отдел стабилизации технологии</t>
  </si>
  <si>
    <t>Направление развития инструментов ПС, приживаемость, управление изменениями</t>
  </si>
  <si>
    <t>Конопкин Георгий Николаевич</t>
  </si>
  <si>
    <t>Харькин Александр Альбертович</t>
  </si>
  <si>
    <t>Машиностроительное производство (52573509)</t>
  </si>
  <si>
    <t>Шушпанов Андрей Владимирович</t>
  </si>
  <si>
    <t>Зуев Станислав Андреевич</t>
  </si>
  <si>
    <t>Инструментальный участок</t>
  </si>
  <si>
    <t>Купырин Евгений Юрьевич</t>
  </si>
  <si>
    <t>Бородин Михаил Юрьевич - Гк (1-18 мес.); 
Перов Роман Викторович - Гс (19-36 мес.); 
Скаков Юрий Сергеевич - Гк (1-18 мес.); 
Дроздов Павел Владиславович - Гс (19-36 мес.)</t>
  </si>
  <si>
    <t>Колесников Артем Юрьевич - Г2 (13-24 мес.); 
Конопкин Георгий Николаевич - Гн (0 мес.); 
Верховых Александр Юрьевич - Гн (0 мес.); 
Белоусов Александр Владимирович - Г2 (13-24 мес.)</t>
  </si>
  <si>
    <t>Дмитренко Дмитрий Владимирович - Гс (19-36 мес.);
Овсюков Владислав Владимирович - Гн (0 мес.); 
Харькин Александр Альбертович - Гн (0 мес.); 
Косенков Николай Владимирович - Гс (19-36 мес.); 
Макаренко Евгений Сергеевич - Гс (19-36 мес.)</t>
  </si>
  <si>
    <t>Участок технического обслуживания</t>
  </si>
  <si>
    <t>Оперативно-производственное отделение</t>
  </si>
  <si>
    <t>Пронин Юрий Семенович</t>
  </si>
  <si>
    <t>Глебов Александр Евгеньевич Гн;
Клейменов Геннадий Александрович Г2;
Пальчиков Роман Игоревич Г2; 
Мотин Евгений Михайлович Г2;
Купырин Евгений Юрьевич Гн</t>
  </si>
  <si>
    <t>Пономарев Павел Александрович Г2
Ледовский Михаил Александрович Г2</t>
  </si>
  <si>
    <t>Ильченко Алексей Павлович Г2;
Цветков Павел Евгеньевич Гн;
Левцов Евгений Геннадьевич Г2</t>
  </si>
  <si>
    <t>Соболев Максим Сергеевич Г2;
Агеев Игорь Викторович Г1;
Некрасов Антон Владимирович Г2;
Хохлов Андрей Николаевич Гн</t>
  </si>
  <si>
    <t>Юрьев Борис Николаевич</t>
  </si>
  <si>
    <t>Ивлев Роман Анатольевич</t>
  </si>
  <si>
    <t>Медянкин Антон Николаевич</t>
  </si>
  <si>
    <t>Пронин Сергей Валентинович - Г1</t>
  </si>
  <si>
    <t>упразднена</t>
  </si>
  <si>
    <t>Шипилов Николай Алексеевич - Гс
Шипулин Артем Викторович - Гс</t>
  </si>
  <si>
    <t>Зиборов Денис Владимирович - Г1
Зуев Станислав Андреевич - Г1
Руденко Евгений Андреевич - Г2</t>
  </si>
  <si>
    <t>Бабкин Игорь Викторович</t>
  </si>
  <si>
    <t>Литвинов Виктор Александрович</t>
  </si>
  <si>
    <t xml:space="preserve">Соболев Максим Сергеевич Г2;
Агеев Игорь Викторович Г1;
Некрасов Антон Владимирович Г2;
Хохлов Андрей Николаевич Гн
</t>
  </si>
  <si>
    <t>Обухов Сергей Алексеевич</t>
  </si>
  <si>
    <t>ЦЕХ ТЕХНОЛОГИЧЕСКОЙ АВТОМАТИЗАЦИИ И ЭЛЕКТРООБОРУДОВАНИЯ АГЛОДОМЕННОГО ПРОИЗВОДСТВА</t>
  </si>
  <si>
    <t>ЦЕХ ТЕХНОЛОГИЧЕСКОЙ АВТОМАТИЗАЦИИ И ЭЛЕКТРООБОРУДОВАНИЯ ПРОКАТНОГО ПРОИЗВОДСТВА</t>
  </si>
  <si>
    <t>по экологии, промышлкенной безопасности и культуре производства</t>
  </si>
  <si>
    <t>по электрическому оборудованию</t>
  </si>
  <si>
    <t>по КИПиА и газовому анализу</t>
  </si>
  <si>
    <t>Отдел планирования и отчетности</t>
  </si>
  <si>
    <t>ЦЕХ ТЕХНОЛОГИЧЕСКОЙ АВТОМАТИЗАЦИИ И ЭЛЕКТРООБОРУДОВАНИЯ СТАЛЕПЛАВИЛЬНОГО ПРОИЗВОДСТВА</t>
  </si>
  <si>
    <t>Участок по ремонту электрического оборудования ОГЦ</t>
  </si>
  <si>
    <t>Мастер по ремонту оборудования </t>
  </si>
  <si>
    <t>по прикладному ПО ЦГП</t>
  </si>
  <si>
    <t>Участок по ремонту оборудования АСУ ТП ЦХПП</t>
  </si>
  <si>
    <t>Участок по ремонту оборудования АНГЦ-5</t>
  </si>
  <si>
    <t>Участок по ремонту электрического оборудования ЦХПП</t>
  </si>
  <si>
    <t>Участок по ремонту оборудования АНЦГ-5</t>
  </si>
  <si>
    <t>Севостьянов Дмитрий Викторович</t>
  </si>
  <si>
    <t>По Экологии,промышленной безопасности и культуре производства</t>
  </si>
  <si>
    <t>Главный инженер</t>
  </si>
  <si>
    <t>Механосборочный участок</t>
  </si>
  <si>
    <t>МЕХАНОСБОРОЧНЫЙ ЦЕХ. УРАЛ</t>
  </si>
  <si>
    <t>Слесарно-сборочный и заготовительный участок</t>
  </si>
  <si>
    <t>г. Ревда, ул.Клубная, 8</t>
  </si>
  <si>
    <t>Участок по ремонту оборудования и энергообеспечению</t>
  </si>
  <si>
    <t>Миксерное и конвертерное  отделения</t>
  </si>
  <si>
    <t>Акатов Вадим Николаевич</t>
  </si>
  <si>
    <t>Миксерное отделение, шлаковый пролет</t>
  </si>
  <si>
    <t>Филатов Виктор Вячеславович</t>
  </si>
  <si>
    <t>Акатов Вадим Николаевич - Гс</t>
  </si>
  <si>
    <t>Коробкин Роман Иванович - Гс
Кобзев Александр Анатольевич - Гс</t>
  </si>
  <si>
    <t>Ильченко Наталья Сергеевна</t>
  </si>
  <si>
    <t>Цветков Павел Евгеньевич</t>
  </si>
  <si>
    <t>Боговик Александр Валерьевич Г2;
Константинов Павел Евгеньевич Г2;
Шевченко Сергей Владиславович Гн</t>
  </si>
  <si>
    <t>Левин Иван Викторович Гс</t>
  </si>
  <si>
    <t>отказ резервиста от назначения</t>
  </si>
  <si>
    <t xml:space="preserve">Кирющенко Евгений Владимирович Гс (уволился 01.09.2021) </t>
  </si>
  <si>
    <t>начальника участка понизили до мастера</t>
  </si>
  <si>
    <t>комментарий</t>
  </si>
  <si>
    <t>Растрыгин Михаил Николаевич</t>
  </si>
  <si>
    <t>Стуров Дмитрий Николаевич</t>
  </si>
  <si>
    <t xml:space="preserve">Тимохин Юрий Викторович </t>
  </si>
  <si>
    <t>Не из резерва (резервист ?)</t>
  </si>
  <si>
    <t>Ларкина А.В.</t>
  </si>
  <si>
    <t>Музальков Сергей Игоревич</t>
  </si>
  <si>
    <t>Бабанов Александр Игоревич Г1</t>
  </si>
  <si>
    <t>Пинчуков Андрей Витальевич
Фролов, Бессонов, Лунин, Волосский</t>
  </si>
  <si>
    <t>Бессонов Константин Юрьевич</t>
  </si>
  <si>
    <t>Кузнецов Олег Владимирович</t>
  </si>
  <si>
    <t>должность не защищена</t>
  </si>
  <si>
    <t>Кулешов А.А.</t>
  </si>
  <si>
    <t>Глазков Максим Александрович (гн)
Ролдугин Вадим Николаевич (гс)</t>
  </si>
  <si>
    <t>Бабанов Александр Игоревич</t>
  </si>
  <si>
    <t>Окунев А.С.</t>
  </si>
  <si>
    <t>Сизов Дмитрий Владимирович</t>
  </si>
  <si>
    <t>Селиванов Александр Юрьевич</t>
  </si>
  <si>
    <t>Щукина Татьяна Сергеевна</t>
  </si>
  <si>
    <t>Панов Вадим Викторович</t>
  </si>
  <si>
    <t>Бочарников Дмитрий Сергеевич</t>
  </si>
  <si>
    <t>Дюбарь Михаил Алексеевич</t>
  </si>
  <si>
    <t>Баяндина Татьяна Александровна</t>
  </si>
  <si>
    <t>не вакансия</t>
  </si>
  <si>
    <t>Константинов Павел Евгеньевич</t>
  </si>
  <si>
    <t>Левин Иван Викторович</t>
  </si>
  <si>
    <t>Скрипник Олег Валерьевич</t>
  </si>
  <si>
    <t>должность после рестуктуризации</t>
  </si>
  <si>
    <t>Белокопытов Александр Анатольевич</t>
  </si>
  <si>
    <t>Битюнев Андрей Павлович</t>
  </si>
  <si>
    <t>Старцев Вячеслав Николаевич</t>
  </si>
  <si>
    <t>Бахарев Дмитрий Андреевич</t>
  </si>
  <si>
    <t>декрет</t>
  </si>
  <si>
    <t>Пронин Никита Викторович</t>
  </si>
  <si>
    <t>Зинченко Алексей Павлович</t>
  </si>
  <si>
    <t>Двуреченский Олег Николаевич</t>
  </si>
  <si>
    <t>Бригада по ремонту всыпных обмоток</t>
  </si>
  <si>
    <t>Бессонов Максим Николаевич - Гн
Курьянов Михаил Константинович - Гс</t>
  </si>
  <si>
    <t>Кретов Дмитрий Сергеевич - Гс
Рощина Елена Викторовна - Гс</t>
  </si>
  <si>
    <t>Шипилов В.А.</t>
  </si>
  <si>
    <t>Кузнецова Надежда Николаевна</t>
  </si>
  <si>
    <t>Свиридов Дмитрий Андреевич, 112031</t>
  </si>
  <si>
    <t>По ремонту кранового оборудования</t>
  </si>
  <si>
    <t>Участок эксплуатации электрооборудования ЭВС, ГТРС</t>
  </si>
  <si>
    <t>Журбина Наталья Владимировна Гн</t>
  </si>
  <si>
    <t>Лысаченко Дмитрий Олегович Г1</t>
  </si>
  <si>
    <t>Хохлов Андрей Николаевич</t>
  </si>
  <si>
    <t>Резервист отказывается от и.о. и назначения в связи с оплатой труда, у предыдущего работника была бОльшая оплата, чем сейчас предлагают новому сотруднику, за и.о. нет доплаты. До конца марта на участке идет тех.оценка, будет ли данная должность в дальнейшем - неизвестно</t>
  </si>
  <si>
    <t>Резервисты отказались в связи с отсутствием доплат, также озвучивалась причина небольшой разницы в оплате труда, в потере льгот. И.о. рабочий</t>
  </si>
  <si>
    <t>c Лысаченко беседовали, отказался категорически от назначения на должность (Он попробовал поработать неделю сам (без подстраховки Чернышова)). Разговаривают с другими резервистами из этого отделения</t>
  </si>
  <si>
    <t>Галанин Сергей Андреевич (Гн)</t>
  </si>
  <si>
    <t>Галанин Сергей Андреевич</t>
  </si>
  <si>
    <t>по обеспечению оборудованием и материалами, квота для инвалидов(выделено)</t>
  </si>
  <si>
    <t>Ретунский Олег Викторович</t>
  </si>
  <si>
    <t>Держатель должности был мобилизован, 18.02 окончание мобилизации, возврат на существующую позицию. Назначения не произошло</t>
  </si>
  <si>
    <t>Руководитель проекта</t>
  </si>
  <si>
    <t>по технологии АГЦ</t>
  </si>
  <si>
    <t>Направление "Развитие инструментов ПС, приживаемость, управление изменениями"</t>
  </si>
  <si>
    <t>развитие инструментов</t>
  </si>
  <si>
    <t>Горячекатаный прокат</t>
  </si>
  <si>
    <t>Участок воздухоразделения</t>
  </si>
  <si>
    <t>Участка техн.кислород. ВРУ</t>
  </si>
  <si>
    <t>Маклаков Максим Сергеевич</t>
  </si>
  <si>
    <t>Холодов М.Э,</t>
  </si>
  <si>
    <t>никто не и.о., новая должность</t>
  </si>
  <si>
    <t>Чурсин Е.А., Холодов М.Э, Солодских С.П,</t>
  </si>
  <si>
    <t>Говорухина А.</t>
  </si>
  <si>
    <t>Говорухина А. на время декрета</t>
  </si>
  <si>
    <t>должность упразднена, никто не назначен</t>
  </si>
  <si>
    <t>все еще открыта</t>
  </si>
  <si>
    <t>Караваев Александр Александрович Г2;
Зайцев Николай Анатольевич Г1;
Маклаков Максим Сергеевич Гн;
Кательников Игорь Владимирович Г2</t>
  </si>
  <si>
    <t>Беляев Роман Сергеевич</t>
  </si>
  <si>
    <t>не из резерва</t>
  </si>
  <si>
    <t>Федоров Александр Юрьевич - Гк</t>
  </si>
  <si>
    <t>Участок по ремонту электрического оборудования ЦДС</t>
  </si>
  <si>
    <t>Участок по ремонту оборудования прокатного отделения</t>
  </si>
  <si>
    <t>ЦЕХ ИЗГОТОВЛЕНИЯ БРИКЕТОВ</t>
  </si>
  <si>
    <t>по экологии,промышленной безопасности и культуре производства</t>
  </si>
  <si>
    <t>Направление умное производство</t>
  </si>
  <si>
    <t>Умное производство, горячий прокат</t>
  </si>
  <si>
    <t>На период проекта</t>
  </si>
  <si>
    <t>Забабурин Дмитрий Вячеславович</t>
  </si>
  <si>
    <t>ДИРЕКЦИЯ МАШИНОСТРОИТЕЛЬНОГО КОМПЛЕКСА</t>
  </si>
  <si>
    <t>Управление развития машиностроения</t>
  </si>
  <si>
    <t>сопровождения закупок</t>
  </si>
  <si>
    <t>Мальшин Алексей Александрович</t>
  </si>
  <si>
    <t>качество продукции</t>
  </si>
  <si>
    <t>Участок по ремонту электрического оборудования ДЦ-1</t>
  </si>
  <si>
    <t>Участок по ремонту оборудования разливочных машин</t>
  </si>
  <si>
    <t>не резервируется</t>
  </si>
  <si>
    <t>Гречишникова И.П.</t>
  </si>
  <si>
    <t>Участок ремонта изношенных узлов и агрегатов</t>
  </si>
  <si>
    <t>участка</t>
  </si>
  <si>
    <t>Искра Павел Леонидович Гк;
Дорофеев Алексей Александрович Гк</t>
  </si>
  <si>
    <t>Калиткина Л.А.</t>
  </si>
  <si>
    <t>Кунаков Е.Ю. (мастер)</t>
  </si>
  <si>
    <t>Калиткина Л.А. исполняла обязанности однократно, в резерве состоять не хочет, мнение начальника цеха, что должность "не потянет", со слов Присекиной сама резервистка боится исполнять обязанности. Когда включали в резерв, думали, что справится. Планируют исключение из резерва.</t>
  </si>
  <si>
    <t>Отдел повышения эффективности</t>
  </si>
  <si>
    <t>Харин Антон Алексеевич - Гс
Черных Алексей Владимирович - Гс,
Овечкин Никита Алексеевич - Гс</t>
  </si>
  <si>
    <t>Костяев Роман Алексеевич</t>
  </si>
  <si>
    <t>новая должность, реструктуризация?</t>
  </si>
  <si>
    <t>Титов Иван Сергеевич</t>
  </si>
  <si>
    <t>Иванчук Денис Игоревич</t>
  </si>
  <si>
    <t>По надежности. квота для инвалидов (выделено)</t>
  </si>
  <si>
    <t>Лаборатория по контролю производства Кислородного цеха</t>
  </si>
  <si>
    <t>Гунькина Анна Сергеевна</t>
  </si>
  <si>
    <t>Ведищева Дарья Вячеславовна</t>
  </si>
  <si>
    <t>Гавриков Юрий Владимирович</t>
  </si>
  <si>
    <t>Отдел по управлению производством угольной шихты и кокса</t>
  </si>
  <si>
    <t>по регулировке обогрева и огнеупорной кладке коксовых печей</t>
  </si>
  <si>
    <t>Якунин Александр Николаевич</t>
  </si>
  <si>
    <t>Александров Евгений Владимирович</t>
  </si>
  <si>
    <t>Технолог</t>
  </si>
  <si>
    <t>Родин Дмитрий Сергеевич</t>
  </si>
  <si>
    <t>Зиборов Денис Владимирович - Г1
Зуев Станислав Андреевич  - Г1
Руденко Евгений Андреевич - Г2</t>
  </si>
  <si>
    <t>Черских Илья Владимирович - Гс</t>
  </si>
  <si>
    <t>Митряхин Николай Сергеевич - Гн, Зайцев Денис Александрович - Гс, Бахаев Никита Юрьевич - Гс, Родин Дмитрий Сергеевич - Гс, Каширский Дмитрий Владимирович - Гс</t>
  </si>
  <si>
    <t>Фатеев Сергей Евгеньевич</t>
  </si>
  <si>
    <t>Якунин, Сергачев, Данилов</t>
  </si>
  <si>
    <t>Верзилин Геннадий Викторович</t>
  </si>
  <si>
    <t>нет резерва, резервист также уволился 01.04.2023</t>
  </si>
  <si>
    <t>Касапов А.Г.</t>
  </si>
  <si>
    <t>Горлов Владимир Владимирович</t>
  </si>
  <si>
    <t>Марчуков А.Ю.</t>
  </si>
  <si>
    <t>Щеглов Е.В.</t>
  </si>
  <si>
    <t>резервист находится на длительном больничном с февраля 2023</t>
  </si>
  <si>
    <t>Отдел по обеспечению производства</t>
  </si>
  <si>
    <t>Группа по электрооборудованию</t>
  </si>
  <si>
    <t>КХП</t>
  </si>
  <si>
    <t>должность создана в 2023, еще не рассматривалась на комитете, нет резервистов</t>
  </si>
  <si>
    <t>Касапов Алексей Григорьевич</t>
  </si>
  <si>
    <t>локальный резерв</t>
  </si>
  <si>
    <t>Некрасов Руслан Валерьевич Гн</t>
  </si>
  <si>
    <t>Гугнина Елена Александровна Гн;
Ведищева Дарья Вячеславовна Гн</t>
  </si>
  <si>
    <t>Бахтин Евгений Алексеевич - Гс</t>
  </si>
  <si>
    <t>Аксенов Евгений Васильевич - Гс;
Затонских Андрей Анатольевич - Гс;
Фатеев Сергей Евгеньевич - Гс; 
Архипов Александр Александрович - Гс;
Туманов Вячеслав Сергеевич - Гс</t>
  </si>
  <si>
    <t>Шипилов Николай Алексеевич - Гс;
Цитрин Константин Александрович - Гс;
Шипулин Артем Викторович - Гс;
Власов Даниил Александрович - Гс;
Татьянин Сергей Алексеевич - Гс</t>
  </si>
  <si>
    <t>Ролдугин Роман Викторович - Г1
Коростель Никита Андреевич - Г3</t>
  </si>
  <si>
    <t>Планируют назначить сотрудника, который не состоит в резерве. Этот сотрудник ранее был мастером, но его понизили из-за сокрытия несчастного случая. В резерв не включили, т.к. возвращать к должности мастера не планировали.
Спустя время решили его простить и вернуть в мастера. В целом он более компетентен, чем резервисты</t>
  </si>
  <si>
    <t>по координации служб АСУ ТП- ДЦ1, ДЦ2, ОГЦ, ОАО "Доломит", ООО"Газобетон 48", ОАО "Стагдок"</t>
  </si>
  <si>
    <t>АПП 1,2</t>
  </si>
  <si>
    <t>Полуэктов Дмитрий Викторович</t>
  </si>
  <si>
    <t>Фирсов Дмитрий Олегович</t>
  </si>
  <si>
    <t>Ященко Роман Васильевич</t>
  </si>
  <si>
    <t>Сончев Сергей Александрович</t>
  </si>
  <si>
    <t>Подосенов Роман Владимирович</t>
  </si>
  <si>
    <t>и.о. на время декрета</t>
  </si>
  <si>
    <t>Участок установки сухого тушения кокса</t>
  </si>
  <si>
    <t>сменный, установки сухого тушения кокса и сортировки кокса</t>
  </si>
  <si>
    <t>Казанцев Вячеслав Юрьевич</t>
  </si>
  <si>
    <t>Шлаковый двор, разливка стали</t>
  </si>
  <si>
    <t>Букинич Василий Аркадьевич</t>
  </si>
  <si>
    <t xml:space="preserve">Зыков Александр Викторович Гс, Овчаренко Алексей Олегович Гк, Мещеряков Олег Александрович Гн, Смыков Кирилл Вячеславович Гс, Светлов Александр Сергеевич Гс, Алехин Алексей Викторович Гс, 
Юров Владимир Александрович Гс </t>
  </si>
  <si>
    <t>Гостев Владимир Николаевич</t>
  </si>
  <si>
    <t>Атапин Александр Викторович - Гс</t>
  </si>
  <si>
    <t>Меркушин Владислав Вячеславович, Гс</t>
  </si>
  <si>
    <t>все исключены</t>
  </si>
  <si>
    <t>Боков Александр Александрович - Гс</t>
  </si>
  <si>
    <t>Якушев Дмитрий Игоревич - Гс</t>
  </si>
  <si>
    <t>Емельянов Владимир Александрович - Гс</t>
  </si>
  <si>
    <t>Макаренко Евгений Сергеевич - Гн</t>
  </si>
  <si>
    <t>Зиборов Денис Владимирович - Г1
Зуев Станислав Андреевич - Г1
Руденко Евгений Андреевич - Г3</t>
  </si>
  <si>
    <t>Черноусов Антон Сергеевич
Костяхин Константин Валерьевич
Саблин Павел Евгеньевич
Волокитин Артур Вадимович 
Райков Андрей Андреевич
Болдырев Павел Сергеевич
Гуляев Андрей Олегович</t>
  </si>
  <si>
    <t>Ашракаев Атем Анатольевич</t>
  </si>
  <si>
    <t>была проведена встреча с Иноземцевым, Голевой, Степановым. Включать в резерв не будем, будут назначать не из резерва.</t>
  </si>
  <si>
    <t>Сидлецкий Юрий Константинович
Казанцев Вячеслав Юрьевич
Иванов Алексей Николаевич
Долгошеев Михаил Сергеевич
Кузнецов Александр Геннадьевич</t>
  </si>
  <si>
    <t>Токтарова Наталья Леонидовна</t>
  </si>
  <si>
    <t>Каримов Андрей Сергеевич</t>
  </si>
  <si>
    <t>Данилов Владимир Владимирович</t>
  </si>
  <si>
    <t>Чивиков Владислав Александрович</t>
  </si>
  <si>
    <t>Свиридов Дмитрий Андреевич</t>
  </si>
  <si>
    <t>Каландырец Максим Алексеевич</t>
  </si>
  <si>
    <t>Фитисов Сергей Геннадьевич</t>
  </si>
  <si>
    <t>Быстров Александр Николаевич</t>
  </si>
  <si>
    <t>Колыхалов Дмитрий Александрович</t>
  </si>
  <si>
    <t>по УЗК горячекатаного проката</t>
  </si>
  <si>
    <t>Участок электроизоляционного покрытия и отделки металла</t>
  </si>
  <si>
    <t>комплекс проектов по улучшению сортамента и улучшению качествагорячекатаного проката, временно  по 31.03.2024г.</t>
  </si>
  <si>
    <t>Потапов Николай Викторович</t>
  </si>
  <si>
    <t>Адерихин Юрий Васильевич - Гн (0 мес.), 
Панарин Николай Викторович Гн (0 мес.), 
Лаврищев Павел Игоревич Г1 (1-12 мес.),
Сумаев Мурад Ахмедгаджиевич Г3 (13-36 мес.)</t>
  </si>
  <si>
    <t>Колыхалов Дмитрий Александрович - Гс</t>
  </si>
  <si>
    <t>Холодов Максим Эдуардович, Солодских Сергей Петрович</t>
  </si>
  <si>
    <t>Участок КЦ-1</t>
  </si>
  <si>
    <t>Направление развития системы управления эффективностью</t>
  </si>
  <si>
    <t>не в нашей зоне ответственности</t>
  </si>
  <si>
    <t>Морозкина Татьяна Александровна
Шуваева Мария Андреевна
Жукова Валерия Владимировна
Афанасьева Екатерина Андреевна
Пешкова Юлия Анатольевна</t>
  </si>
  <si>
    <t>Автоколонна №1</t>
  </si>
  <si>
    <t>Начальник автоколонны</t>
  </si>
  <si>
    <t>Власов Алексей Александрович - Гс</t>
  </si>
  <si>
    <t>Митряхин Николай Сергеевич - Г3</t>
  </si>
  <si>
    <t>новая должность, нет резерва</t>
  </si>
  <si>
    <t>Горнев М.С.</t>
  </si>
  <si>
    <t>Акинин О.С., Кононов А.М., Сысоев А.Г., Сарычев, Воронов, Марчуков, Малинин</t>
  </si>
  <si>
    <t>???</t>
  </si>
  <si>
    <t>Сироткин И.С.</t>
  </si>
  <si>
    <t>Овсянников Артем Витальевич</t>
  </si>
  <si>
    <t>Сарычев, Горнев, Бодров</t>
  </si>
  <si>
    <t>резерва не было, эти должности на комитете не рассматривали</t>
  </si>
  <si>
    <t>Таб № назначенного</t>
  </si>
  <si>
    <t>Столбец1</t>
  </si>
  <si>
    <t>упразднение / реструктуризация</t>
  </si>
  <si>
    <t>резерв отсутствовал - старая должность - внутренний сотрудник</t>
  </si>
  <si>
    <t>резерв отсутствовал - старая должность - внешний найм</t>
  </si>
  <si>
    <t>резерв отсутствовал - новая должность - внутренний сотрудник</t>
  </si>
  <si>
    <t>резерв отсутствовал - новая должность - внешний найм</t>
  </si>
  <si>
    <t>назначение внутр. сотр. из числа КР</t>
  </si>
  <si>
    <t>не из резерва (нет гот. резерв.) - внутренний сотрудник</t>
  </si>
  <si>
    <t>не из резерва (нет гот. резерв.) - внешний найм</t>
  </si>
  <si>
    <t>не из резерва (есть гот. резерв.) - внутренний сотрудник</t>
  </si>
  <si>
    <t>не из резерва (есть гот. резерв.) - внешний найм</t>
  </si>
  <si>
    <t>назначения не было, у должности изменился ИД</t>
  </si>
  <si>
    <t>Держателем был и остался Лещенко Андрей Андреевич 112602</t>
  </si>
  <si>
    <t>держатель каким был, таким остался</t>
  </si>
  <si>
    <t>не из резерва (резервист гс)  Назначенный также был мастером до перевода, на другом участке</t>
  </si>
  <si>
    <t>Коломоец Анатолий</t>
  </si>
  <si>
    <t>мобилизация</t>
  </si>
  <si>
    <t>сокращение / понижение</t>
  </si>
  <si>
    <t>Хабаров Сергей Николаевич</t>
  </si>
  <si>
    <t xml:space="preserve">ЧЕРКАШИН ВАСИЛИЙ ИГОРЬЕВИЧ </t>
  </si>
  <si>
    <t>Ананченко Андрей Викторович</t>
  </si>
  <si>
    <t>Целлер Ильдар Юргенович</t>
  </si>
  <si>
    <t>Толстых Дмитрий Владимирович</t>
  </si>
  <si>
    <t>Ломов Станислав Александрович</t>
  </si>
  <si>
    <t>Белоусов Александр Юрьевич</t>
  </si>
  <si>
    <t>Голомазов Дмитрий Александрович</t>
  </si>
  <si>
    <t>Аксенов Владислав Михайлович</t>
  </si>
  <si>
    <t>Стрельников Эдуард Александрович</t>
  </si>
  <si>
    <t>Шатунов Владимир Анатольевич</t>
  </si>
  <si>
    <t>Митряхин Николай Сергеевич</t>
  </si>
  <si>
    <t>Железняк Александр Сергеевич</t>
  </si>
  <si>
    <t>Москалев Алексей Александрович</t>
  </si>
  <si>
    <t>Симанов Игорь Владимирович</t>
  </si>
  <si>
    <t>Лесников Сергей Сергеевич</t>
  </si>
  <si>
    <t>Пиндик Игорь Викторович</t>
  </si>
  <si>
    <t>Бабанов Алексей Геннадиевич</t>
  </si>
  <si>
    <t>Беляев Роман Иванович</t>
  </si>
  <si>
    <t>Рощупкин Александр Викторович</t>
  </si>
  <si>
    <t>Меляков Денис Сергеевич</t>
  </si>
  <si>
    <t>Самусев Андрей Сергеевич</t>
  </si>
  <si>
    <t>Ланин Игорь Викторович</t>
  </si>
  <si>
    <t>Зубаков Андрей Валерьевич</t>
  </si>
  <si>
    <t>Смолкин Сергей Владимирович</t>
  </si>
  <si>
    <t>Авхачев Сергей Борисович</t>
  </si>
  <si>
    <t xml:space="preserve">Токарев Евгений Сергеевич </t>
  </si>
  <si>
    <t>Плотников Андрей Михайлович</t>
  </si>
  <si>
    <t>Ефремов Владимир Александрович</t>
  </si>
  <si>
    <t>Котенёв Юрий Константинович</t>
  </si>
  <si>
    <t>Кузнецов Сергей Федорович</t>
  </si>
  <si>
    <t>Копылова Татьяна Александровна</t>
  </si>
  <si>
    <t>Леликова Оксана Юрьевна</t>
  </si>
  <si>
    <t>Севостьянов Валерий Александрович</t>
  </si>
  <si>
    <t>Токарев Кирилл Юрьевич</t>
  </si>
  <si>
    <t>Киселев Владимир Александрович</t>
  </si>
  <si>
    <t>Козьяков Алексей Вячеславович</t>
  </si>
  <si>
    <t>Козенко Никита Сергеевич</t>
  </si>
  <si>
    <t>Пешков Дмитрий Николаевич</t>
  </si>
  <si>
    <t>Зюзин Антон Алексеевич</t>
  </si>
  <si>
    <t>Бодрых Николай Владимирович</t>
  </si>
  <si>
    <t>Чуркин Александр Владимирович</t>
  </si>
  <si>
    <t xml:space="preserve">Князев Дмитрий Валерьевич </t>
  </si>
  <si>
    <t>Парахин Алексей Витальевич</t>
  </si>
  <si>
    <t>Ельчанинов Николай Николаевич</t>
  </si>
  <si>
    <t>Половников Андрей Викторович</t>
  </si>
  <si>
    <t>Ефремов Андрей Владимирович</t>
  </si>
  <si>
    <t>Кузнецов Вячеслав Викторович</t>
  </si>
  <si>
    <t>Курин Роман Александрович</t>
  </si>
  <si>
    <t>Чуваков Владимир Владимирович</t>
  </si>
  <si>
    <t>Евсеев Андрей Михайлович</t>
  </si>
  <si>
    <t>Щеглов Михаил Михайлович</t>
  </si>
  <si>
    <t>Парахневич Артур Владимирович</t>
  </si>
  <si>
    <t>Татаренко Александр Александрович</t>
  </si>
  <si>
    <t>Лазько Алексей Викторович</t>
  </si>
  <si>
    <t>Кондратьев Алексей Вячеславович</t>
  </si>
  <si>
    <t>Соков Николай Александрович</t>
  </si>
  <si>
    <t>Черников Олег Владимирович</t>
  </si>
  <si>
    <t>Луковкин Дмитрий Евгеньевич</t>
  </si>
  <si>
    <t>Ананьев Геннадий Анатольевич</t>
  </si>
  <si>
    <t>Агарков Алексей Иванович</t>
  </si>
  <si>
    <t>Вертепов Петр Владимирович</t>
  </si>
  <si>
    <t>Панарин Николай Викторович</t>
  </si>
  <si>
    <t>Завьялов Дмитрий Олегович</t>
  </si>
  <si>
    <t>Мизгирев Олег Игоревич</t>
  </si>
  <si>
    <t>Афанасьев Владимир Александрович</t>
  </si>
  <si>
    <t>Чернозубов Антон Иванович</t>
  </si>
  <si>
    <t>Каравашкин Алексей Анатольевич</t>
  </si>
  <si>
    <t>Хомутских Алексей Алексеевич</t>
  </si>
  <si>
    <t>Пырков Роман Алексеевич</t>
  </si>
  <si>
    <t>Чурилов Андрей Юрьевич</t>
  </si>
  <si>
    <t>Мочалов Роман Игоревич</t>
  </si>
  <si>
    <t>Райков Федор Иванович</t>
  </si>
  <si>
    <t>Плотников Максим Анатольевич</t>
  </si>
  <si>
    <t>Давыдов Константин Юрьевич</t>
  </si>
  <si>
    <t>Аверьянов Сергей Валентинович</t>
  </si>
  <si>
    <t>Боков Вадим Анатольевич</t>
  </si>
  <si>
    <t>Кретов Дмитрий Сергеевич</t>
  </si>
  <si>
    <t>Зиновьев Александр Сергеевич</t>
  </si>
  <si>
    <t>Музалевский Андрей Геннадьевич</t>
  </si>
  <si>
    <t>Будюкин Антон Сергеевич</t>
  </si>
  <si>
    <t>Гречишникова Ирина Петровна</t>
  </si>
  <si>
    <t>Кожевников Алексей Александрович</t>
  </si>
  <si>
    <t>Усков Сергей Юрьевич</t>
  </si>
  <si>
    <t>Аверьянов Артём Андреевич</t>
  </si>
  <si>
    <t>Полухин Сергей Вячеславович</t>
  </si>
  <si>
    <t>Халеев Роман Васильевич</t>
  </si>
  <si>
    <t>Привалов Олег Олегович</t>
  </si>
  <si>
    <t>Волков Андрей Григорьевич</t>
  </si>
  <si>
    <t>Мандрыкин Руслан Александрович</t>
  </si>
  <si>
    <t>Карпов Сергей Михайлович</t>
  </si>
  <si>
    <t>Любимов Евгений Николаевич</t>
  </si>
  <si>
    <t>Соловьев Юрий Иванович</t>
  </si>
  <si>
    <t>Аулов Сергей Сергеевич</t>
  </si>
  <si>
    <t>Воросцов Евгений Валерьевич</t>
  </si>
  <si>
    <t>Чистяков Илья Иванович</t>
  </si>
  <si>
    <t>Ефанов Егор Андреевич</t>
  </si>
  <si>
    <t>Телегин Александр Иванович</t>
  </si>
  <si>
    <t>Кукин Владимир Викторович</t>
  </si>
  <si>
    <t>Перельман Владимир Рубинович</t>
  </si>
  <si>
    <t>Романько Андрей Иванович</t>
  </si>
  <si>
    <t>Константинов Владимир Викторович</t>
  </si>
  <si>
    <t>Гибин Павел Николаевич</t>
  </si>
  <si>
    <t>Макаров Владимир Александрович</t>
  </si>
  <si>
    <t>Самойлов Михаил Викторович</t>
  </si>
  <si>
    <t>Жуков Павел Борисович</t>
  </si>
  <si>
    <t>Коновалов Константин Михайлович</t>
  </si>
  <si>
    <t>Кунаков Евгений Юрьевич</t>
  </si>
  <si>
    <t>Атапин Николай Викторович</t>
  </si>
  <si>
    <t>Косенков Юрий Алексеевич</t>
  </si>
  <si>
    <t>Барбашова Оксана Алексеевна</t>
  </si>
  <si>
    <t>Карякин Михаил Александрович</t>
  </si>
  <si>
    <t>Калугин Иван Сергеевич</t>
  </si>
  <si>
    <t>Фомин Денис Васильевич</t>
  </si>
  <si>
    <t>Волков Виктор Владимирович</t>
  </si>
  <si>
    <t>Глебов Александр Евгеньевич</t>
  </si>
  <si>
    <t>Савин Константин Михайлович</t>
  </si>
  <si>
    <t>Старков Евгений Михайлович</t>
  </si>
  <si>
    <t>Сысоев Антон Сергеевич</t>
  </si>
  <si>
    <t>Пестриков Виталий Валерьевич</t>
  </si>
  <si>
    <t>Чикунов Борис Сергеевич</t>
  </si>
  <si>
    <t>Чураков Владислав Олегович</t>
  </si>
  <si>
    <t>Трухачев Михаил Александрович</t>
  </si>
  <si>
    <t>Черняев Алексей Викторович</t>
  </si>
  <si>
    <t>Ролдугина Ирина Анатольевна</t>
  </si>
  <si>
    <t>Гуров Андрей Владимирович</t>
  </si>
  <si>
    <t>Микулин Дмитрий Александрович</t>
  </si>
  <si>
    <t>Дрепин Андрей Михайлович</t>
  </si>
  <si>
    <t>Кириллова Елена Петровна</t>
  </si>
  <si>
    <t>Астахов Александр Анатолиевич</t>
  </si>
  <si>
    <t>Бардин Алексей Викторович</t>
  </si>
  <si>
    <t>Тропашко Сергей Владимирович</t>
  </si>
  <si>
    <t>Борисенко Станислав Сергеевич</t>
  </si>
  <si>
    <t>Арнаутов Сергей Анатольевич</t>
  </si>
  <si>
    <t>Колесников Александр Дмитриевич</t>
  </si>
  <si>
    <t>Иванников Олег Игоревич</t>
  </si>
  <si>
    <t>Пестрецов Игорь Викторович</t>
  </si>
  <si>
    <t>Бородин Александр Николаевич</t>
  </si>
  <si>
    <t>Молчанов Александр Александрович</t>
  </si>
  <si>
    <t>Ермаков Евгений Геннадьевич</t>
  </si>
  <si>
    <t>Шипулин Алексей Васильевич</t>
  </si>
  <si>
    <t>Струков Роман Васильевич</t>
  </si>
  <si>
    <t>Мещеряков Олег Александрович</t>
  </si>
  <si>
    <t>Частикин Андрей Вячеславович</t>
  </si>
  <si>
    <t>Клевцов Сергей Владимирович</t>
  </si>
  <si>
    <t>Мурашкин Владимир Михайлович</t>
  </si>
  <si>
    <t>Дударев Михаил Вячеславович</t>
  </si>
  <si>
    <t>Воронов Геннадий Валерьевич</t>
  </si>
  <si>
    <t xml:space="preserve">Ещенко Андрей Витальевич </t>
  </si>
  <si>
    <t>Ашракаев Атём Анатольевич</t>
  </si>
  <si>
    <t>13</t>
  </si>
  <si>
    <t>Блок химустановок</t>
  </si>
  <si>
    <t>50529918</t>
  </si>
  <si>
    <t>уч. реген. с вредными условиями труда</t>
  </si>
  <si>
    <t>0</t>
  </si>
  <si>
    <t>128521</t>
  </si>
  <si>
    <t>243</t>
  </si>
  <si>
    <t>50516856</t>
  </si>
  <si>
    <t>по техническому обеспечению</t>
  </si>
  <si>
    <t>438</t>
  </si>
  <si>
    <t>52569935</t>
  </si>
  <si>
    <t>по системам управления АГЦ</t>
  </si>
  <si>
    <t>50528865</t>
  </si>
  <si>
    <t>18</t>
  </si>
  <si>
    <t>Отделение агломерации №1</t>
  </si>
  <si>
    <t>52228715</t>
  </si>
  <si>
    <t>по аспирационным установкам</t>
  </si>
  <si>
    <t>110</t>
  </si>
  <si>
    <t>Управление автоматизированными системами управления энергопроизводства</t>
  </si>
  <si>
    <t>52690875</t>
  </si>
  <si>
    <t>разработка математических моделей, архитектурных решений</t>
  </si>
  <si>
    <t>384</t>
  </si>
  <si>
    <t>51750564</t>
  </si>
  <si>
    <t>52258822</t>
  </si>
  <si>
    <t>52258851</t>
  </si>
  <si>
    <t>52544222</t>
  </si>
  <si>
    <t>52544223</t>
  </si>
  <si>
    <t>51</t>
  </si>
  <si>
    <t>52694708</t>
  </si>
  <si>
    <t>52</t>
  </si>
  <si>
    <t>52461172</t>
  </si>
  <si>
    <t>38349</t>
  </si>
  <si>
    <t>32</t>
  </si>
  <si>
    <t>51681910</t>
  </si>
  <si>
    <t>по охране труда и промышленной безопсности, экологии и культурепроизводства</t>
  </si>
  <si>
    <t>92674</t>
  </si>
  <si>
    <t>51681913</t>
  </si>
  <si>
    <t>по механооборудованию</t>
  </si>
  <si>
    <t>50510366</t>
  </si>
  <si>
    <t>81219</t>
  </si>
  <si>
    <t>379</t>
  </si>
  <si>
    <t>52690309</t>
  </si>
  <si>
    <t>по развитию ремонтов, качеству и повышению надежности</t>
  </si>
  <si>
    <t>Кузин Михаил Иванович - Г3</t>
  </si>
  <si>
    <t>Мочалов Роман Игоревич -Г3, Петров Александр Борисович - Г3</t>
  </si>
  <si>
    <t>Томилин Александр Витальевич</t>
  </si>
  <si>
    <t>Слепокуров Алексей Иванович</t>
  </si>
  <si>
    <t>деркет</t>
  </si>
  <si>
    <t xml:space="preserve">Исаев Алексей Владимирович </t>
  </si>
  <si>
    <t>не резервируемая должность</t>
  </si>
  <si>
    <t>252</t>
  </si>
  <si>
    <t>Отдел по технологиям физико-механических испытаний и техническому инжинирингу</t>
  </si>
  <si>
    <t>Лаборатория по контролю макроструктуры литой стали</t>
  </si>
  <si>
    <t>50528986</t>
  </si>
  <si>
    <t>11</t>
  </si>
  <si>
    <t>50522000</t>
  </si>
  <si>
    <t>118794</t>
  </si>
  <si>
    <t>Ефимович Евгений Анатольевич</t>
  </si>
  <si>
    <t>50529374</t>
  </si>
  <si>
    <t>32682</t>
  </si>
  <si>
    <t>Верховых Александр Юрьевич</t>
  </si>
  <si>
    <t>15</t>
  </si>
  <si>
    <t>50514063</t>
  </si>
  <si>
    <t>221</t>
  </si>
  <si>
    <t>50520582</t>
  </si>
  <si>
    <t>По котельному оборудованию</t>
  </si>
  <si>
    <t>48</t>
  </si>
  <si>
    <t>50518050</t>
  </si>
  <si>
    <t>33</t>
  </si>
  <si>
    <t>50568402</t>
  </si>
  <si>
    <t>29235</t>
  </si>
  <si>
    <t>Копылов Роман Николаевич</t>
  </si>
  <si>
    <t>213</t>
  </si>
  <si>
    <t>Отделение по комплексному техническому обслуживанию и ремонту оборудования, зданий и сооружений КХП</t>
  </si>
  <si>
    <t>Участок по ремонту оборудования ЦИБ</t>
  </si>
  <si>
    <t>155209</t>
  </si>
  <si>
    <t>155073</t>
  </si>
  <si>
    <t>Трубицын Дмитрий Олегович</t>
  </si>
  <si>
    <t>Зайцев Никита Сергеевич - Г3</t>
  </si>
  <si>
    <t>Конопкин Георгий Николаевич - Гн, Верховых Александр Юрьевич - Гн, Колесников Артем Юрьевич - Г3, Белоусов Александр Владимирович - Г3</t>
  </si>
  <si>
    <t>Уже назначили Косенкова, почему-то должность вылезла второй раз</t>
  </si>
  <si>
    <t>Клейменов Геннадий Александрович - Г3, Пальчиков Роман Игоревич - Г3, Мотин Евгений Михайлович - Г3</t>
  </si>
  <si>
    <t>Афанасьев Глеб Николаевич Г3
Вобликов Евгений Юрьевич Г1
Алтунин Дмитрий Александрович Гн
Ломакин Игорь Викторович Г3
Строй Иван Николаевич Г1
Невзоров Никита Андреевич Г3
Логунов Павел Леонович Г3
Пахомов Андрей Андреевич Г3
Хрупов Александр Валерьевич Г3</t>
  </si>
  <si>
    <t>новая должность в рамках вновь созданного цеха</t>
  </si>
  <si>
    <t>Богомолов Павел Витальевич</t>
  </si>
  <si>
    <t>Харина Елена Викторовна</t>
  </si>
  <si>
    <t>Сигаев Кирилл Юрьевич</t>
  </si>
  <si>
    <t>Брежнев Евгений Васильевич</t>
  </si>
  <si>
    <t>Голошубов Артем Валерьевич</t>
  </si>
  <si>
    <t>Зиборов Денис Владимирович - Г1, Зуев Станислав Андреевич - Г1, Руденко Евгений Андреевич - Г3</t>
  </si>
  <si>
    <t>Статус</t>
  </si>
  <si>
    <t>открыта</t>
  </si>
  <si>
    <t>закрыта</t>
  </si>
  <si>
    <t>декретный отпуск</t>
  </si>
  <si>
    <t>Дата закрытиия вакансии</t>
  </si>
  <si>
    <t>Резервисты (ФИО и статус / нет резерва / новая должность)</t>
  </si>
  <si>
    <t>21</t>
  </si>
  <si>
    <t>22</t>
  </si>
  <si>
    <t>50</t>
  </si>
  <si>
    <t>61</t>
  </si>
  <si>
    <t>категория</t>
  </si>
  <si>
    <t>проверка</t>
  </si>
  <si>
    <t xml:space="preserve"> </t>
  </si>
  <si>
    <t>Новый и.о., таб.</t>
  </si>
  <si>
    <t>Новый и.о., ФИО</t>
  </si>
  <si>
    <t>ИД_ДАТА</t>
  </si>
  <si>
    <t>Вакансия закрыта</t>
  </si>
  <si>
    <t>1</t>
  </si>
  <si>
    <t>Отп по уходу  от 1,5 до 3 лет</t>
  </si>
  <si>
    <t>2</t>
  </si>
  <si>
    <t>216</t>
  </si>
  <si>
    <t>226</t>
  </si>
  <si>
    <t>31</t>
  </si>
  <si>
    <t>34</t>
  </si>
  <si>
    <t>36</t>
  </si>
  <si>
    <t>380</t>
  </si>
  <si>
    <t>47</t>
  </si>
  <si>
    <t>81</t>
  </si>
  <si>
    <t>94</t>
  </si>
  <si>
    <t>214</t>
  </si>
  <si>
    <t>218</t>
  </si>
  <si>
    <t>358</t>
  </si>
  <si>
    <t>41</t>
  </si>
  <si>
    <t>447</t>
  </si>
  <si>
    <t>202</t>
  </si>
  <si>
    <t>439</t>
  </si>
  <si>
    <t>440</t>
  </si>
  <si>
    <t>253</t>
  </si>
  <si>
    <t>317</t>
  </si>
  <si>
    <t>399</t>
  </si>
  <si>
    <t>60</t>
  </si>
  <si>
    <t>28</t>
  </si>
  <si>
    <t>337</t>
  </si>
  <si>
    <t>421</t>
  </si>
  <si>
    <t>238</t>
  </si>
  <si>
    <t>219</t>
  </si>
  <si>
    <t>12</t>
  </si>
  <si>
    <t>20</t>
  </si>
  <si>
    <t>7</t>
  </si>
  <si>
    <t>4</t>
  </si>
  <si>
    <t>6</t>
  </si>
  <si>
    <t>49</t>
  </si>
  <si>
    <t>63</t>
  </si>
  <si>
    <t>Отработано</t>
  </si>
  <si>
    <t>тип назначения</t>
  </si>
  <si>
    <t>статус вакансии</t>
  </si>
  <si>
    <t>Руководящие должности</t>
  </si>
  <si>
    <t>Подразделение_13</t>
  </si>
  <si>
    <t>Подразделение_47</t>
  </si>
  <si>
    <t>Подразделение_214</t>
  </si>
  <si>
    <t>Подразделение_202</t>
  </si>
  <si>
    <t>Подразделение_1</t>
  </si>
  <si>
    <t>Подразделение_380</t>
  </si>
  <si>
    <t>Подразделение_218</t>
  </si>
  <si>
    <t>Подразделение_32</t>
  </si>
  <si>
    <t>Подразделение_6</t>
  </si>
  <si>
    <t>Подразделение_2</t>
  </si>
  <si>
    <t>Подразделение_343</t>
  </si>
  <si>
    <t>Подразделение_7</t>
  </si>
  <si>
    <t>Подразделение_28</t>
  </si>
  <si>
    <t>Подразделение_213</t>
  </si>
  <si>
    <t>Подразделение_344</t>
  </si>
  <si>
    <t>Подразделение_31</t>
  </si>
  <si>
    <t>Подразделение_243</t>
  </si>
  <si>
    <t>Подразделение_94</t>
  </si>
  <si>
    <t>Подразделение_15</t>
  </si>
  <si>
    <t>Подразделение_33</t>
  </si>
  <si>
    <t>Подразделение_379</t>
  </si>
  <si>
    <t>Подразделение_20</t>
  </si>
  <si>
    <t>Подразделение_11</t>
  </si>
  <si>
    <t>Подразделение_12</t>
  </si>
  <si>
    <t>Подразделение_216</t>
  </si>
  <si>
    <t>Подразделение_22</t>
  </si>
  <si>
    <t>Подразделение_72</t>
  </si>
  <si>
    <t>Подразделение_317</t>
  </si>
  <si>
    <t>Подразделение_399</t>
  </si>
  <si>
    <t>Подразделение_41</t>
  </si>
  <si>
    <t>Подразделение_36</t>
  </si>
  <si>
    <t>Подразделение_253</t>
  </si>
  <si>
    <t>Подразделение_217</t>
  </si>
  <si>
    <t>Подразделение_110</t>
  </si>
  <si>
    <t>Подразделение_417</t>
  </si>
  <si>
    <t>Подразделение_384</t>
  </si>
  <si>
    <t>Подразделение_51</t>
  </si>
  <si>
    <t>Подразделение_60</t>
  </si>
  <si>
    <t>Подразделение_21</t>
  </si>
  <si>
    <t>Подразделение_50</t>
  </si>
  <si>
    <t>Подразделение_49</t>
  </si>
  <si>
    <t>Подразделение_52</t>
  </si>
  <si>
    <t>Подразделение_48</t>
  </si>
  <si>
    <t>Подразделение_4</t>
  </si>
  <si>
    <t>Подразделение_252</t>
  </si>
  <si>
    <t>Подразделение_381</t>
  </si>
  <si>
    <t>Подразделение_18</t>
  </si>
  <si>
    <t>Подразделение_61</t>
  </si>
  <si>
    <t>Подразделение_63</t>
  </si>
  <si>
    <t>Подразделение_421</t>
  </si>
  <si>
    <t>Подразделение_226</t>
  </si>
  <si>
    <t>Подразделение_219</t>
  </si>
  <si>
    <t>Подразделение_34</t>
  </si>
  <si>
    <t>Подразделение_81</t>
  </si>
  <si>
    <t>Подразделение_221</t>
  </si>
  <si>
    <t>Подразделение_447</t>
  </si>
  <si>
    <t>Подразделение_438</t>
  </si>
  <si>
    <t>Подразделение_440</t>
  </si>
  <si>
    <t>Подразделение_439</t>
  </si>
  <si>
    <t>Подразделение_337</t>
  </si>
  <si>
    <t>Подразделение_358</t>
  </si>
  <si>
    <t>Подразделение_238</t>
  </si>
  <si>
    <t>Рабочая профессия</t>
  </si>
  <si>
    <t>171330-7</t>
  </si>
  <si>
    <t>173827-7</t>
  </si>
  <si>
    <t>170475-7</t>
  </si>
  <si>
    <t>174406-7</t>
  </si>
  <si>
    <t>179373-7</t>
  </si>
  <si>
    <t>179779-7</t>
  </si>
  <si>
    <t>177984-7</t>
  </si>
  <si>
    <t>176401-7</t>
  </si>
  <si>
    <t>171561-7</t>
  </si>
  <si>
    <t>179979-7</t>
  </si>
  <si>
    <t>177466-7</t>
  </si>
  <si>
    <t>179918-7</t>
  </si>
  <si>
    <t>171075-7</t>
  </si>
  <si>
    <t>179302-7</t>
  </si>
  <si>
    <t>172675-7</t>
  </si>
  <si>
    <t>171047-7</t>
  </si>
  <si>
    <t>174276-7</t>
  </si>
  <si>
    <t>170651-7</t>
  </si>
  <si>
    <t>175925-7</t>
  </si>
  <si>
    <t>175577-7</t>
  </si>
  <si>
    <t>178105-7</t>
  </si>
  <si>
    <t>178430-7</t>
  </si>
  <si>
    <t>172220-7</t>
  </si>
  <si>
    <t>176767-7</t>
  </si>
  <si>
    <t>171219-7</t>
  </si>
  <si>
    <t>178605-7</t>
  </si>
  <si>
    <t>171790-7</t>
  </si>
  <si>
    <t>178548-7</t>
  </si>
  <si>
    <t>175355-7</t>
  </si>
  <si>
    <t>171562-7</t>
  </si>
  <si>
    <t>179740-7</t>
  </si>
  <si>
    <t>175032-7</t>
  </si>
  <si>
    <t>174734-7</t>
  </si>
  <si>
    <t>177672-7</t>
  </si>
  <si>
    <t>179883-7</t>
  </si>
  <si>
    <t>177899-7</t>
  </si>
  <si>
    <t>178199-7</t>
  </si>
  <si>
    <t>172110-7</t>
  </si>
  <si>
    <t>173252-7</t>
  </si>
  <si>
    <t>176135-7</t>
  </si>
  <si>
    <t>173345-7</t>
  </si>
  <si>
    <t>174380-7</t>
  </si>
  <si>
    <t>176892-7</t>
  </si>
  <si>
    <t>178960-7</t>
  </si>
  <si>
    <t>177453-7</t>
  </si>
  <si>
    <t>171523-7</t>
  </si>
  <si>
    <t>171031-7</t>
  </si>
  <si>
    <t>173849-7</t>
  </si>
  <si>
    <t>179904-7</t>
  </si>
  <si>
    <t>175519-7</t>
  </si>
  <si>
    <t>178767-7</t>
  </si>
  <si>
    <t>179903-7</t>
  </si>
  <si>
    <t>171821-7</t>
  </si>
  <si>
    <t>173038-7</t>
  </si>
  <si>
    <t>179828-7</t>
  </si>
  <si>
    <t>178822-7</t>
  </si>
  <si>
    <t>177513-7</t>
  </si>
  <si>
    <t>174625-7</t>
  </si>
  <si>
    <t>172615-7</t>
  </si>
  <si>
    <t>174682-7</t>
  </si>
  <si>
    <t>178185-7</t>
  </si>
  <si>
    <t>176841-7</t>
  </si>
  <si>
    <t>170624-7</t>
  </si>
  <si>
    <t>170084-7</t>
  </si>
  <si>
    <t>177131-7</t>
  </si>
  <si>
    <t>177088-7</t>
  </si>
  <si>
    <t>172682-7</t>
  </si>
  <si>
    <t>179562-7</t>
  </si>
  <si>
    <t>171044-7</t>
  </si>
  <si>
    <t>177752-7</t>
  </si>
  <si>
    <t>173092-7</t>
  </si>
  <si>
    <t>178521-7</t>
  </si>
  <si>
    <t>172087-7</t>
  </si>
  <si>
    <t>179821-7</t>
  </si>
  <si>
    <t>176260-7</t>
  </si>
  <si>
    <t>175842-7</t>
  </si>
  <si>
    <t>179477-7</t>
  </si>
  <si>
    <t>179809-7</t>
  </si>
  <si>
    <t>173201-7</t>
  </si>
  <si>
    <t>170135-7</t>
  </si>
  <si>
    <t>176680-7</t>
  </si>
  <si>
    <t>179071-7</t>
  </si>
  <si>
    <t>170349-7</t>
  </si>
  <si>
    <t>170745-7</t>
  </si>
  <si>
    <t>171252-7</t>
  </si>
  <si>
    <t>178413-7</t>
  </si>
  <si>
    <t>17639-7</t>
  </si>
  <si>
    <t>176351-7</t>
  </si>
  <si>
    <t>175363-7</t>
  </si>
  <si>
    <t>172708-7</t>
  </si>
  <si>
    <t>177603-7</t>
  </si>
  <si>
    <t>175402-7</t>
  </si>
  <si>
    <t>174161-7</t>
  </si>
  <si>
    <t>179725-7</t>
  </si>
  <si>
    <t>179838-7</t>
  </si>
  <si>
    <t>171538-7</t>
  </si>
  <si>
    <t>170048-7</t>
  </si>
  <si>
    <t>178595-7</t>
  </si>
  <si>
    <t>177075-7</t>
  </si>
  <si>
    <t>175209-7</t>
  </si>
  <si>
    <t>172877-7</t>
  </si>
  <si>
    <t>172032-7</t>
  </si>
  <si>
    <t>17881-7</t>
  </si>
  <si>
    <t>173436-7</t>
  </si>
  <si>
    <t>177848-7</t>
  </si>
  <si>
    <t>179746-7</t>
  </si>
  <si>
    <t>177680-7</t>
  </si>
  <si>
    <t>173752-7</t>
  </si>
  <si>
    <t>170741-7</t>
  </si>
  <si>
    <t>170787-7</t>
  </si>
  <si>
    <t>175587-7</t>
  </si>
  <si>
    <t>176945-7</t>
  </si>
  <si>
    <t>170922-7</t>
  </si>
  <si>
    <t>172277-7</t>
  </si>
  <si>
    <t>174695-7</t>
  </si>
  <si>
    <t>171687-7</t>
  </si>
  <si>
    <t>174943-7</t>
  </si>
  <si>
    <t>173813-7</t>
  </si>
  <si>
    <t>178684-7</t>
  </si>
  <si>
    <t>173276-7</t>
  </si>
  <si>
    <t>170070-7</t>
  </si>
  <si>
    <t>172568-7</t>
  </si>
  <si>
    <t>179503-7</t>
  </si>
  <si>
    <t>173898-7</t>
  </si>
  <si>
    <t>171439-7</t>
  </si>
  <si>
    <t>174045-7</t>
  </si>
  <si>
    <t>176525-7</t>
  </si>
  <si>
    <t>171731-7</t>
  </si>
  <si>
    <t>170904-7</t>
  </si>
  <si>
    <t>176457-7</t>
  </si>
  <si>
    <t>173404-7</t>
  </si>
  <si>
    <t>170690-7</t>
  </si>
  <si>
    <t>170056-7</t>
  </si>
  <si>
    <t>177609-7</t>
  </si>
  <si>
    <t>176384-7</t>
  </si>
  <si>
    <t>171844-7</t>
  </si>
  <si>
    <t>176549-7</t>
  </si>
  <si>
    <t>175753-7</t>
  </si>
  <si>
    <t>178648-7</t>
  </si>
  <si>
    <t>170945-7</t>
  </si>
  <si>
    <t>175800-7</t>
  </si>
  <si>
    <t>171307-7</t>
  </si>
  <si>
    <t>172159-7</t>
  </si>
  <si>
    <t>171321-7</t>
  </si>
  <si>
    <t>170264-7</t>
  </si>
  <si>
    <t>174699-7</t>
  </si>
  <si>
    <t>171762-7</t>
  </si>
  <si>
    <t>176871-7</t>
  </si>
  <si>
    <t>174600-7</t>
  </si>
  <si>
    <t>172590-7</t>
  </si>
  <si>
    <t>175865-7</t>
  </si>
  <si>
    <t>170991-7</t>
  </si>
  <si>
    <t>178838-7</t>
  </si>
  <si>
    <t>170557-7</t>
  </si>
  <si>
    <t>178177-7</t>
  </si>
  <si>
    <t>178295-7</t>
  </si>
  <si>
    <t>175676-7</t>
  </si>
  <si>
    <t>178435-7</t>
  </si>
  <si>
    <t>171232-7</t>
  </si>
  <si>
    <t>179382-7</t>
  </si>
  <si>
    <t>17нена-7</t>
  </si>
  <si>
    <t>179410-7</t>
  </si>
  <si>
    <t>178547-7</t>
  </si>
  <si>
    <t>179383-7</t>
  </si>
  <si>
    <t>173242-7</t>
  </si>
  <si>
    <t>178473-7</t>
  </si>
  <si>
    <t>176988-7</t>
  </si>
  <si>
    <t>172328-7</t>
  </si>
  <si>
    <t>178484-7</t>
  </si>
  <si>
    <t>170127-7</t>
  </si>
  <si>
    <t>172868-7</t>
  </si>
  <si>
    <t>170097-7</t>
  </si>
  <si>
    <t>177081-7</t>
  </si>
  <si>
    <t>179826-7</t>
  </si>
  <si>
    <t>177917-7</t>
  </si>
  <si>
    <t>171353-7</t>
  </si>
  <si>
    <t>170766-7</t>
  </si>
  <si>
    <t>170093-7</t>
  </si>
  <si>
    <t>171701-7</t>
  </si>
  <si>
    <t>174268-7</t>
  </si>
  <si>
    <t>172309-7</t>
  </si>
  <si>
    <t>179939-7</t>
  </si>
  <si>
    <t>173699-7</t>
  </si>
  <si>
    <t>170687-7</t>
  </si>
  <si>
    <t>171042-7</t>
  </si>
  <si>
    <t>173379-7</t>
  </si>
  <si>
    <t>175618-7</t>
  </si>
  <si>
    <t>170004-7</t>
  </si>
  <si>
    <t>179195-7</t>
  </si>
  <si>
    <t>171311-7</t>
  </si>
  <si>
    <t>171443-7</t>
  </si>
  <si>
    <t>170860-7</t>
  </si>
  <si>
    <t>172198-7</t>
  </si>
  <si>
    <t>171354-7</t>
  </si>
  <si>
    <t>175275-7</t>
  </si>
  <si>
    <t>179874-7</t>
  </si>
  <si>
    <t>170324-7</t>
  </si>
  <si>
    <t>177128-7</t>
  </si>
  <si>
    <t>172240-7</t>
  </si>
  <si>
    <t>176067-7</t>
  </si>
  <si>
    <t>179156-7</t>
  </si>
  <si>
    <t>178550-7</t>
  </si>
  <si>
    <t>175368-7</t>
  </si>
  <si>
    <t>177529-7</t>
  </si>
  <si>
    <t>172808-7</t>
  </si>
  <si>
    <t>178293-7</t>
  </si>
  <si>
    <t>171920-7</t>
  </si>
  <si>
    <t>176360-7</t>
  </si>
  <si>
    <t>172889-7</t>
  </si>
  <si>
    <t>178751-7</t>
  </si>
  <si>
    <t>174117-7</t>
  </si>
  <si>
    <t>172684-7</t>
  </si>
  <si>
    <t>176822-7</t>
  </si>
  <si>
    <t>173669-7</t>
  </si>
  <si>
    <t>172369-7</t>
  </si>
  <si>
    <t>17--7</t>
  </si>
  <si>
    <t>178597-7</t>
  </si>
  <si>
    <t>179588-7</t>
  </si>
  <si>
    <t>173956-7</t>
  </si>
  <si>
    <t>172556-7</t>
  </si>
  <si>
    <t>178856-7</t>
  </si>
  <si>
    <t>173008-7</t>
  </si>
  <si>
    <t>175717-7</t>
  </si>
  <si>
    <t>176963-7</t>
  </si>
  <si>
    <t>175674-7</t>
  </si>
  <si>
    <t>179177-7</t>
  </si>
  <si>
    <t>176493-7</t>
  </si>
  <si>
    <t>177739-7</t>
  </si>
  <si>
    <t>175499-7</t>
  </si>
  <si>
    <t>173257-7</t>
  </si>
  <si>
    <t>178845-7</t>
  </si>
  <si>
    <t>176365-7</t>
  </si>
  <si>
    <t>174334-7</t>
  </si>
  <si>
    <t>174537-7</t>
  </si>
  <si>
    <t>179479-7</t>
  </si>
  <si>
    <t>172788-7</t>
  </si>
  <si>
    <t>172840-7</t>
  </si>
  <si>
    <t>174532-7</t>
  </si>
  <si>
    <t>179227-7</t>
  </si>
  <si>
    <t>171324-7</t>
  </si>
  <si>
    <t>172594-7</t>
  </si>
  <si>
    <t>179653-7</t>
  </si>
  <si>
    <t>171602-7</t>
  </si>
  <si>
    <t>171280-7</t>
  </si>
  <si>
    <t>171487-7</t>
  </si>
  <si>
    <t>172414-7</t>
  </si>
  <si>
    <t>176663-7</t>
  </si>
  <si>
    <t>177886-7</t>
  </si>
  <si>
    <t>175248-7</t>
  </si>
  <si>
    <t>176348-7</t>
  </si>
  <si>
    <t>171136-7</t>
  </si>
  <si>
    <t>179815-7</t>
  </si>
  <si>
    <t>179714-7</t>
  </si>
  <si>
    <t>177954-7</t>
  </si>
  <si>
    <t>173318-7</t>
  </si>
  <si>
    <t>175513-7</t>
  </si>
  <si>
    <t>171675-7</t>
  </si>
  <si>
    <t>170654-7</t>
  </si>
  <si>
    <t>171545-7</t>
  </si>
  <si>
    <t>179601-7</t>
  </si>
  <si>
    <t>170693-7</t>
  </si>
  <si>
    <t>178399-7</t>
  </si>
  <si>
    <t>178040-7</t>
  </si>
  <si>
    <t>179972-7</t>
  </si>
  <si>
    <t>179745-7</t>
  </si>
  <si>
    <t>171606-7</t>
  </si>
  <si>
    <t>171576-7</t>
  </si>
  <si>
    <t>174105-7</t>
  </si>
  <si>
    <t>176572-7</t>
  </si>
  <si>
    <t>173528-7</t>
  </si>
  <si>
    <t>178500-7</t>
  </si>
  <si>
    <t>177219-7</t>
  </si>
  <si>
    <t>170009-7</t>
  </si>
  <si>
    <t>179540-7</t>
  </si>
  <si>
    <t>179254-7</t>
  </si>
  <si>
    <t>179028-7</t>
  </si>
  <si>
    <t>176702-7</t>
  </si>
  <si>
    <t>179990-7</t>
  </si>
  <si>
    <t>173988-7</t>
  </si>
  <si>
    <t>175790-7</t>
  </si>
  <si>
    <t>178178-7</t>
  </si>
  <si>
    <t>174620-7</t>
  </si>
  <si>
    <t>176407-7</t>
  </si>
  <si>
    <t>173049-7</t>
  </si>
  <si>
    <t>172045-7</t>
  </si>
  <si>
    <t>173040-7</t>
  </si>
  <si>
    <t>178769-7</t>
  </si>
  <si>
    <t>175669-7</t>
  </si>
  <si>
    <t>175252-7</t>
  </si>
  <si>
    <t>172494-7</t>
  </si>
  <si>
    <t>178962-7</t>
  </si>
  <si>
    <t>178982-7</t>
  </si>
  <si>
    <t>178637-7</t>
  </si>
  <si>
    <t>178529-7</t>
  </si>
  <si>
    <t>178067-7</t>
  </si>
  <si>
    <t>177363-7</t>
  </si>
  <si>
    <t>173900-7</t>
  </si>
  <si>
    <t>170649-7</t>
  </si>
  <si>
    <t>179728-7</t>
  </si>
  <si>
    <t>178369-7</t>
  </si>
  <si>
    <t>174262-7</t>
  </si>
  <si>
    <t>175219-7</t>
  </si>
  <si>
    <t>171714-7</t>
  </si>
  <si>
    <t>179936-7</t>
  </si>
  <si>
    <t>177117-7</t>
  </si>
  <si>
    <t>171348-7</t>
  </si>
  <si>
    <t>178981-7</t>
  </si>
  <si>
    <t>176661-7</t>
  </si>
  <si>
    <t>176960-7</t>
  </si>
  <si>
    <t>173131-7</t>
  </si>
  <si>
    <t>179851-7</t>
  </si>
  <si>
    <t>171387-7</t>
  </si>
  <si>
    <t>176155-7</t>
  </si>
  <si>
    <t>178355-7</t>
  </si>
  <si>
    <t>172906-7</t>
  </si>
  <si>
    <t>173487-7</t>
  </si>
  <si>
    <t>172018-7</t>
  </si>
  <si>
    <t>173850-7</t>
  </si>
  <si>
    <t>179957-7</t>
  </si>
  <si>
    <t>175334-7</t>
  </si>
  <si>
    <t>179932-7</t>
  </si>
  <si>
    <t>178859-7</t>
  </si>
  <si>
    <t>177397-7</t>
  </si>
  <si>
    <t>170399-7</t>
  </si>
  <si>
    <t>170966-7</t>
  </si>
  <si>
    <t>179744-7</t>
  </si>
  <si>
    <t>174084-7</t>
  </si>
  <si>
    <t>17ация-7</t>
  </si>
  <si>
    <t>179778-7</t>
  </si>
  <si>
    <t>171559-7</t>
  </si>
  <si>
    <t>172548-7</t>
  </si>
  <si>
    <t>178943-7</t>
  </si>
  <si>
    <t>176046-7</t>
  </si>
  <si>
    <t>172282-7</t>
  </si>
  <si>
    <t>174885-7</t>
  </si>
  <si>
    <t>176460-7</t>
  </si>
  <si>
    <t>172203-7</t>
  </si>
  <si>
    <t>172696-7</t>
  </si>
  <si>
    <t>174567-7</t>
  </si>
  <si>
    <t>173274-7</t>
  </si>
  <si>
    <t>170050-7</t>
  </si>
  <si>
    <t>172468-7</t>
  </si>
  <si>
    <t>175944-7</t>
  </si>
  <si>
    <t>178843-7</t>
  </si>
  <si>
    <t>174254-7</t>
  </si>
  <si>
    <t>170215-7</t>
  </si>
  <si>
    <t>174144-7</t>
  </si>
  <si>
    <t>177879-7</t>
  </si>
  <si>
    <t>172331-7</t>
  </si>
  <si>
    <t>178434-7</t>
  </si>
  <si>
    <t>179532-7</t>
  </si>
  <si>
    <t>170962-7</t>
  </si>
  <si>
    <t>173504-7</t>
  </si>
  <si>
    <t>172492-7</t>
  </si>
  <si>
    <t>176946-7</t>
  </si>
  <si>
    <t>172811-7</t>
  </si>
  <si>
    <t>178373-7</t>
  </si>
  <si>
    <t>174799-7</t>
  </si>
  <si>
    <t>173916-7</t>
  </si>
  <si>
    <t>174526-7</t>
  </si>
  <si>
    <t>170343-7</t>
  </si>
  <si>
    <t>175068-7</t>
  </si>
  <si>
    <t>174944-7</t>
  </si>
  <si>
    <t>173280-7</t>
  </si>
  <si>
    <t>179447-7</t>
  </si>
  <si>
    <t>179462-7</t>
  </si>
  <si>
    <t>179553-7</t>
  </si>
  <si>
    <t>175626-7</t>
  </si>
  <si>
    <t>173453-7</t>
  </si>
  <si>
    <t>174180-7</t>
  </si>
  <si>
    <t>174830-7</t>
  </si>
  <si>
    <t>176599-7</t>
  </si>
  <si>
    <t>172459-7</t>
  </si>
  <si>
    <t>171391-7</t>
  </si>
  <si>
    <t>171554-7</t>
  </si>
  <si>
    <t>179323-7</t>
  </si>
  <si>
    <t>175303-7</t>
  </si>
  <si>
    <t>172444-7</t>
  </si>
  <si>
    <t>176288-7</t>
  </si>
  <si>
    <t>175076-7</t>
  </si>
  <si>
    <t>170023-7</t>
  </si>
  <si>
    <t>177070-7</t>
  </si>
  <si>
    <t>17694-7</t>
  </si>
  <si>
    <t>178902-7</t>
  </si>
  <si>
    <t>178979-7</t>
  </si>
  <si>
    <t>170907-7</t>
  </si>
  <si>
    <t>175070-7</t>
  </si>
  <si>
    <t>179196-7</t>
  </si>
  <si>
    <t>176952-7</t>
  </si>
  <si>
    <t>178836-7</t>
  </si>
  <si>
    <t>175498-7</t>
  </si>
  <si>
    <t>172231-7</t>
  </si>
  <si>
    <t>178468-7</t>
  </si>
  <si>
    <t>170278-7</t>
  </si>
  <si>
    <t>177083-7</t>
  </si>
  <si>
    <t>170045-7</t>
  </si>
  <si>
    <t>175059-7</t>
  </si>
  <si>
    <t>171262-7</t>
  </si>
  <si>
    <t>170316-7</t>
  </si>
  <si>
    <t>175545-7</t>
  </si>
  <si>
    <t>176965-7</t>
  </si>
  <si>
    <t>170986-7</t>
  </si>
  <si>
    <t>177478-7</t>
  </si>
  <si>
    <t>170335-7</t>
  </si>
  <si>
    <t>178349-7</t>
  </si>
  <si>
    <t>178360-7</t>
  </si>
  <si>
    <t>179571-7</t>
  </si>
  <si>
    <t>179130-7</t>
  </si>
  <si>
    <t>179922-7</t>
  </si>
  <si>
    <t>179387-7</t>
  </si>
  <si>
    <t>175899-7</t>
  </si>
  <si>
    <t>171746-7</t>
  </si>
  <si>
    <t>177136-7</t>
  </si>
  <si>
    <t>171218-7</t>
  </si>
  <si>
    <t>170674-7</t>
  </si>
  <si>
    <t>175797-7</t>
  </si>
  <si>
    <t>174214-7</t>
  </si>
  <si>
    <t>175798-7</t>
  </si>
  <si>
    <t>174781-7</t>
  </si>
  <si>
    <t>178372-7</t>
  </si>
  <si>
    <t>178150-7</t>
  </si>
  <si>
    <t>177209-7</t>
  </si>
  <si>
    <t>178599-7</t>
  </si>
  <si>
    <t>174104-7</t>
  </si>
  <si>
    <t>171930-7</t>
  </si>
  <si>
    <t>172093-7</t>
  </si>
  <si>
    <t>178794-7</t>
  </si>
  <si>
    <t>179242-7</t>
  </si>
  <si>
    <t>172722-7</t>
  </si>
  <si>
    <t>179331-7</t>
  </si>
  <si>
    <t>179417-7</t>
  </si>
  <si>
    <t>176584-7</t>
  </si>
  <si>
    <t>178831-7</t>
  </si>
  <si>
    <t>178695-7</t>
  </si>
  <si>
    <t>172402-7</t>
  </si>
  <si>
    <t>174092-7</t>
  </si>
  <si>
    <t>170117-7</t>
  </si>
  <si>
    <t>179661-7</t>
  </si>
  <si>
    <t>175042-7</t>
  </si>
  <si>
    <t>171632-7</t>
  </si>
  <si>
    <t>173655-7</t>
  </si>
  <si>
    <t>178269-7</t>
  </si>
  <si>
    <t>175422-7</t>
  </si>
  <si>
    <t>172872-7</t>
  </si>
  <si>
    <t>177415-7</t>
  </si>
  <si>
    <t>176999-7</t>
  </si>
  <si>
    <t>179362-7</t>
  </si>
  <si>
    <t>172737-7</t>
  </si>
  <si>
    <t>175970-7</t>
  </si>
  <si>
    <t>178601-7</t>
  </si>
  <si>
    <t>177888-7</t>
  </si>
  <si>
    <t>175206-7</t>
  </si>
  <si>
    <t>171604-7</t>
  </si>
  <si>
    <t>179911-7</t>
  </si>
  <si>
    <t>176931-7</t>
  </si>
  <si>
    <t>170107-7</t>
  </si>
  <si>
    <t>174274-7</t>
  </si>
  <si>
    <t>175218-7</t>
  </si>
  <si>
    <t>171951-7</t>
  </si>
  <si>
    <t>174082-7</t>
  </si>
  <si>
    <t>175644-7</t>
  </si>
  <si>
    <t>174329-7</t>
  </si>
  <si>
    <t>179585-7</t>
  </si>
  <si>
    <t>177820-7</t>
  </si>
  <si>
    <t>174594-7</t>
  </si>
  <si>
    <t>178577-7</t>
  </si>
  <si>
    <t>176810-7</t>
  </si>
  <si>
    <t>177241-7</t>
  </si>
  <si>
    <t>172296-7</t>
  </si>
  <si>
    <t>178912-7</t>
  </si>
  <si>
    <t>174049-7</t>
  </si>
  <si>
    <t>178175-7</t>
  </si>
  <si>
    <t>170113-7</t>
  </si>
  <si>
    <t>178126-7</t>
  </si>
  <si>
    <t>179424-7</t>
  </si>
  <si>
    <t>174842-7</t>
  </si>
  <si>
    <t>176405-7</t>
  </si>
  <si>
    <t>170421-7</t>
  </si>
  <si>
    <t>176887-7</t>
  </si>
  <si>
    <t>170308-7</t>
  </si>
  <si>
    <t>172900-7</t>
  </si>
  <si>
    <t>178718-7</t>
  </si>
  <si>
    <t>175525-7</t>
  </si>
  <si>
    <t>173540-7</t>
  </si>
  <si>
    <t>176387-7</t>
  </si>
  <si>
    <t>173861-7</t>
  </si>
  <si>
    <t>170208-7</t>
  </si>
  <si>
    <t>179773-7</t>
  </si>
  <si>
    <t>173460-7</t>
  </si>
  <si>
    <t>173517-7</t>
  </si>
  <si>
    <t>175935-7</t>
  </si>
  <si>
    <t>176090-7</t>
  </si>
  <si>
    <t>176905-7</t>
  </si>
  <si>
    <t>171719-7</t>
  </si>
  <si>
    <t>172031-7</t>
  </si>
  <si>
    <t>176118-7</t>
  </si>
  <si>
    <t>174723-7</t>
  </si>
  <si>
    <t>179489-7</t>
  </si>
  <si>
    <t>173619-7</t>
  </si>
  <si>
    <t>173631-7</t>
  </si>
  <si>
    <t>175960-7</t>
  </si>
  <si>
    <t>178554-7</t>
  </si>
  <si>
    <t>171757-7</t>
  </si>
  <si>
    <t>171292-7</t>
  </si>
  <si>
    <t>173202-7</t>
  </si>
  <si>
    <t>170735-7</t>
  </si>
  <si>
    <t>170916-7</t>
  </si>
  <si>
    <t>173124-7</t>
  </si>
  <si>
    <t>179460-7</t>
  </si>
  <si>
    <t>179782-7</t>
  </si>
  <si>
    <t>171426-7</t>
  </si>
  <si>
    <t>179613-7</t>
  </si>
  <si>
    <t>179344-7</t>
  </si>
  <si>
    <t>172608-7</t>
  </si>
  <si>
    <t>175078-7</t>
  </si>
  <si>
    <t>178692-7</t>
  </si>
  <si>
    <t>172352-7</t>
  </si>
  <si>
    <t>178760-7</t>
  </si>
  <si>
    <t>173247-7</t>
  </si>
  <si>
    <t>179151-7</t>
  </si>
  <si>
    <t>174001-7</t>
  </si>
  <si>
    <t>174233-7</t>
  </si>
  <si>
    <t>177101-7</t>
  </si>
  <si>
    <t>174810-7</t>
  </si>
  <si>
    <t>170357-7</t>
  </si>
  <si>
    <t>172674-7</t>
  </si>
  <si>
    <t>175399-7</t>
  </si>
  <si>
    <t>Есть резерв (ФИО и статус готовности резервиста)</t>
  </si>
  <si>
    <t>Андреев Андрей Андреевич</t>
  </si>
  <si>
    <t>Александров Александр Александрович</t>
  </si>
  <si>
    <t>Алексеев Алексей Алексеевич</t>
  </si>
  <si>
    <t>Антонов Антон Антонович</t>
  </si>
  <si>
    <t>Артемов Артем Артемович</t>
  </si>
  <si>
    <t>Анатольев Анатолий Анатольевич</t>
  </si>
  <si>
    <t>Арсеньев Арсений Арсеньевич</t>
  </si>
  <si>
    <t>Афанасьев Афанасий Афанасьевич</t>
  </si>
  <si>
    <t>Борисов Борис Борисович</t>
  </si>
  <si>
    <t>Богданов Богдан Богданович</t>
  </si>
  <si>
    <t>Вадимов Вадим Вадимович</t>
  </si>
  <si>
    <t>Валерьев Валерий Валерьевич</t>
  </si>
  <si>
    <t>Венедиктов Венедикт Венедиктович</t>
  </si>
  <si>
    <t>Вениаминов Вениамин Вениаминович</t>
  </si>
  <si>
    <t>Викторов Виктор Викторович</t>
  </si>
  <si>
    <t>Витальев Виталий Витальевич</t>
  </si>
  <si>
    <t>Владиславов Владислав Владиславович</t>
  </si>
  <si>
    <t>Владимиров Владимир Владимирович</t>
  </si>
  <si>
    <t>Всеволодов Всеволод Всеволодович</t>
  </si>
  <si>
    <t>Вячеславов Вячеслав Вячеславович</t>
  </si>
  <si>
    <t>Геннадьев Геннадий Геннадьевич</t>
  </si>
  <si>
    <t>Георгиев Георгий Георгиевич</t>
  </si>
  <si>
    <t>Герасимов Герасим Герасимович</t>
  </si>
  <si>
    <t>Глебов Глеб Глебович</t>
  </si>
  <si>
    <t>Григорьев Григорий Григорьевич</t>
  </si>
  <si>
    <t>Данилов Данил Данилович</t>
  </si>
  <si>
    <t>Денисов Денис Денисович</t>
  </si>
  <si>
    <t>Дмитриев Дмитрий Дмитриевич</t>
  </si>
  <si>
    <t>Егоров Егор Егорович</t>
  </si>
  <si>
    <t>Емельянов Емельян Емельянович</t>
  </si>
  <si>
    <t>Еремеев Еремей Еремеевич</t>
  </si>
  <si>
    <t>Ефремов Ефрем Ефремович</t>
  </si>
  <si>
    <t>Захаров Захар Захарович</t>
  </si>
  <si>
    <t>Иванов Иван Иванович</t>
  </si>
  <si>
    <t>Игнатьев Игнат Игнатович</t>
  </si>
  <si>
    <t>Игорев Игорь Игоревич</t>
  </si>
  <si>
    <t>Ильин Илья Ильич</t>
  </si>
  <si>
    <t>Кириллов Кирилл Кириллович</t>
  </si>
  <si>
    <t>Климов Клим Климович</t>
  </si>
  <si>
    <t>Кондратов Кондрат Кондратьевич</t>
  </si>
  <si>
    <t>Константинов Константин Константинович</t>
  </si>
  <si>
    <t>Конеев Корней Корнеевич</t>
  </si>
  <si>
    <t>Кузьмин Кузьма Кузьмич</t>
  </si>
  <si>
    <t>Лавров Лавр Лаврович</t>
  </si>
  <si>
    <t>Львов Лев Львович</t>
  </si>
  <si>
    <t>Леонидов Леонид Леонидович</t>
  </si>
  <si>
    <t>Макаров Макар Макарович</t>
  </si>
  <si>
    <t>Максимов Максим Максимович</t>
  </si>
  <si>
    <t>Марков Марк Маркович</t>
  </si>
  <si>
    <t>Матвеев Матвей Матвеевич</t>
  </si>
  <si>
    <t>Михайлов Михаил Михайлович</t>
  </si>
  <si>
    <t>Никитин Никита Никитинич</t>
  </si>
  <si>
    <t>Павлов Павел Павлович</t>
  </si>
  <si>
    <t>Петров Петр Петрович</t>
  </si>
  <si>
    <t>Потапов Потап Потапович</t>
  </si>
  <si>
    <t>Прохоров Прохор Прохорович</t>
  </si>
  <si>
    <t>Родионов Родион Родионович</t>
  </si>
  <si>
    <t>Русланов Руслан Русланович</t>
  </si>
  <si>
    <t>Романов Роман Романович</t>
  </si>
  <si>
    <t>Савельев Савелий Савельевич</t>
  </si>
  <si>
    <t>Семенов Семен Семенович</t>
  </si>
  <si>
    <t>Сергеев Сергей Сергеевич</t>
  </si>
  <si>
    <t>Степанов Степан Степанович</t>
  </si>
  <si>
    <t>Сидоров Сидор Сидорович</t>
  </si>
  <si>
    <t>Тарасов Тарас Тарасович</t>
  </si>
  <si>
    <t>Тимофеев Тимофей Тимофеевич</t>
  </si>
  <si>
    <t>Тихонов Тихон Тихонович</t>
  </si>
  <si>
    <t>Федоров Федор Федорович</t>
  </si>
  <si>
    <t>Федотов Федот Федотович</t>
  </si>
  <si>
    <t>Филатов Филат Филатович</t>
  </si>
  <si>
    <t>Филиппов Филипп Филиппович</t>
  </si>
  <si>
    <t>Эдуардов Эдуард Эдуардович</t>
  </si>
  <si>
    <t>Юрьев Юрий Юрьевич</t>
  </si>
  <si>
    <t>Ярославов Ярослав Ярославович</t>
  </si>
  <si>
    <t>Дорофеев Андрей Андреевич</t>
  </si>
  <si>
    <t>Фирсов Александр Александрович</t>
  </si>
  <si>
    <t>Сиротин Алексей Алексеевич</t>
  </si>
  <si>
    <t>Корнев Антон Антонович</t>
  </si>
  <si>
    <t>Кирюхин Артем Артемович</t>
  </si>
  <si>
    <t>Сорокин Анатолий Анатольевич</t>
  </si>
  <si>
    <t>Поминов Арсений Арсеньевич</t>
  </si>
  <si>
    <t>Голубых Афанасий Афанасьевич</t>
  </si>
  <si>
    <t>Красных Борис Борисович</t>
  </si>
  <si>
    <t>Бураков Богдан Богданович</t>
  </si>
  <si>
    <t>Ветров Вадим Вадимович</t>
  </si>
  <si>
    <t>Брежнев Валерий Валерьевич</t>
  </si>
  <si>
    <t>Жбанов Василий Васильевич</t>
  </si>
  <si>
    <t>Кулешов Венедикт Венедиктович</t>
  </si>
  <si>
    <t>Зверев Вениамин Вениаминович</t>
  </si>
  <si>
    <t>Сысоев Виктор Викторович</t>
  </si>
  <si>
    <t>Сорокин Виталий Витальевич</t>
  </si>
  <si>
    <t>Цветков Владислав Владиславович</t>
  </si>
  <si>
    <t>Коровкин Владимир Владимирович</t>
  </si>
  <si>
    <t>Кочетов Всеволод Всеволодович</t>
  </si>
  <si>
    <t>Попов Вячеслав Вячеславович</t>
  </si>
  <si>
    <t>Веревкин Геннадий Геннадьевич</t>
  </si>
  <si>
    <t>Цаплин Георгий Георгиевич</t>
  </si>
  <si>
    <t>Синицин Герасим Герасимович</t>
  </si>
  <si>
    <t>Журавлев Глеб Глебович</t>
  </si>
  <si>
    <t>Пальчиков Григорий Григорьевич</t>
  </si>
  <si>
    <t>Коростелев Данил Данилович</t>
  </si>
  <si>
    <t>Незнамов Денис Денисович</t>
  </si>
  <si>
    <t>Гуськов Дмитрий Дмитриевич</t>
  </si>
  <si>
    <t>Самойлов Егор Егорович</t>
  </si>
  <si>
    <t>Потрясаев Емельян Емельянович</t>
  </si>
  <si>
    <t>Исаев Еремей Еремеевич</t>
  </si>
  <si>
    <t>Вобликов Ефрем Ефремович</t>
  </si>
  <si>
    <t>Ивашкин Захар Захарович</t>
  </si>
  <si>
    <t>Чистяков Иван Иванович</t>
  </si>
  <si>
    <t>Аксенов Игнат Игнатович</t>
  </si>
  <si>
    <t>Волков Илья Ильич</t>
  </si>
  <si>
    <t>Зайцев Кирилл Кириллович</t>
  </si>
  <si>
    <t>Баранов Клим Климович</t>
  </si>
  <si>
    <t>Баранкин Кондрат Кондратьевич</t>
  </si>
  <si>
    <t>Булкин Константин Константинович</t>
  </si>
  <si>
    <t>Окунев Корней Корнеевич</t>
  </si>
  <si>
    <t>Карасев Кузьма Кузьмич</t>
  </si>
  <si>
    <t>Нырков Лавр Лаврович</t>
  </si>
  <si>
    <t>Окунев Василий Филиппович</t>
  </si>
  <si>
    <t>Вениаминов Кирилл Ярославович</t>
  </si>
  <si>
    <t>Бураков Венедикт Владимирович</t>
  </si>
  <si>
    <t>Голубых Богдан Трофимович</t>
  </si>
  <si>
    <t>Баранкин Макар Глебович</t>
  </si>
  <si>
    <t>Леонидов Лев Геннадьевич</t>
  </si>
  <si>
    <t>Баранкин Василий Владимирович</t>
  </si>
  <si>
    <t>Голубых Герасим Корнеевич</t>
  </si>
  <si>
    <t>Коровкин Родион Валерьевич</t>
  </si>
  <si>
    <t>Красных Егор Вячеславович</t>
  </si>
  <si>
    <t>Кирюхин Всеволод Маркович</t>
  </si>
  <si>
    <t>Максимов Тарас Васильевич</t>
  </si>
  <si>
    <t>Цаплин Всеволод Захарович</t>
  </si>
  <si>
    <t>Максимов Матвей Ярославович</t>
  </si>
  <si>
    <t>Григорьев Егор Прохорович</t>
  </si>
  <si>
    <t>Булкин Егор Владимирович</t>
  </si>
  <si>
    <t>Кириллов Всеволод Потапович</t>
  </si>
  <si>
    <t>Макаров Матвей Лаврович</t>
  </si>
  <si>
    <t>Баранов Кондрат Владимирович</t>
  </si>
  <si>
    <t>Аксенов Руслан Корнеевич</t>
  </si>
  <si>
    <t>Кириллов Семен Константинович</t>
  </si>
  <si>
    <t>Окунев Тарас Богданович</t>
  </si>
  <si>
    <t>Кириллов Виталий Тихонович</t>
  </si>
  <si>
    <t>Сорокин Богдан Захарович</t>
  </si>
  <si>
    <t>Жбанов Игнат Глебович</t>
  </si>
  <si>
    <t>Вобликов Константин Корнеевич</t>
  </si>
  <si>
    <t>Ильин Павел Ярославович</t>
  </si>
  <si>
    <t>Сиротин Егор Иванович</t>
  </si>
  <si>
    <t>Кочетов Емельян Кузьмич</t>
  </si>
  <si>
    <t>Семенов Герасим Федорович</t>
  </si>
  <si>
    <t>Кирюхин Макар Маркович</t>
  </si>
  <si>
    <t>Макаров Виктор Викторович</t>
  </si>
  <si>
    <t>Зайцев Потап Юрьевич</t>
  </si>
  <si>
    <t>Ильин Владимир Иванович</t>
  </si>
  <si>
    <t>Родионов Егор Константинович</t>
  </si>
  <si>
    <t>Зверев Герасим Тарасович</t>
  </si>
  <si>
    <t>Кириллов Потап Витальевич</t>
  </si>
  <si>
    <t>Филиппов Федор Тарасович</t>
  </si>
  <si>
    <t>Ильин Василий Данилович</t>
  </si>
  <si>
    <t>Сиротин Виталий Алексеевич</t>
  </si>
  <si>
    <t>Окунев Всеволод Маркович</t>
  </si>
  <si>
    <t>Матвеев Тарас Вадимович</t>
  </si>
  <si>
    <t>Родионов Кирилл Владимирович</t>
  </si>
  <si>
    <t>Львов Георгий Александрович</t>
  </si>
  <si>
    <t>Львов Эдуард Романович</t>
  </si>
  <si>
    <t>Окунев Семен Владимирович</t>
  </si>
  <si>
    <t>Коровкин Степан Романович</t>
  </si>
  <si>
    <t>Савельев Павел Анатольевич</t>
  </si>
  <si>
    <t>Самойлов Борис Корнеевич</t>
  </si>
  <si>
    <t>Бураков Арсений Русланович</t>
  </si>
  <si>
    <t>Потапов Николай Андреевич</t>
  </si>
  <si>
    <t>Родионов Захар Захарович</t>
  </si>
  <si>
    <t>Фирсов Богдан Витальевич</t>
  </si>
  <si>
    <t>Макаров Роман Маркович</t>
  </si>
  <si>
    <t>Федоров Федор Вадимович</t>
  </si>
  <si>
    <t>Красных Иван Вячеславович</t>
  </si>
  <si>
    <t>Ярославов Данил Валерьевич</t>
  </si>
  <si>
    <t>Чистяков Егор Вениаминович</t>
  </si>
  <si>
    <t>Сергеев Всеволод Алексеевич</t>
  </si>
  <si>
    <t>Цаплин Павел Георгиевич</t>
  </si>
  <si>
    <t>Ярославов Степан Егорович</t>
  </si>
  <si>
    <t>Баранкин Герасим Борисович</t>
  </si>
  <si>
    <t>Гуськов Владимир Владимирович</t>
  </si>
  <si>
    <t>Макаров Вячеслав Захарович</t>
  </si>
  <si>
    <t>Максимов Игнат Владимирович</t>
  </si>
  <si>
    <t>Сорокин Виктор Тихонович</t>
  </si>
  <si>
    <t>Голубых Федор Георгиевич</t>
  </si>
  <si>
    <t>Бураков Николай Романович</t>
  </si>
  <si>
    <t>Потапов Виктор Богданович</t>
  </si>
  <si>
    <t>Сысоев Богдан Эдуардович</t>
  </si>
  <si>
    <t>Голубых Данил Георгиевич</t>
  </si>
  <si>
    <t>Юрьев Вениамин Викторович</t>
  </si>
  <si>
    <t>Родионов Эдуард Анатольевич</t>
  </si>
  <si>
    <t>Брежнев Руслан Вячеславович</t>
  </si>
  <si>
    <t>Окунев Федор Валерьевич</t>
  </si>
  <si>
    <t>Голубых Василий Богданович</t>
  </si>
  <si>
    <t>Зайцев Богдан Вадимович</t>
  </si>
  <si>
    <t>Сиротин Виктор Алексеевич</t>
  </si>
  <si>
    <t>Матвеев Кирилл Борисович</t>
  </si>
  <si>
    <t>Коровкин Тарас Алексеевич</t>
  </si>
  <si>
    <t>Коровкин Всеволод Корнеевич</t>
  </si>
  <si>
    <t>Зайцев Всеволод Владимирович</t>
  </si>
  <si>
    <t>Окунев Борис Борисович</t>
  </si>
  <si>
    <t>Карасев Арсений Борисович</t>
  </si>
  <si>
    <t>Незнамов Всеволод Борисович</t>
  </si>
  <si>
    <t>Баранкин Владимир Иванович</t>
  </si>
  <si>
    <t>Нырков Арсений Георгиевич</t>
  </si>
  <si>
    <t>Жбанов Ефрем Корнеевич</t>
  </si>
  <si>
    <t>Самойлов Ефрем Корнеевич</t>
  </si>
  <si>
    <t>Окунев Владимир Корнеевич</t>
  </si>
  <si>
    <t>Сорокин Виталий Борисович</t>
  </si>
  <si>
    <t>Красных Василий Корнеевич</t>
  </si>
  <si>
    <t>Чистяков Арсений Юрьевич</t>
  </si>
  <si>
    <t>Коровкин Иван Ярославович</t>
  </si>
  <si>
    <t>Коровкин Георгий Корнеевич</t>
  </si>
  <si>
    <t>Макаров Василий Вячеславович</t>
  </si>
  <si>
    <t>Родионов Всеволод Владимирович</t>
  </si>
  <si>
    <t>Самойлов Богдан Владимирович</t>
  </si>
  <si>
    <t>Окунев Тарас Глебович</t>
  </si>
  <si>
    <t>Коровкин Захар Егорович</t>
  </si>
  <si>
    <t>Булкин Арсений Захарович</t>
  </si>
  <si>
    <t>Кириллов Борис Анатольевич</t>
  </si>
  <si>
    <t>Самойлов Всеволод Эдуардович</t>
  </si>
  <si>
    <t>Сорокин Тарас Игнатович</t>
  </si>
  <si>
    <t>Макаров Богдан Тихонович</t>
  </si>
  <si>
    <t>Юрьев Георгий Романович</t>
  </si>
  <si>
    <t>Жбанов Руслан Георгиевич</t>
  </si>
  <si>
    <t>Коровкин Борис Маркович</t>
  </si>
  <si>
    <t>Сиротин Василий Игнатович</t>
  </si>
  <si>
    <t>Коровкин Всеволод Тихонович</t>
  </si>
  <si>
    <t>Бураков Егор Трофимович</t>
  </si>
  <si>
    <t>Кириллов Владимир Филиппович</t>
  </si>
  <si>
    <t>Макаров Корней Кузьмич</t>
  </si>
  <si>
    <t>Самойлов Егор Корнеевич</t>
  </si>
  <si>
    <t>Матвеев Иван Владимирович</t>
  </si>
  <si>
    <t>Макаров Потап Витальевич</t>
  </si>
  <si>
    <t>Ильин Виталий Трофимович</t>
  </si>
  <si>
    <t>Ярославов Вениамин Ярославович</t>
  </si>
  <si>
    <t>Коровкин Игнат Корнеевич</t>
  </si>
  <si>
    <t>Голубых Вениамин Корнеевич</t>
  </si>
  <si>
    <t>Сорокин Игнат Вячеславович</t>
  </si>
  <si>
    <t>Коровкин Макар Вениаминович</t>
  </si>
  <si>
    <t>Чистяков Василий Романович</t>
  </si>
  <si>
    <t>Самойлов Всеволод Маркович</t>
  </si>
  <si>
    <t>Окунев Федор Константинович</t>
  </si>
  <si>
    <t>Сиротин Тарас Прохорович</t>
  </si>
  <si>
    <t>Кириллов Игнат Егорович</t>
  </si>
  <si>
    <t>Львов Игнат Вениаминович</t>
  </si>
  <si>
    <t>Голубых Тарас Вадимович</t>
  </si>
  <si>
    <t>Матвеев Арсений Корнеевич</t>
  </si>
  <si>
    <t>Сорокин Богдан Алексеевич</t>
  </si>
  <si>
    <t>Сорокин Иван Маркович</t>
  </si>
  <si>
    <t>Максимов Егор Викторович</t>
  </si>
  <si>
    <t>Красных Виталий Корнеевич</t>
  </si>
  <si>
    <t>Макаров Тарас Владимирович</t>
  </si>
  <si>
    <t>Самойлов Кондрат Корнеевич</t>
  </si>
  <si>
    <t>Ильин Кирилл Тихонович</t>
  </si>
  <si>
    <t>Ильин Захар Юрьевич</t>
  </si>
  <si>
    <t>Сергеев Данил Вячеславович</t>
  </si>
  <si>
    <t>Жбанов Егор Константинович</t>
  </si>
  <si>
    <t>Самойлов Богдан Захарович</t>
  </si>
  <si>
    <t>Сиротин Всеволод Юрьевич</t>
  </si>
  <si>
    <t>Ярославов Вениамин Валерьевич</t>
  </si>
  <si>
    <t>Окунев Владимир Алексеевич</t>
  </si>
  <si>
    <t>175375-7</t>
  </si>
  <si>
    <t>176024-7</t>
  </si>
  <si>
    <t>178210-7</t>
  </si>
  <si>
    <t>170454-7</t>
  </si>
  <si>
    <t>170000-7</t>
  </si>
  <si>
    <t>177430-7</t>
  </si>
  <si>
    <t>178321-7</t>
  </si>
  <si>
    <t>173614-7</t>
  </si>
  <si>
    <t>171810-7</t>
  </si>
  <si>
    <t>174218-7</t>
  </si>
  <si>
    <t>174804-7</t>
  </si>
  <si>
    <t>170226-7</t>
  </si>
  <si>
    <t>170096-7</t>
  </si>
  <si>
    <t>170831-7</t>
  </si>
  <si>
    <t>177913-7</t>
  </si>
  <si>
    <t>176350-7</t>
  </si>
  <si>
    <t>171713-7</t>
  </si>
  <si>
    <t>173825-7</t>
  </si>
  <si>
    <t>179797-7</t>
  </si>
  <si>
    <t>172738-7</t>
  </si>
  <si>
    <t>170393-7</t>
  </si>
  <si>
    <t>174714-7</t>
  </si>
  <si>
    <t>173666-7</t>
  </si>
  <si>
    <t>177234-7</t>
  </si>
  <si>
    <t>178525-7</t>
  </si>
  <si>
    <t>178847-7</t>
  </si>
  <si>
    <t>170465-7</t>
  </si>
  <si>
    <t>170675-7</t>
  </si>
  <si>
    <t>175969-7</t>
  </si>
  <si>
    <t>175253-7</t>
  </si>
  <si>
    <t>172958-7</t>
  </si>
  <si>
    <t>172659-7</t>
  </si>
  <si>
    <t>172518-7</t>
  </si>
  <si>
    <t>175808-7</t>
  </si>
  <si>
    <t>178235-7</t>
  </si>
  <si>
    <t>175505-7</t>
  </si>
  <si>
    <t>170874-7</t>
  </si>
  <si>
    <t>175073-7</t>
  </si>
  <si>
    <t>179235-7</t>
  </si>
  <si>
    <t>176025-7</t>
  </si>
  <si>
    <t>179843-7</t>
  </si>
  <si>
    <t>проект</t>
  </si>
  <si>
    <t>Предыстория:</t>
  </si>
  <si>
    <t>В компании на все должности, относящиеся к категории "руководитель" формируется кадровый резерв. Кадровый резерв - это пул сотрудников, с которыми проводятся развивающие активности (стажировки, индивидуальные планы развития, обучение в Корпоративном университете и пр) для их подготовки к работе в целевой (резервной) позиции. Если должность руководителя стала вакантна, резервист на эту позицию - первый кандидат на назначение. Назначаемость резервистов - КПЭ hr, ответственных за кадровый резерв. 
Тем не менее нередко происходят случаи назначения на резервные позиции сотрудников, не входящих в пул резервистов. Задача hr - отслеживать вакансии на руководящие должности и способствовать назначению на них резервистов. Для этого их SAP еженедельно выгружается отчет по вакансиям, который показывает список всех вакантных должностей. Если вакансия на должность открылась - она появляется в отчете, если вакансия закрылась - должность из отчета исчезает. Также в отчете отображается информация о сотруднике, назначенном на исполнение обязанностей (hr проверяет, что обязанности исполняет резервист).</t>
  </si>
  <si>
    <t>До разработки данного файла отчет по вакансиям на текущую дату сопоставлялся с помощью функции ВПР с аналогичным отчетом за предыдущую неделю и наоборот, чтобы найти  новые и закрытые вакансии а также изменения в перечне исполняющих обязанности. Данный файл выполняет эту задачу автоматически через сопоставление листа "Сверка" с листом "База вакансий"</t>
  </si>
  <si>
    <t>Сверка</t>
  </si>
  <si>
    <t>База вакансий</t>
  </si>
  <si>
    <t>В рабочем варианте данного файла столбцы B-L на листе "Сверка" пустые, в них путем копирования вставляются данные из выгруженного еженедельного отчета о вакансиях. В файле для портфолио столбцы заполнены, чтобы показать принцип его работы. 
В столбце M с помощью формулы определяется категория должности, которая стала вакантна - в рассмотрение берутся только должности категории "руководитель".
В столбце N должности категории "руководитель" проверяются на присутствие на листе "База вакансий". Если должность присутствует, значит, вакансия не новая, ее уже взяли в работу ранее. Если должность отсутствует на листе "База вакансий" она новая, ее нужно взять в работу - появляется отметка "добавить в базу" и голубая заливка. Как только информация о новой вакансии будет внесена в базу, отметка и заливка исчезнут.</t>
  </si>
  <si>
    <t xml:space="preserve">Содержит информацию о вакансиях, которые были взяты в работу hr. 
В столбце B содержится флаг 1 - вакансия отработана, 0 - вакансия не отработана. Не отработанные вакансии подсвечиваются голубой заливкой (для визуального сигнализирования о том, что нужно отрабатывать задачи по вакансии).
В столбце C содержится отметка о статусе вакансии - "открыта" или "закрыта". 
Столбцы D-T содержат информацию о вакансии (аналогична содержанию отчета из SAP).  
В столбце X производится проверка всех вакансий со статусом "открыта" на факт их закрытия - если вакансия со статусом "открыта" отсутствует в выгрузке на листе "Сверка", это значит, что ее закрыли. В столбце X появляется соответствующая отметка, а статус "открыта" в столбце C закрашивается красной заливкой - сигнал того, что статус нужно поменять. 
В столбцах V и W для всех должностей со статусом "открыта" производится проверка того, кто исполняет обязанности (и.о.). Бывают случаи, что на момент, когда вакансию взяли в работу, и.о. не назначен, соответственно запись о нем в "Базе вакансий" отсутствует. Или могла произойти смена и.о. Цель столбцов - отследить новые назначения на и.о. и смены людей. Если в и.о. произошли изменения, табельный номер и ФИО исполняющего обязанности подтянутся в эти столбцы.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</si>
</sst>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
  </numFmts>
  <fonts count="24" x14ac:knownFonts="1">
    <font>
      <sz val="11"/>
      <color theme="1"/>
      <name val="Calibri"/>
      <family val="2"/>
      <scheme val="minor"/>
    </font>
    <font>
      <sz val="11"/>
      <color theme="1"/>
      <name val="Calibri"/>
      <family val="2"/>
      <charset val="204"/>
      <scheme val="minor"/>
    </font>
    <font>
      <sz val="8"/>
      <name val="Arial"/>
      <family val="2"/>
      <charset val="204"/>
    </font>
    <font>
      <sz val="9"/>
      <name val="Arial"/>
      <family val="2"/>
      <charset val="204"/>
    </font>
    <font>
      <sz val="9"/>
      <color indexed="81"/>
      <name val="Tahoma"/>
      <family val="2"/>
      <charset val="204"/>
    </font>
    <font>
      <b/>
      <sz val="9"/>
      <color indexed="81"/>
      <name val="Tahoma"/>
      <family val="2"/>
      <charset val="204"/>
    </font>
    <font>
      <sz val="11"/>
      <color theme="1"/>
      <name val="Calibri"/>
      <family val="2"/>
      <scheme val="minor"/>
    </font>
    <font>
      <sz val="9"/>
      <color theme="1"/>
      <name val="Calibri"/>
      <family val="2"/>
      <charset val="204"/>
      <scheme val="minor"/>
    </font>
    <font>
      <sz val="9"/>
      <name val="Calibri"/>
      <family val="2"/>
      <charset val="204"/>
      <scheme val="minor"/>
    </font>
    <font>
      <sz val="11"/>
      <name val="Calibri"/>
      <family val="2"/>
      <charset val="204"/>
      <scheme val="minor"/>
    </font>
    <font>
      <sz val="10"/>
      <name val="Arial"/>
      <family val="2"/>
      <charset val="204"/>
    </font>
    <font>
      <sz val="8"/>
      <color theme="1"/>
      <name val="Arial"/>
      <family val="2"/>
      <charset val="204"/>
    </font>
    <font>
      <sz val="10"/>
      <color theme="1"/>
      <name val="Calibri"/>
      <family val="2"/>
      <scheme val="minor"/>
    </font>
    <font>
      <sz val="11"/>
      <name val="Calibri"/>
      <family val="2"/>
      <scheme val="minor"/>
    </font>
    <font>
      <sz val="8"/>
      <name val="Calibri"/>
      <family val="2"/>
      <charset val="204"/>
      <scheme val="minor"/>
    </font>
    <font>
      <sz val="8"/>
      <color theme="1"/>
      <name val="Calibri"/>
      <family val="2"/>
      <charset val="204"/>
      <scheme val="minor"/>
    </font>
    <font>
      <sz val="8"/>
      <color rgb="FFFF0000"/>
      <name val="Calibri"/>
      <family val="2"/>
      <charset val="204"/>
      <scheme val="minor"/>
    </font>
    <font>
      <sz val="10"/>
      <name val="Calibri"/>
      <family val="2"/>
      <charset val="204"/>
      <scheme val="minor"/>
    </font>
    <font>
      <b/>
      <sz val="9"/>
      <name val="Calibri"/>
      <family val="2"/>
      <charset val="204"/>
      <scheme val="minor"/>
    </font>
    <font>
      <sz val="9"/>
      <color theme="0"/>
      <name val="Calibri"/>
      <family val="2"/>
      <charset val="204"/>
      <scheme val="minor"/>
    </font>
    <font>
      <sz val="10"/>
      <color theme="0"/>
      <name val="Calibri"/>
      <family val="2"/>
      <charset val="204"/>
      <scheme val="minor"/>
    </font>
    <font>
      <b/>
      <sz val="11"/>
      <color theme="1"/>
      <name val="Calibri"/>
      <family val="2"/>
      <charset val="204"/>
      <scheme val="minor"/>
    </font>
    <font>
      <u/>
      <sz val="11"/>
      <color theme="10"/>
      <name val="Calibri"/>
      <family val="2"/>
      <scheme val="minor"/>
    </font>
    <font>
      <b/>
      <u/>
      <sz val="12"/>
      <color theme="10"/>
      <name val="Calibri"/>
      <family val="2"/>
      <charset val="204"/>
      <scheme val="minor"/>
    </font>
  </fonts>
  <fills count="17">
    <fill>
      <patternFill patternType="none"/>
    </fill>
    <fill>
      <patternFill patternType="gray125"/>
    </fill>
    <fill>
      <patternFill patternType="solid">
        <fgColor rgb="FFC0C0C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bgColor indexed="64"/>
      </patternFill>
    </fill>
    <fill>
      <patternFill patternType="solid">
        <fgColor theme="4" tint="0.79998168889431442"/>
        <bgColor indexed="64"/>
      </patternFill>
    </fill>
    <fill>
      <patternFill patternType="solid">
        <fgColor theme="2"/>
        <bgColor indexed="64"/>
      </patternFill>
    </fill>
    <fill>
      <patternFill patternType="solid">
        <fgColor rgb="FFFA909A"/>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C9E7A7"/>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5">
    <xf numFmtId="0" fontId="0" fillId="0" borderId="0"/>
    <xf numFmtId="0" fontId="6" fillId="0" borderId="0"/>
    <xf numFmtId="0" fontId="10" fillId="0" borderId="0"/>
    <xf numFmtId="0" fontId="6" fillId="0" borderId="0"/>
    <xf numFmtId="0" fontId="22" fillId="0" borderId="0" applyNumberFormat="0" applyFill="0" applyBorder="0" applyAlignment="0" applyProtection="0"/>
  </cellStyleXfs>
  <cellXfs count="202">
    <xf numFmtId="0" fontId="0" fillId="0" borderId="0" xfId="0"/>
    <xf numFmtId="0" fontId="2" fillId="0" borderId="1" xfId="0" applyNumberFormat="1" applyFont="1" applyFill="1" applyBorder="1" applyAlignment="1" applyProtection="1">
      <alignment horizontal="left" vertical="top" wrapText="1"/>
    </xf>
    <xf numFmtId="14" fontId="2" fillId="0" borderId="1" xfId="0" applyNumberFormat="1" applyFont="1" applyFill="1" applyBorder="1" applyAlignment="1" applyProtection="1">
      <alignment horizontal="center" vertical="top" wrapText="1"/>
    </xf>
    <xf numFmtId="0" fontId="2" fillId="0" borderId="0" xfId="0" applyNumberFormat="1" applyFont="1" applyFill="1" applyBorder="1" applyAlignment="1" applyProtection="1">
      <alignment horizontal="center" vertical="top" wrapText="1"/>
    </xf>
    <xf numFmtId="0" fontId="2" fillId="4" borderId="1" xfId="0" applyNumberFormat="1" applyFont="1" applyFill="1" applyBorder="1" applyAlignment="1" applyProtection="1">
      <alignment horizontal="center" vertical="top" wrapText="1"/>
    </xf>
    <xf numFmtId="0" fontId="2" fillId="4" borderId="1" xfId="0" applyNumberFormat="1" applyFont="1" applyFill="1" applyBorder="1" applyAlignment="1" applyProtection="1">
      <alignment horizontal="left" vertical="top" wrapText="1"/>
    </xf>
    <xf numFmtId="14" fontId="2" fillId="4" borderId="1" xfId="0" applyNumberFormat="1" applyFont="1" applyFill="1" applyBorder="1" applyAlignment="1" applyProtection="1">
      <alignment horizontal="center" vertical="top" wrapText="1"/>
    </xf>
    <xf numFmtId="0" fontId="8" fillId="0" borderId="1" xfId="1" applyFont="1" applyFill="1" applyBorder="1" applyAlignment="1">
      <alignment horizontal="left" vertical="center"/>
    </xf>
    <xf numFmtId="0" fontId="2" fillId="5" borderId="1" xfId="0" applyNumberFormat="1" applyFont="1" applyFill="1" applyBorder="1" applyAlignment="1" applyProtection="1">
      <alignment horizontal="center" vertical="top" wrapText="1"/>
    </xf>
    <xf numFmtId="14" fontId="2" fillId="5" borderId="1" xfId="0" applyNumberFormat="1" applyFont="1" applyFill="1" applyBorder="1" applyAlignment="1" applyProtection="1">
      <alignment horizontal="center" vertical="top" wrapText="1"/>
    </xf>
    <xf numFmtId="0" fontId="2" fillId="5" borderId="1" xfId="0" applyNumberFormat="1" applyFont="1" applyFill="1" applyBorder="1" applyAlignment="1" applyProtection="1">
      <alignment horizontal="left" vertical="top" wrapText="1"/>
    </xf>
    <xf numFmtId="14" fontId="8" fillId="0" borderId="1" xfId="1" applyNumberFormat="1" applyFont="1" applyFill="1" applyBorder="1" applyAlignment="1">
      <alignment horizontal="center" vertical="center"/>
    </xf>
    <xf numFmtId="0" fontId="11" fillId="0" borderId="1" xfId="0" applyNumberFormat="1" applyFont="1" applyFill="1" applyBorder="1" applyAlignment="1" applyProtection="1">
      <alignment horizontal="center" vertical="top" wrapText="1"/>
    </xf>
    <xf numFmtId="0" fontId="2" fillId="7" borderId="1" xfId="0" applyNumberFormat="1" applyFont="1" applyFill="1" applyBorder="1" applyAlignment="1" applyProtection="1">
      <alignment horizontal="center" vertical="top" wrapText="1"/>
    </xf>
    <xf numFmtId="14" fontId="2" fillId="7" borderId="1" xfId="0" applyNumberFormat="1" applyFont="1" applyFill="1" applyBorder="1" applyAlignment="1" applyProtection="1">
      <alignment horizontal="center" vertical="top" wrapText="1"/>
    </xf>
    <xf numFmtId="164" fontId="8" fillId="0" borderId="1" xfId="1" applyNumberFormat="1" applyFont="1" applyFill="1" applyBorder="1" applyAlignment="1">
      <alignment horizontal="left" vertical="center"/>
    </xf>
    <xf numFmtId="0" fontId="2" fillId="0" borderId="1" xfId="0" applyNumberFormat="1" applyFont="1" applyFill="1" applyBorder="1" applyAlignment="1" applyProtection="1">
      <alignment vertical="top" wrapText="1"/>
    </xf>
    <xf numFmtId="14" fontId="8" fillId="0" borderId="1" xfId="1" applyNumberFormat="1" applyFont="1" applyBorder="1" applyAlignment="1">
      <alignment horizontal="center" vertical="center"/>
    </xf>
    <xf numFmtId="0" fontId="11" fillId="4" borderId="1" xfId="0" applyNumberFormat="1" applyFont="1" applyFill="1" applyBorder="1" applyAlignment="1" applyProtection="1">
      <alignment horizontal="center" vertical="top" wrapText="1"/>
    </xf>
    <xf numFmtId="0" fontId="2" fillId="0" borderId="1" xfId="0" applyNumberFormat="1" applyFont="1" applyFill="1" applyBorder="1" applyAlignment="1" applyProtection="1">
      <alignment horizontal="center" vertical="top" wrapText="1"/>
    </xf>
    <xf numFmtId="0" fontId="2" fillId="7" borderId="1" xfId="0" applyNumberFormat="1" applyFont="1" applyFill="1" applyBorder="1" applyAlignment="1" applyProtection="1">
      <alignment horizontal="left" vertical="top" wrapText="1"/>
    </xf>
    <xf numFmtId="0" fontId="2" fillId="0" borderId="5" xfId="0" applyNumberFormat="1" applyFont="1" applyFill="1" applyBorder="1" applyAlignment="1" applyProtection="1">
      <alignment horizontal="left" vertical="top" wrapText="1"/>
    </xf>
    <xf numFmtId="0" fontId="2" fillId="0" borderId="5" xfId="0" applyNumberFormat="1" applyFont="1" applyFill="1" applyBorder="1" applyAlignment="1" applyProtection="1">
      <alignment horizontal="center" vertical="top" wrapText="1"/>
    </xf>
    <xf numFmtId="0" fontId="11" fillId="0" borderId="5" xfId="0" applyNumberFormat="1" applyFont="1" applyFill="1" applyBorder="1" applyAlignment="1" applyProtection="1">
      <alignment horizontal="center" vertical="top" wrapText="1"/>
    </xf>
    <xf numFmtId="14" fontId="2" fillId="0" borderId="5" xfId="0" applyNumberFormat="1" applyFont="1" applyFill="1" applyBorder="1" applyAlignment="1" applyProtection="1">
      <alignment horizontal="center" vertical="top" wrapText="1"/>
    </xf>
    <xf numFmtId="0" fontId="2" fillId="5" borderId="1" xfId="0" applyNumberFormat="1" applyFont="1" applyFill="1" applyBorder="1" applyAlignment="1" applyProtection="1">
      <alignment vertical="top" wrapText="1"/>
    </xf>
    <xf numFmtId="0" fontId="2" fillId="4" borderId="1" xfId="0" applyNumberFormat="1" applyFont="1" applyFill="1" applyBorder="1" applyAlignment="1" applyProtection="1">
      <alignment vertical="top" wrapText="1"/>
    </xf>
    <xf numFmtId="0" fontId="2" fillId="7" borderId="1" xfId="0" applyNumberFormat="1" applyFont="1" applyFill="1" applyBorder="1" applyAlignment="1" applyProtection="1">
      <alignment vertical="top" wrapText="1"/>
    </xf>
    <xf numFmtId="14" fontId="2" fillId="5" borderId="1" xfId="0" applyNumberFormat="1" applyFont="1" applyFill="1" applyBorder="1" applyAlignment="1" applyProtection="1">
      <alignment horizontal="left" vertical="top" wrapText="1"/>
    </xf>
    <xf numFmtId="0" fontId="11" fillId="0" borderId="1" xfId="0" applyFont="1" applyBorder="1" applyAlignment="1">
      <alignment horizontal="left" vertical="top"/>
    </xf>
    <xf numFmtId="0" fontId="8" fillId="0" borderId="1" xfId="1" applyFont="1" applyFill="1" applyBorder="1" applyAlignment="1">
      <alignment horizontal="left" vertical="top" wrapText="1"/>
    </xf>
    <xf numFmtId="0" fontId="11" fillId="4" borderId="1" xfId="0" applyFont="1" applyFill="1" applyBorder="1" applyAlignment="1">
      <alignment horizontal="left" vertical="top"/>
    </xf>
    <xf numFmtId="0" fontId="11" fillId="0" borderId="1" xfId="0" applyFont="1" applyFill="1" applyBorder="1" applyAlignment="1">
      <alignment horizontal="left" vertical="top"/>
    </xf>
    <xf numFmtId="0" fontId="7" fillId="4" borderId="1" xfId="1" applyFont="1" applyFill="1" applyBorder="1" applyAlignment="1">
      <alignment horizontal="left" vertical="top"/>
    </xf>
    <xf numFmtId="0" fontId="8" fillId="4" borderId="1" xfId="1" applyFont="1" applyFill="1" applyBorder="1" applyAlignment="1">
      <alignment horizontal="left" vertical="top" wrapText="1"/>
    </xf>
    <xf numFmtId="0" fontId="7" fillId="0" borderId="1" xfId="1" applyNumberFormat="1" applyFont="1" applyFill="1" applyBorder="1" applyAlignment="1">
      <alignment horizontal="left" vertical="top"/>
    </xf>
    <xf numFmtId="0" fontId="12" fillId="0" borderId="1" xfId="0" applyFont="1" applyFill="1" applyBorder="1" applyAlignment="1">
      <alignment horizontal="left" vertical="top"/>
    </xf>
    <xf numFmtId="164" fontId="8" fillId="0" borderId="1" xfId="1" applyNumberFormat="1" applyFont="1" applyFill="1" applyBorder="1" applyAlignment="1">
      <alignment horizontal="left" vertical="top" wrapText="1"/>
    </xf>
    <xf numFmtId="164" fontId="7" fillId="0" borderId="1" xfId="1" applyNumberFormat="1" applyFont="1" applyFill="1" applyBorder="1" applyAlignment="1">
      <alignment horizontal="left" vertical="top" wrapText="1"/>
    </xf>
    <xf numFmtId="164" fontId="8" fillId="0" borderId="1" xfId="1" applyNumberFormat="1" applyFont="1" applyFill="1" applyBorder="1" applyAlignment="1">
      <alignment horizontal="left" vertical="top"/>
    </xf>
    <xf numFmtId="0" fontId="9" fillId="0" borderId="1" xfId="0" applyFont="1" applyFill="1" applyBorder="1" applyAlignment="1">
      <alignment horizontal="left" vertical="top" wrapText="1"/>
    </xf>
    <xf numFmtId="0" fontId="3" fillId="10" borderId="3" xfId="0" applyNumberFormat="1" applyFont="1" applyFill="1" applyBorder="1" applyAlignment="1" applyProtection="1">
      <alignment horizontal="center" vertical="center" wrapText="1"/>
    </xf>
    <xf numFmtId="0" fontId="0" fillId="0" borderId="0" xfId="0" applyFill="1" applyBorder="1" applyAlignment="1">
      <alignment vertical="top"/>
    </xf>
    <xf numFmtId="0" fontId="0" fillId="0" borderId="0" xfId="0" applyAlignment="1">
      <alignment vertical="top"/>
    </xf>
    <xf numFmtId="0" fontId="0" fillId="0" borderId="0" xfId="0" applyAlignment="1">
      <alignment horizontal="left" vertical="top"/>
    </xf>
    <xf numFmtId="14" fontId="0" fillId="0" borderId="0" xfId="0" applyNumberFormat="1" applyAlignment="1">
      <alignment vertical="top"/>
    </xf>
    <xf numFmtId="0" fontId="0" fillId="0" borderId="0" xfId="0" applyAlignment="1">
      <alignment horizontal="center" vertical="top" wrapText="1"/>
    </xf>
    <xf numFmtId="0" fontId="3" fillId="10" borderId="2" xfId="0" applyNumberFormat="1" applyFont="1" applyFill="1" applyBorder="1" applyAlignment="1" applyProtection="1">
      <alignment horizontal="center" vertical="center" wrapText="1"/>
    </xf>
    <xf numFmtId="14" fontId="3" fillId="10" borderId="3" xfId="0" applyNumberFormat="1" applyFont="1" applyFill="1" applyBorder="1" applyAlignment="1" applyProtection="1">
      <alignment horizontal="center" vertical="center" wrapText="1"/>
    </xf>
    <xf numFmtId="0" fontId="3" fillId="10" borderId="4" xfId="0" applyNumberFormat="1" applyFont="1" applyFill="1" applyBorder="1" applyAlignment="1" applyProtection="1">
      <alignment horizontal="center" vertical="center" wrapText="1"/>
    </xf>
    <xf numFmtId="0" fontId="0" fillId="0" borderId="0" xfId="0" applyFill="1" applyBorder="1" applyAlignment="1">
      <alignment vertical="center"/>
    </xf>
    <xf numFmtId="1" fontId="8" fillId="0" borderId="1" xfId="1" applyNumberFormat="1" applyFont="1" applyFill="1" applyBorder="1" applyAlignment="1">
      <alignment horizontal="center" vertical="center"/>
    </xf>
    <xf numFmtId="0" fontId="11" fillId="7" borderId="1" xfId="0" applyNumberFormat="1" applyFont="1" applyFill="1" applyBorder="1" applyAlignment="1" applyProtection="1">
      <alignment horizontal="center" vertical="top" wrapText="1"/>
    </xf>
    <xf numFmtId="0" fontId="13" fillId="7" borderId="1" xfId="0" applyFont="1" applyFill="1" applyBorder="1" applyAlignment="1">
      <alignment horizontal="left" vertical="top"/>
    </xf>
    <xf numFmtId="0" fontId="0" fillId="0" borderId="1" xfId="0" applyBorder="1" applyAlignment="1">
      <alignment horizontal="left" vertical="top"/>
    </xf>
    <xf numFmtId="0" fontId="13" fillId="0" borderId="1" xfId="0" applyFont="1" applyFill="1" applyBorder="1" applyAlignment="1">
      <alignment horizontal="left" vertical="top"/>
    </xf>
    <xf numFmtId="0" fontId="13" fillId="4" borderId="1" xfId="0" applyFont="1" applyFill="1" applyBorder="1" applyAlignment="1">
      <alignment horizontal="left" vertical="top"/>
    </xf>
    <xf numFmtId="0" fontId="8" fillId="2" borderId="1" xfId="0" applyNumberFormat="1" applyFont="1" applyFill="1" applyBorder="1" applyAlignment="1" applyProtection="1">
      <alignment horizontal="center" vertical="center" wrapText="1"/>
    </xf>
    <xf numFmtId="0" fontId="14" fillId="0" borderId="1" xfId="0" applyNumberFormat="1" applyFont="1" applyFill="1" applyBorder="1" applyAlignment="1" applyProtection="1">
      <alignment horizontal="left" vertical="top" wrapText="1"/>
    </xf>
    <xf numFmtId="0" fontId="14" fillId="0" borderId="1" xfId="0" applyNumberFormat="1" applyFont="1" applyFill="1" applyBorder="1" applyAlignment="1" applyProtection="1">
      <alignment horizontal="center" vertical="top" wrapText="1"/>
    </xf>
    <xf numFmtId="14" fontId="14" fillId="0" borderId="1" xfId="0" applyNumberFormat="1" applyFont="1" applyFill="1" applyBorder="1" applyAlignment="1" applyProtection="1">
      <alignment horizontal="center" vertical="top" wrapText="1"/>
    </xf>
    <xf numFmtId="1" fontId="14" fillId="0" borderId="1" xfId="0" applyNumberFormat="1" applyFont="1" applyFill="1" applyBorder="1" applyAlignment="1" applyProtection="1">
      <alignment horizontal="center" vertical="top" wrapText="1"/>
    </xf>
    <xf numFmtId="0" fontId="15" fillId="0" borderId="1" xfId="0" applyFont="1" applyBorder="1" applyAlignment="1">
      <alignment horizontal="left" vertical="top"/>
    </xf>
    <xf numFmtId="14" fontId="14" fillId="0" borderId="1" xfId="0" applyNumberFormat="1" applyFont="1" applyFill="1" applyBorder="1" applyAlignment="1" applyProtection="1">
      <alignment horizontal="left" vertical="top" wrapText="1"/>
    </xf>
    <xf numFmtId="0" fontId="14" fillId="5" borderId="1" xfId="0" applyNumberFormat="1" applyFont="1" applyFill="1" applyBorder="1" applyAlignment="1" applyProtection="1">
      <alignment horizontal="left" vertical="top" wrapText="1"/>
    </xf>
    <xf numFmtId="0" fontId="14" fillId="4" borderId="1" xfId="0" applyNumberFormat="1" applyFont="1" applyFill="1" applyBorder="1" applyAlignment="1" applyProtection="1">
      <alignment horizontal="left" vertical="top" wrapText="1"/>
    </xf>
    <xf numFmtId="0" fontId="14" fillId="4" borderId="1" xfId="0" applyNumberFormat="1" applyFont="1" applyFill="1" applyBorder="1" applyAlignment="1" applyProtection="1">
      <alignment horizontal="center" vertical="top" wrapText="1"/>
    </xf>
    <xf numFmtId="14" fontId="14" fillId="4" borderId="1" xfId="0" applyNumberFormat="1" applyFont="1" applyFill="1" applyBorder="1" applyAlignment="1" applyProtection="1">
      <alignment horizontal="center" vertical="top" wrapText="1"/>
    </xf>
    <xf numFmtId="0" fontId="14" fillId="8" borderId="1" xfId="0" applyNumberFormat="1" applyFont="1" applyFill="1" applyBorder="1" applyAlignment="1" applyProtection="1">
      <alignment horizontal="left" vertical="top" wrapText="1"/>
    </xf>
    <xf numFmtId="14" fontId="16" fillId="0" borderId="1" xfId="0" applyNumberFormat="1" applyFont="1" applyFill="1" applyBorder="1" applyAlignment="1" applyProtection="1">
      <alignment horizontal="left" vertical="top" wrapText="1"/>
    </xf>
    <xf numFmtId="0" fontId="9" fillId="0" borderId="1" xfId="0" applyFont="1" applyBorder="1" applyAlignment="1">
      <alignment horizontal="left"/>
    </xf>
    <xf numFmtId="0" fontId="14" fillId="3" borderId="1" xfId="0" applyNumberFormat="1" applyFont="1" applyFill="1" applyBorder="1" applyAlignment="1" applyProtection="1">
      <alignment horizontal="left" vertical="top" wrapText="1"/>
    </xf>
    <xf numFmtId="0" fontId="14" fillId="3" borderId="1" xfId="0" applyNumberFormat="1" applyFont="1" applyFill="1" applyBorder="1" applyAlignment="1" applyProtection="1">
      <alignment horizontal="center" vertical="top" wrapText="1"/>
    </xf>
    <xf numFmtId="14" fontId="14" fillId="3" borderId="1" xfId="0" applyNumberFormat="1" applyFont="1" applyFill="1" applyBorder="1" applyAlignment="1" applyProtection="1">
      <alignment horizontal="center" vertical="top" wrapText="1"/>
    </xf>
    <xf numFmtId="14" fontId="14" fillId="3" borderId="1" xfId="0" applyNumberFormat="1" applyFont="1" applyFill="1" applyBorder="1" applyAlignment="1" applyProtection="1">
      <alignment horizontal="left" vertical="top" wrapText="1"/>
    </xf>
    <xf numFmtId="0" fontId="14" fillId="9" borderId="1" xfId="0" applyNumberFormat="1" applyFont="1" applyFill="1" applyBorder="1" applyAlignment="1" applyProtection="1">
      <alignment horizontal="left" vertical="top" wrapText="1"/>
    </xf>
    <xf numFmtId="0" fontId="14" fillId="6" borderId="1" xfId="0" applyNumberFormat="1" applyFont="1" applyFill="1" applyBorder="1" applyAlignment="1" applyProtection="1">
      <alignment horizontal="center" vertical="top" wrapText="1"/>
    </xf>
    <xf numFmtId="0" fontId="9" fillId="0" borderId="1" xfId="0" applyFont="1" applyFill="1" applyBorder="1" applyAlignment="1">
      <alignment horizontal="left"/>
    </xf>
    <xf numFmtId="164" fontId="14" fillId="0" borderId="1" xfId="1" applyNumberFormat="1" applyFont="1" applyFill="1" applyBorder="1" applyAlignment="1">
      <alignment horizontal="left" vertical="top"/>
    </xf>
    <xf numFmtId="164" fontId="14" fillId="0" borderId="1" xfId="1" applyNumberFormat="1" applyFont="1" applyFill="1" applyBorder="1" applyAlignment="1">
      <alignment horizontal="left" vertical="top" wrapText="1"/>
    </xf>
    <xf numFmtId="14" fontId="15" fillId="0" borderId="1" xfId="0" applyNumberFormat="1" applyFont="1" applyFill="1" applyBorder="1" applyAlignment="1" applyProtection="1">
      <alignment horizontal="center" vertical="top" wrapText="1"/>
    </xf>
    <xf numFmtId="1" fontId="15" fillId="0" borderId="1" xfId="0" applyNumberFormat="1" applyFont="1" applyFill="1" applyBorder="1" applyAlignment="1" applyProtection="1">
      <alignment horizontal="center" vertical="top" wrapText="1"/>
    </xf>
    <xf numFmtId="14" fontId="15" fillId="0" borderId="1" xfId="0" applyNumberFormat="1" applyFont="1" applyFill="1" applyBorder="1" applyAlignment="1" applyProtection="1">
      <alignment horizontal="left" vertical="top" wrapText="1"/>
    </xf>
    <xf numFmtId="0" fontId="15" fillId="0" borderId="1" xfId="0" applyNumberFormat="1" applyFont="1" applyFill="1" applyBorder="1" applyAlignment="1" applyProtection="1">
      <alignment horizontal="left" vertical="top" wrapText="1"/>
    </xf>
    <xf numFmtId="14" fontId="14" fillId="11" borderId="1" xfId="0" applyNumberFormat="1" applyFont="1" applyFill="1" applyBorder="1" applyAlignment="1" applyProtection="1">
      <alignment horizontal="left" vertical="top" wrapText="1"/>
    </xf>
    <xf numFmtId="0" fontId="15" fillId="0" borderId="1" xfId="0" applyNumberFormat="1" applyFont="1" applyFill="1" applyBorder="1" applyAlignment="1" applyProtection="1">
      <alignment horizontal="center" vertical="top" wrapText="1"/>
    </xf>
    <xf numFmtId="0" fontId="1" fillId="0" borderId="1" xfId="0" applyFont="1" applyFill="1" applyBorder="1" applyAlignment="1">
      <alignment horizontal="left" vertical="top"/>
    </xf>
    <xf numFmtId="0" fontId="16" fillId="0" borderId="1" xfId="0" applyNumberFormat="1" applyFont="1" applyFill="1" applyBorder="1" applyAlignment="1" applyProtection="1">
      <alignment horizontal="left" vertical="top" wrapText="1"/>
    </xf>
    <xf numFmtId="0" fontId="14" fillId="7" borderId="1" xfId="0" applyNumberFormat="1" applyFont="1" applyFill="1" applyBorder="1" applyAlignment="1" applyProtection="1">
      <alignment horizontal="left" vertical="top" wrapText="1"/>
    </xf>
    <xf numFmtId="0" fontId="14" fillId="7" borderId="1" xfId="0" applyNumberFormat="1" applyFont="1" applyFill="1" applyBorder="1" applyAlignment="1" applyProtection="1">
      <alignment horizontal="center" vertical="top" wrapText="1"/>
    </xf>
    <xf numFmtId="14" fontId="14" fillId="7" borderId="1" xfId="0" applyNumberFormat="1" applyFont="1" applyFill="1" applyBorder="1" applyAlignment="1" applyProtection="1">
      <alignment horizontal="center" vertical="top" wrapText="1"/>
    </xf>
    <xf numFmtId="0" fontId="14" fillId="0" borderId="1" xfId="0" applyNumberFormat="1" applyFont="1" applyFill="1" applyBorder="1" applyAlignment="1" applyProtection="1">
      <alignment vertical="top" wrapText="1"/>
    </xf>
    <xf numFmtId="14" fontId="14" fillId="0" borderId="1"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15" fillId="0" borderId="1" xfId="0" applyFont="1" applyFill="1" applyBorder="1" applyAlignment="1">
      <alignment vertical="top"/>
    </xf>
    <xf numFmtId="0" fontId="15" fillId="7" borderId="1" xfId="0" applyNumberFormat="1" applyFont="1" applyFill="1" applyBorder="1" applyAlignment="1" applyProtection="1">
      <alignment horizontal="center" vertical="top" wrapText="1"/>
    </xf>
    <xf numFmtId="0" fontId="14" fillId="7" borderId="1" xfId="0" applyNumberFormat="1" applyFont="1" applyFill="1" applyBorder="1" applyAlignment="1" applyProtection="1">
      <alignment vertical="top" wrapText="1"/>
    </xf>
    <xf numFmtId="0" fontId="14" fillId="7" borderId="1" xfId="0" applyFont="1" applyFill="1" applyBorder="1" applyAlignment="1">
      <alignment horizontal="left" vertical="top"/>
    </xf>
    <xf numFmtId="0" fontId="15" fillId="7" borderId="1" xfId="0" applyFont="1" applyFill="1" applyBorder="1" applyAlignment="1">
      <alignment vertical="top"/>
    </xf>
    <xf numFmtId="0" fontId="0" fillId="0" borderId="0" xfId="0" applyFill="1"/>
    <xf numFmtId="0" fontId="2" fillId="0" borderId="5" xfId="0" applyNumberFormat="1" applyFont="1" applyFill="1" applyBorder="1" applyAlignment="1" applyProtection="1">
      <alignment vertical="top" wrapText="1"/>
    </xf>
    <xf numFmtId="0" fontId="9" fillId="0" borderId="5" xfId="0" applyFont="1" applyFill="1" applyBorder="1" applyAlignment="1">
      <alignment horizontal="left" vertical="top"/>
    </xf>
    <xf numFmtId="0" fontId="2" fillId="3" borderId="5" xfId="0" applyNumberFormat="1" applyFont="1" applyFill="1" applyBorder="1" applyAlignment="1" applyProtection="1">
      <alignment horizontal="left" vertical="top" wrapText="1"/>
    </xf>
    <xf numFmtId="0" fontId="2" fillId="3" borderId="5" xfId="0" applyNumberFormat="1" applyFont="1" applyFill="1" applyBorder="1" applyAlignment="1" applyProtection="1">
      <alignment horizontal="center" vertical="top" wrapText="1"/>
    </xf>
    <xf numFmtId="0" fontId="11" fillId="3" borderId="5"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vertical="top" wrapText="1"/>
    </xf>
    <xf numFmtId="14" fontId="2" fillId="3" borderId="5" xfId="0" applyNumberFormat="1" applyFont="1" applyFill="1" applyBorder="1" applyAlignment="1" applyProtection="1">
      <alignment horizontal="center" vertical="top" wrapText="1"/>
    </xf>
    <xf numFmtId="0" fontId="9" fillId="3" borderId="5" xfId="0" applyFont="1" applyFill="1" applyBorder="1" applyAlignment="1">
      <alignment horizontal="left" vertical="top"/>
    </xf>
    <xf numFmtId="14" fontId="14" fillId="0" borderId="1" xfId="0" applyNumberFormat="1" applyFont="1" applyFill="1" applyBorder="1" applyAlignment="1">
      <alignment horizontal="center" vertical="top"/>
    </xf>
    <xf numFmtId="0" fontId="14" fillId="0" borderId="0" xfId="0" applyNumberFormat="1" applyFont="1" applyFill="1" applyBorder="1" applyAlignment="1" applyProtection="1">
      <alignment horizontal="center" vertical="top" wrapText="1"/>
    </xf>
    <xf numFmtId="0" fontId="2" fillId="12" borderId="5" xfId="0" applyNumberFormat="1" applyFont="1" applyFill="1" applyBorder="1" applyAlignment="1" applyProtection="1">
      <alignment horizontal="left" vertical="top" wrapText="1"/>
    </xf>
    <xf numFmtId="0" fontId="2" fillId="12" borderId="5" xfId="0" applyNumberFormat="1" applyFont="1" applyFill="1" applyBorder="1" applyAlignment="1" applyProtection="1">
      <alignment horizontal="center" vertical="top" wrapText="1"/>
    </xf>
    <xf numFmtId="0" fontId="11" fillId="12" borderId="5" xfId="0" applyNumberFormat="1" applyFont="1" applyFill="1" applyBorder="1" applyAlignment="1" applyProtection="1">
      <alignment horizontal="center" vertical="top" wrapText="1"/>
    </xf>
    <xf numFmtId="0" fontId="2" fillId="12" borderId="5" xfId="0" applyNumberFormat="1" applyFont="1" applyFill="1" applyBorder="1" applyAlignment="1" applyProtection="1">
      <alignment vertical="top" wrapText="1"/>
    </xf>
    <xf numFmtId="14" fontId="2" fillId="12" borderId="5" xfId="0" applyNumberFormat="1" applyFont="1" applyFill="1" applyBorder="1" applyAlignment="1" applyProtection="1">
      <alignment horizontal="center" vertical="top" wrapText="1"/>
    </xf>
    <xf numFmtId="0" fontId="17" fillId="12" borderId="5" xfId="0" applyFont="1" applyFill="1" applyBorder="1" applyAlignment="1">
      <alignment horizontal="left" vertical="top" wrapText="1"/>
    </xf>
    <xf numFmtId="14" fontId="14" fillId="0" borderId="1" xfId="0" applyNumberFormat="1" applyFont="1" applyFill="1" applyBorder="1" applyAlignment="1">
      <alignment horizontal="left" vertical="top"/>
    </xf>
    <xf numFmtId="0" fontId="2" fillId="13" borderId="1" xfId="0" applyNumberFormat="1" applyFont="1" applyFill="1" applyBorder="1" applyAlignment="1" applyProtection="1">
      <alignment horizontal="left" vertical="top" wrapText="1"/>
    </xf>
    <xf numFmtId="0" fontId="2" fillId="13" borderId="1" xfId="0" applyNumberFormat="1" applyFont="1" applyFill="1" applyBorder="1" applyAlignment="1" applyProtection="1">
      <alignment horizontal="center" vertical="top" wrapText="1"/>
    </xf>
    <xf numFmtId="0" fontId="11" fillId="13" borderId="1" xfId="0" applyNumberFormat="1" applyFont="1" applyFill="1" applyBorder="1" applyAlignment="1" applyProtection="1">
      <alignment horizontal="center" vertical="top" wrapText="1"/>
    </xf>
    <xf numFmtId="0" fontId="2" fillId="13" borderId="1" xfId="0" applyNumberFormat="1" applyFont="1" applyFill="1" applyBorder="1" applyAlignment="1" applyProtection="1">
      <alignment vertical="top" wrapText="1"/>
    </xf>
    <xf numFmtId="14" fontId="2" fillId="13" borderId="1" xfId="0" applyNumberFormat="1" applyFont="1" applyFill="1" applyBorder="1" applyAlignment="1" applyProtection="1">
      <alignment horizontal="center" vertical="top" wrapText="1"/>
    </xf>
    <xf numFmtId="1" fontId="14" fillId="13" borderId="1" xfId="0" applyNumberFormat="1" applyFont="1" applyFill="1" applyBorder="1" applyAlignment="1" applyProtection="1">
      <alignment horizontal="center" vertical="top" wrapText="1"/>
    </xf>
    <xf numFmtId="0" fontId="15" fillId="13" borderId="1" xfId="0" applyFont="1" applyFill="1" applyBorder="1" applyAlignment="1">
      <alignment vertical="top"/>
    </xf>
    <xf numFmtId="0" fontId="14" fillId="13" borderId="1" xfId="0" applyNumberFormat="1" applyFont="1" applyFill="1" applyBorder="1" applyAlignment="1" applyProtection="1">
      <alignment horizontal="center" vertical="top" wrapText="1"/>
    </xf>
    <xf numFmtId="0" fontId="13" fillId="13" borderId="1" xfId="0" applyFont="1" applyFill="1" applyBorder="1" applyAlignment="1">
      <alignment horizontal="left" vertical="top"/>
    </xf>
    <xf numFmtId="0" fontId="0" fillId="13" borderId="0" xfId="0" applyFill="1" applyBorder="1" applyAlignment="1">
      <alignment vertical="top"/>
    </xf>
    <xf numFmtId="14" fontId="14" fillId="13" borderId="1" xfId="0" applyNumberFormat="1" applyFont="1" applyFill="1" applyBorder="1" applyAlignment="1">
      <alignment horizontal="center" vertical="top"/>
    </xf>
    <xf numFmtId="0" fontId="8" fillId="0" borderId="1" xfId="0"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vertical="top" wrapText="1"/>
    </xf>
    <xf numFmtId="14" fontId="8" fillId="0" borderId="1" xfId="0" applyNumberFormat="1" applyFont="1" applyFill="1" applyBorder="1" applyAlignment="1" applyProtection="1">
      <alignment horizontal="center" vertical="top" wrapText="1"/>
    </xf>
    <xf numFmtId="0" fontId="7" fillId="0" borderId="0" xfId="0" applyFont="1" applyFill="1" applyBorder="1" applyAlignment="1">
      <alignment vertical="top"/>
    </xf>
    <xf numFmtId="0" fontId="7" fillId="0" borderId="1" xfId="0" applyFont="1" applyFill="1" applyBorder="1" applyAlignment="1">
      <alignment horizontal="left" vertical="top"/>
    </xf>
    <xf numFmtId="0" fontId="7" fillId="0" borderId="1" xfId="0" applyNumberFormat="1" applyFont="1" applyFill="1" applyBorder="1" applyAlignment="1" applyProtection="1">
      <alignment horizontal="center" vertical="top" wrapText="1"/>
    </xf>
    <xf numFmtId="1" fontId="8" fillId="0" borderId="1" xfId="0" applyNumberFormat="1" applyFont="1" applyFill="1" applyBorder="1" applyAlignment="1" applyProtection="1">
      <alignment horizontal="center" vertical="top" wrapText="1"/>
    </xf>
    <xf numFmtId="0" fontId="7" fillId="0" borderId="0" xfId="0" applyFont="1" applyFill="1" applyBorder="1" applyAlignment="1">
      <alignment horizontal="center" vertical="top"/>
    </xf>
    <xf numFmtId="14" fontId="8" fillId="0" borderId="1" xfId="0" applyNumberFormat="1" applyFont="1" applyFill="1" applyBorder="1" applyAlignment="1" applyProtection="1">
      <alignment horizontal="left" vertical="top" wrapText="1"/>
    </xf>
    <xf numFmtId="14" fontId="7" fillId="0" borderId="1" xfId="0" applyNumberFormat="1" applyFont="1" applyFill="1" applyBorder="1" applyAlignment="1" applyProtection="1">
      <alignment horizontal="center" vertical="top" wrapText="1"/>
    </xf>
    <xf numFmtId="0" fontId="7" fillId="0" borderId="1" xfId="0" applyNumberFormat="1" applyFont="1" applyFill="1" applyBorder="1" applyAlignment="1" applyProtection="1">
      <alignment horizontal="left" vertical="top" wrapText="1"/>
    </xf>
    <xf numFmtId="1" fontId="7" fillId="0" borderId="1" xfId="0" applyNumberFormat="1" applyFont="1" applyFill="1" applyBorder="1" applyAlignment="1" applyProtection="1">
      <alignment horizontal="center" vertical="top" wrapText="1"/>
    </xf>
    <xf numFmtId="14" fontId="8" fillId="0" borderId="1" xfId="0" applyNumberFormat="1"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14" fontId="7" fillId="0" borderId="0" xfId="0" applyNumberFormat="1" applyFont="1" applyAlignment="1">
      <alignment vertical="top"/>
    </xf>
    <xf numFmtId="0" fontId="7" fillId="0" borderId="0" xfId="0" applyFont="1" applyAlignment="1">
      <alignment horizontal="center" vertical="top" wrapText="1"/>
    </xf>
    <xf numFmtId="0" fontId="7" fillId="0" borderId="1" xfId="0" applyFont="1" applyFill="1" applyBorder="1" applyAlignment="1">
      <alignment horizontal="center" vertical="top"/>
    </xf>
    <xf numFmtId="0" fontId="8" fillId="0" borderId="6" xfId="0" applyNumberFormat="1" applyFont="1" applyFill="1" applyBorder="1" applyAlignment="1" applyProtection="1">
      <alignment horizontal="left" vertical="top" wrapText="1"/>
    </xf>
    <xf numFmtId="0" fontId="7" fillId="0" borderId="0" xfId="0" applyFont="1" applyFill="1" applyAlignment="1">
      <alignment vertical="top"/>
    </xf>
    <xf numFmtId="14" fontId="8" fillId="0" borderId="1" xfId="1" applyNumberFormat="1" applyFont="1" applyFill="1" applyBorder="1" applyAlignment="1">
      <alignment horizontal="center" vertical="top"/>
    </xf>
    <xf numFmtId="1" fontId="8" fillId="0" borderId="1" xfId="1" applyNumberFormat="1" applyFont="1" applyFill="1" applyBorder="1" applyAlignment="1">
      <alignment horizontal="center" vertical="top"/>
    </xf>
    <xf numFmtId="14" fontId="8" fillId="0" borderId="1" xfId="0" applyNumberFormat="1" applyFont="1" applyFill="1" applyBorder="1" applyAlignment="1" applyProtection="1">
      <alignment horizontal="center" vertical="top"/>
    </xf>
    <xf numFmtId="0" fontId="7" fillId="0" borderId="0" xfId="0" applyFont="1" applyFill="1" applyBorder="1" applyAlignment="1">
      <alignment horizontal="left" vertical="top"/>
    </xf>
    <xf numFmtId="0" fontId="8" fillId="0" borderId="1" xfId="0" applyFont="1" applyFill="1" applyBorder="1" applyAlignment="1">
      <alignment horizontal="center" vertical="top"/>
    </xf>
    <xf numFmtId="0" fontId="7" fillId="0" borderId="1" xfId="0" applyFont="1" applyFill="1" applyBorder="1" applyAlignment="1">
      <alignment horizontal="left" vertical="top" wrapText="1"/>
    </xf>
    <xf numFmtId="14" fontId="7" fillId="0" borderId="1" xfId="0" applyNumberFormat="1" applyFont="1" applyFill="1" applyBorder="1" applyAlignment="1">
      <alignment horizontal="center" vertical="top"/>
    </xf>
    <xf numFmtId="0" fontId="17" fillId="0" borderId="0" xfId="0" applyNumberFormat="1" applyFont="1" applyFill="1" applyBorder="1" applyAlignment="1" applyProtection="1">
      <alignment vertical="top"/>
    </xf>
    <xf numFmtId="0" fontId="17" fillId="0" borderId="0" xfId="0" applyNumberFormat="1" applyFont="1" applyFill="1" applyBorder="1" applyAlignment="1" applyProtection="1">
      <alignment horizontal="center" vertical="top"/>
    </xf>
    <xf numFmtId="0" fontId="0" fillId="0" borderId="0" xfId="0" applyAlignment="1">
      <alignment horizontal="center"/>
    </xf>
    <xf numFmtId="0" fontId="0" fillId="0" borderId="0" xfId="0" applyAlignment="1">
      <alignment horizontal="center" vertical="top"/>
    </xf>
    <xf numFmtId="0" fontId="0" fillId="0" borderId="0" xfId="0" applyAlignment="1">
      <alignment vertical="center" wrapText="1"/>
    </xf>
    <xf numFmtId="0" fontId="17" fillId="0" borderId="1" xfId="0" applyNumberFormat="1" applyFont="1" applyFill="1" applyBorder="1" applyAlignment="1" applyProtection="1">
      <alignment horizontal="center" vertical="top"/>
    </xf>
    <xf numFmtId="0" fontId="17" fillId="0" borderId="1" xfId="0" applyNumberFormat="1" applyFont="1" applyFill="1" applyBorder="1" applyAlignment="1" applyProtection="1">
      <alignment vertical="top"/>
    </xf>
    <xf numFmtId="14" fontId="17" fillId="0" borderId="1" xfId="0" applyNumberFormat="1" applyFont="1" applyFill="1" applyBorder="1" applyAlignment="1" applyProtection="1">
      <alignment horizontal="center" vertical="top"/>
    </xf>
    <xf numFmtId="0" fontId="17" fillId="15" borderId="1" xfId="0" applyNumberFormat="1" applyFont="1" applyFill="1" applyBorder="1" applyAlignment="1" applyProtection="1">
      <alignment horizontal="center" vertical="top"/>
    </xf>
    <xf numFmtId="0" fontId="20" fillId="0" borderId="0" xfId="0" applyFont="1" applyFill="1" applyAlignment="1" applyProtection="1">
      <alignment vertical="top"/>
    </xf>
    <xf numFmtId="0" fontId="8" fillId="14" borderId="3" xfId="0" applyNumberFormat="1" applyFont="1" applyFill="1" applyBorder="1" applyAlignment="1" applyProtection="1">
      <alignment horizontal="center" vertical="top" wrapText="1"/>
    </xf>
    <xf numFmtId="0" fontId="18" fillId="14" borderId="2" xfId="0" applyNumberFormat="1" applyFont="1" applyFill="1" applyBorder="1" applyAlignment="1">
      <alignment horizontal="center" vertical="top" wrapText="1"/>
    </xf>
    <xf numFmtId="0" fontId="18" fillId="14" borderId="3" xfId="0" applyNumberFormat="1" applyFont="1" applyFill="1" applyBorder="1" applyAlignment="1">
      <alignment horizontal="center" vertical="top" wrapText="1"/>
    </xf>
    <xf numFmtId="14" fontId="8" fillId="14" borderId="3" xfId="0" applyNumberFormat="1" applyFont="1" applyFill="1" applyBorder="1" applyAlignment="1" applyProtection="1">
      <alignment horizontal="center" vertical="top" wrapText="1"/>
    </xf>
    <xf numFmtId="0" fontId="19" fillId="0" borderId="1" xfId="0" applyNumberFormat="1" applyFont="1" applyFill="1" applyBorder="1" applyAlignment="1" applyProtection="1">
      <alignment horizontal="center" vertical="top" wrapText="1"/>
    </xf>
    <xf numFmtId="0" fontId="8" fillId="15" borderId="1" xfId="0" applyNumberFormat="1" applyFont="1" applyFill="1" applyBorder="1" applyAlignment="1" applyProtection="1">
      <alignment horizontal="center" vertical="top" wrapText="1"/>
    </xf>
    <xf numFmtId="0" fontId="7" fillId="15" borderId="1" xfId="0" applyNumberFormat="1" applyFont="1" applyFill="1" applyBorder="1" applyAlignment="1">
      <alignment horizontal="center" vertical="top"/>
    </xf>
    <xf numFmtId="0" fontId="7" fillId="15" borderId="1" xfId="0" applyFont="1" applyFill="1" applyBorder="1" applyAlignment="1">
      <alignment vertical="top"/>
    </xf>
    <xf numFmtId="0" fontId="8" fillId="14" borderId="4" xfId="0" applyNumberFormat="1" applyFont="1" applyFill="1" applyBorder="1" applyAlignment="1" applyProtection="1">
      <alignment horizontal="center" vertical="top" wrapText="1"/>
    </xf>
    <xf numFmtId="0" fontId="8" fillId="16" borderId="7" xfId="0" applyNumberFormat="1" applyFont="1" applyFill="1" applyBorder="1" applyAlignment="1" applyProtection="1">
      <alignment horizontal="center" vertical="top"/>
    </xf>
    <xf numFmtId="0" fontId="8" fillId="0" borderId="7" xfId="0" applyNumberFormat="1" applyFont="1" applyFill="1" applyBorder="1" applyAlignment="1" applyProtection="1">
      <alignment horizontal="center" vertical="top" wrapText="1"/>
    </xf>
    <xf numFmtId="0" fontId="7" fillId="0" borderId="7" xfId="0" applyNumberFormat="1" applyFont="1" applyFill="1" applyBorder="1" applyAlignment="1" applyProtection="1">
      <alignment vertical="top" wrapText="1"/>
    </xf>
    <xf numFmtId="0" fontId="8" fillId="0" borderId="7" xfId="0" applyNumberFormat="1" applyFont="1" applyFill="1" applyBorder="1" applyAlignment="1" applyProtection="1">
      <alignment horizontal="left" vertical="top" wrapText="1"/>
    </xf>
    <xf numFmtId="0" fontId="8" fillId="0" borderId="7" xfId="0" applyFont="1" applyFill="1" applyBorder="1" applyAlignment="1">
      <alignment horizontal="left" vertical="top" wrapText="1"/>
    </xf>
    <xf numFmtId="0" fontId="17" fillId="14" borderId="1" xfId="0" applyNumberFormat="1" applyFont="1" applyFill="1" applyBorder="1" applyAlignment="1" applyProtection="1">
      <alignment horizontal="center" vertical="center" wrapText="1"/>
    </xf>
    <xf numFmtId="0" fontId="17" fillId="15" borderId="1" xfId="0" applyNumberFormat="1" applyFont="1" applyFill="1" applyBorder="1" applyAlignment="1" applyProtection="1">
      <alignment horizontal="center" vertical="center" wrapText="1"/>
    </xf>
    <xf numFmtId="0" fontId="7" fillId="15" borderId="1" xfId="0" applyFont="1" applyFill="1" applyBorder="1" applyAlignment="1">
      <alignment horizontal="center" vertical="top"/>
    </xf>
    <xf numFmtId="0" fontId="19" fillId="0" borderId="5" xfId="0" applyNumberFormat="1" applyFont="1" applyFill="1" applyBorder="1" applyAlignment="1" applyProtection="1">
      <alignment horizontal="center" vertical="top" wrapText="1"/>
    </xf>
    <xf numFmtId="0" fontId="8" fillId="0" borderId="5" xfId="0" applyNumberFormat="1" applyFont="1" applyFill="1" applyBorder="1" applyAlignment="1" applyProtection="1">
      <alignment horizontal="center" vertical="top" wrapText="1"/>
    </xf>
    <xf numFmtId="0" fontId="8" fillId="0" borderId="5" xfId="0" applyNumberFormat="1" applyFont="1" applyFill="1" applyBorder="1" applyAlignment="1" applyProtection="1">
      <alignment horizontal="left" vertical="top" wrapText="1"/>
    </xf>
    <xf numFmtId="0" fontId="7" fillId="0" borderId="5" xfId="0" applyNumberFormat="1" applyFont="1" applyFill="1" applyBorder="1" applyAlignment="1" applyProtection="1">
      <alignment horizontal="center" vertical="top" wrapText="1"/>
    </xf>
    <xf numFmtId="0" fontId="8" fillId="0" borderId="5" xfId="0" applyNumberFormat="1" applyFont="1" applyFill="1" applyBorder="1" applyAlignment="1" applyProtection="1">
      <alignment vertical="top" wrapText="1"/>
    </xf>
    <xf numFmtId="14" fontId="8" fillId="0" borderId="5" xfId="0" applyNumberFormat="1" applyFont="1" applyFill="1" applyBorder="1" applyAlignment="1" applyProtection="1">
      <alignment horizontal="center" vertical="top" wrapText="1"/>
    </xf>
    <xf numFmtId="14" fontId="8" fillId="0" borderId="5" xfId="0" applyNumberFormat="1" applyFont="1" applyFill="1" applyBorder="1" applyAlignment="1">
      <alignment horizontal="center" vertical="top"/>
    </xf>
    <xf numFmtId="1" fontId="8" fillId="0" borderId="5" xfId="0" applyNumberFormat="1" applyFont="1" applyFill="1" applyBorder="1" applyAlignment="1" applyProtection="1">
      <alignment horizontal="center" vertical="top" wrapText="1"/>
    </xf>
    <xf numFmtId="0" fontId="7" fillId="0" borderId="5" xfId="0" applyFont="1" applyFill="1" applyBorder="1" applyAlignment="1">
      <alignment horizontal="left" vertical="top"/>
    </xf>
    <xf numFmtId="0" fontId="7" fillId="15" borderId="5" xfId="0" applyNumberFormat="1" applyFont="1" applyFill="1" applyBorder="1" applyAlignment="1">
      <alignment horizontal="center" vertical="top"/>
    </xf>
    <xf numFmtId="0" fontId="7" fillId="15" borderId="5" xfId="0" applyNumberFormat="1" applyFont="1" applyFill="1" applyBorder="1" applyAlignment="1">
      <alignment vertical="top"/>
    </xf>
    <xf numFmtId="0" fontId="7" fillId="0" borderId="7" xfId="0" applyFont="1" applyFill="1" applyBorder="1" applyAlignment="1">
      <alignment vertical="top" wrapText="1"/>
    </xf>
    <xf numFmtId="0" fontId="7" fillId="0" borderId="7" xfId="0" applyFont="1" applyFill="1" applyBorder="1" applyAlignment="1">
      <alignment horizontal="left" vertical="top" wrapText="1"/>
    </xf>
    <xf numFmtId="0" fontId="7" fillId="0" borderId="8" xfId="0" applyFont="1" applyFill="1" applyBorder="1" applyAlignment="1">
      <alignment vertical="top" wrapText="1"/>
    </xf>
    <xf numFmtId="0" fontId="7" fillId="0" borderId="9" xfId="0" applyFont="1" applyFill="1" applyBorder="1" applyAlignment="1">
      <alignment vertical="top" wrapText="1"/>
    </xf>
    <xf numFmtId="0" fontId="21" fillId="0" borderId="0" xfId="0" applyFont="1" applyAlignment="1">
      <alignment vertical="top"/>
    </xf>
    <xf numFmtId="0" fontId="0" fillId="0" borderId="0" xfId="0" applyAlignment="1">
      <alignment vertical="top" wrapText="1"/>
    </xf>
    <xf numFmtId="0" fontId="23" fillId="0" borderId="0" xfId="4" applyFont="1" applyAlignment="1">
      <alignment vertical="top"/>
    </xf>
  </cellXfs>
  <cellStyles count="5">
    <cellStyle name="Гиперссылка" xfId="4" builtinId="8"/>
    <cellStyle name="Обычный" xfId="0" builtinId="0"/>
    <cellStyle name="Обычный 2" xfId="3"/>
    <cellStyle name="Обычный 20" xfId="2"/>
    <cellStyle name="Обычный 3" xfId="1"/>
  </cellStyles>
  <dxfs count="80">
    <dxf>
      <font>
        <b val="0"/>
        <i val="0"/>
        <strike val="0"/>
        <condense val="0"/>
        <extend val="0"/>
        <outline val="0"/>
        <shadow val="0"/>
        <u val="none"/>
        <vertAlign val="baseline"/>
        <sz val="10"/>
        <color auto="1"/>
        <name val="Calibri"/>
        <scheme val="minor"/>
      </font>
      <numFmt numFmtId="0" formatCode="General"/>
      <fill>
        <patternFill patternType="solid">
          <fgColor indexed="64"/>
          <bgColor rgb="FFC9E7A7"/>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auto="1"/>
        <name val="Calibri"/>
        <scheme val="minor"/>
      </font>
      <numFmt numFmtId="0" formatCode="General"/>
      <fill>
        <patternFill patternType="solid">
          <fgColor indexed="64"/>
          <bgColor rgb="FFC9E7A7"/>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general" vertical="top" textRotation="0" wrapText="0" indent="0" justifyLastLine="0" shrinkToFit="0" readingOrder="0"/>
      <border diagonalUp="0" diagonalDown="0" outline="0">
        <left style="thin">
          <color auto="1"/>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numFmt numFmtId="19" formatCode="dd/mm/yyyy"/>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numFmt numFmtId="19" formatCode="dd/mm/yyyy"/>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auto="1"/>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numFmt numFmtId="19" formatCode="dd/mm/yyyy"/>
      <fill>
        <patternFill patternType="none">
          <fgColor indexed="64"/>
          <bgColor indexed="65"/>
        </patternFill>
      </fill>
      <alignment horizontal="center" vertical="top" textRotation="0" wrapText="0" indent="0" justifyLastLine="0" shrinkToFit="0" readingOrder="0"/>
      <border diagonalUp="0" diagonalDown="0" outline="0">
        <left style="thin">
          <color auto="1"/>
        </left>
        <right style="thin">
          <color auto="1"/>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numFmt numFmtId="19" formatCode="dd/mm/yyyy"/>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auto="1"/>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0"/>
        <name val="Calibri"/>
        <scheme val="minor"/>
      </font>
      <fill>
        <patternFill patternType="none">
          <fgColor indexed="64"/>
          <bgColor indexed="65"/>
        </patternFill>
      </fill>
      <alignment horizontal="general" vertical="top" textRotation="0" wrapText="0" indent="0" justifyLastLine="0" shrinkToFit="0" readingOrder="0"/>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top" textRotation="0" wrapText="0" indent="0" justifyLastLine="0" shrinkToFit="0" readingOrder="0"/>
      <protection locked="1" hidden="0"/>
    </dxf>
    <dxf>
      <border>
        <bottom style="thin">
          <color indexed="64"/>
        </bottom>
      </border>
    </dxf>
    <dxf>
      <font>
        <b val="0"/>
        <i val="0"/>
        <strike val="0"/>
        <condense val="0"/>
        <extend val="0"/>
        <outline val="0"/>
        <shadow val="0"/>
        <u val="none"/>
        <vertAlign val="baseline"/>
        <sz val="10"/>
        <color auto="1"/>
        <name val="Calibri"/>
        <scheme val="minor"/>
      </font>
      <numFmt numFmtId="0" formatCode="General"/>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patternType="darkGrid">
          <fgColor theme="4" tint="0.59996337778862885"/>
          <bgColor auto="1"/>
        </patternFill>
      </fill>
    </dxf>
    <dxf>
      <font>
        <sz val="9"/>
      </font>
      <numFmt numFmtId="0" formatCode="General"/>
      <fill>
        <patternFill patternType="solid">
          <fgColor indexed="64"/>
          <bgColor rgb="FFC9E7A7"/>
        </patternFill>
      </fill>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fill>
        <patternFill>
          <fgColor indexed="64"/>
          <bgColor rgb="FFC9E7A7"/>
        </patternFill>
      </fill>
      <alignment vertical="top" textRotation="0" indent="0" justifyLastLine="0" shrinkToFit="0" readingOrder="0"/>
      <border diagonalUp="0" diagonalDown="0">
        <left style="thin">
          <color auto="1"/>
        </left>
        <right style="thin">
          <color indexed="64"/>
        </right>
        <top style="thin">
          <color indexed="64"/>
        </top>
        <bottom style="thin">
          <color indexed="64"/>
        </bottom>
      </border>
    </dxf>
    <dxf>
      <numFmt numFmtId="0" formatCode="General"/>
      <fill>
        <patternFill>
          <fgColor indexed="64"/>
          <bgColor rgb="FFC9E7A7"/>
        </patternFill>
      </fill>
      <alignment horizontal="center"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alibri"/>
        <scheme val="minor"/>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19" formatCode="dd/mm/yyyy"/>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theme="0"/>
        <name val="Calibri"/>
        <scheme val="minor"/>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border outline="0">
        <top style="thin">
          <color auto="1"/>
        </top>
      </border>
    </dxf>
    <dxf>
      <border outline="0">
        <left style="thin">
          <color auto="1"/>
        </left>
        <right style="thin">
          <color auto="1"/>
        </right>
        <top style="thin">
          <color auto="1"/>
        </top>
        <bottom style="thin">
          <color auto="1"/>
        </bottom>
      </border>
    </dxf>
    <dxf>
      <alignment vertical="top" textRotation="0" indent="0" justifyLastLine="0" shrinkToFit="0" readingOrder="0"/>
    </dxf>
    <dxf>
      <border outline="0">
        <bottom style="thin">
          <color auto="1"/>
        </bottom>
      </border>
    </dxf>
    <dxf>
      <font>
        <b val="0"/>
        <i val="0"/>
        <strike val="0"/>
        <condense val="0"/>
        <extend val="0"/>
        <outline val="0"/>
        <shadow val="0"/>
        <u val="none"/>
        <vertAlign val="baseline"/>
        <sz val="9"/>
        <color auto="1"/>
        <name val="Calibri"/>
        <scheme val="minor"/>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outline="0">
        <left style="thin">
          <color auto="1"/>
        </left>
        <right style="thin">
          <color auto="1"/>
        </right>
        <top/>
        <bottom/>
      </border>
      <protection locked="1" hidden="0"/>
    </dxf>
    <dxf>
      <font>
        <color rgb="FF9C0006"/>
      </font>
      <fill>
        <patternFill>
          <bgColor rgb="FFFFC7CE"/>
        </patternFill>
      </fill>
    </dxf>
    <dxf>
      <fill>
        <patternFill patternType="darkGrid">
          <fgColor rgb="FFF86C79"/>
        </patternFill>
      </fill>
    </dxf>
    <dxf>
      <fill>
        <patternFill patternType="darkGrid">
          <fgColor rgb="FFF86C79"/>
          <bgColor auto="1"/>
        </patternFill>
      </fill>
    </dxf>
    <dxf>
      <fill>
        <patternFill>
          <bgColor theme="4" tint="0.79998168889431442"/>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theme="1"/>
        <name val="Arial"/>
        <scheme val="none"/>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auto="1"/>
        <name val="Arial"/>
        <scheme val="none"/>
      </font>
      <numFmt numFmtId="165" formatCode="\О\с\н\о\в\н\о\й"/>
      <fill>
        <patternFill patternType="none">
          <fgColor indexed="64"/>
          <bgColor indexed="65"/>
        </patternFill>
      </fill>
      <alignment horizontal="center" vertical="top" textRotation="0" wrapText="1" indent="0" justifyLastLine="0" shrinkToFit="0" readingOrder="0"/>
      <protection locked="1" hidden="0"/>
    </dxf>
    <dxf>
      <border outline="0">
        <bottom style="thin">
          <color auto="1"/>
        </bottom>
      </border>
    </dxf>
    <dxf>
      <font>
        <b val="0"/>
        <i val="0"/>
        <strike val="0"/>
        <condense val="0"/>
        <extend val="0"/>
        <outline val="0"/>
        <shadow val="0"/>
        <u val="none"/>
        <vertAlign val="baseline"/>
        <sz val="9"/>
        <color auto="1"/>
        <name val="Arial"/>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s>
  <tableStyles count="0" defaultTableStyle="TableStyleMedium2" defaultPivotStyle="PivotStyleLight16"/>
  <colors>
    <mruColors>
      <color rgb="FFF86C79"/>
      <color rgb="FFC9E7A7"/>
      <color rgb="FFFA909A"/>
      <color rgb="FFB6DF89"/>
      <color rgb="FFE7E7FF"/>
      <color rgb="FFF7F7FF"/>
      <color rgb="FFCCCCFF"/>
      <color rgb="FFFFB3B3"/>
      <color rgb="FFFFC1CD"/>
      <color rgb="FFFFC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l-sp-fs01\shares\pyshina_ed\&#1043;&#1050;&#1056;\&#1050;&#1063;&#1050;\&#1054;&#1090;&#1095;&#1077;&#1090;&#1085;&#1086;&#1089;&#1090;&#1100;\&#1044;&#1083;&#1103;%20Sharepoint\&#1041;&#1040;&#1047;&#1040;%20&#1050;&#1056;_&#1050;&#1050;_&#1084;&#1072;&#1088;&#1090;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 данных"/>
    </sheetNames>
    <sheetDataSet>
      <sheetData sheetId="0" refreshError="1"/>
    </sheetDataSet>
  </externalBook>
</externalLink>
</file>

<file path=xl/tables/table1.xml><?xml version="1.0" encoding="utf-8"?>
<table xmlns="http://schemas.openxmlformats.org/spreadsheetml/2006/main" id="2" name="Таблица2" displayName="Таблица2" ref="A1:V117" totalsRowShown="0" headerRowDxfId="79" dataDxfId="77" headerRowBorderDxfId="78" tableBorderDxfId="76" totalsRowBorderDxfId="75">
  <autoFilter ref="A1:V117"/>
  <tableColumns count="22">
    <tableColumn id="1" name="Функциональное направление" dataDxfId="74"/>
    <tableColumn id="2" name="Код СП" dataDxfId="73"/>
    <tableColumn id="3" name="Наименование подразделения 1-го уровня" dataDxfId="72"/>
    <tableColumn id="4" name="Наименование подразделения 2-го уровня" dataDxfId="71"/>
    <tableColumn id="5" name="Наименование подразделения 3-го уровня" dataDxfId="70"/>
    <tableColumn id="6" name="ID Штатной должности" dataDxfId="69"/>
    <tableColumn id="7" name="Наименование ШД" dataDxfId="68"/>
    <tableColumn id="8" name="Атрибут «Дополнительная информация»" dataDxfId="67"/>
    <tableColumn id="9" name="Дата создания ШД" dataDxfId="66"/>
    <tableColumn id="10" name="Дата возникновения вакансии на ШД" dataDxfId="65"/>
    <tableColumn id="11" name="Дата закрытия вакансии на ШД (посл день)" dataDxfId="64"/>
    <tableColumn id="12" name="Вид отсутствия основного работника" dataDxfId="63"/>
    <tableColumn id="13" name="Осн.работник" dataDxfId="62"/>
    <tableColumn id="14" name="ФИО осн.работник" dataDxfId="61"/>
    <tableColumn id="15" name="Дата начала временного перевода" dataDxfId="60"/>
    <tableColumn id="16" name="Дата окончания временного перевода" dataDxfId="59"/>
    <tableColumn id="17" name="Причина временного перевода" dataDxfId="58"/>
    <tableColumn id="18" name="ТН временно перев на ШД работника" dataDxfId="57"/>
    <tableColumn id="19" name="ФИО временно перев на ШД работника" dataDxfId="56"/>
    <tableColumn id="20" name="Резервисты" dataDxfId="55"/>
    <tableColumn id="21" name="Исполняет обязанности" dataDxfId="54"/>
    <tableColumn id="25" name="комментарий" dataDxfId="53"/>
  </tableColumns>
  <tableStyleInfo name="TableStyleLight11" showFirstColumn="0" showLastColumn="0" showRowStripes="1" showColumnStripes="0"/>
</table>
</file>

<file path=xl/tables/table2.xml><?xml version="1.0" encoding="utf-8"?>
<table xmlns="http://schemas.openxmlformats.org/spreadsheetml/2006/main" id="4" name="База_вакансий" displayName="База_вакансий" ref="A1:X665" totalsRowShown="0" headerRowDxfId="48" dataDxfId="46" headerRowBorderDxfId="47" tableBorderDxfId="45" totalsRowBorderDxfId="44">
  <autoFilter ref="A1:X665"/>
  <tableColumns count="24">
    <tableColumn id="32" name="ИД_ДАТА" dataDxfId="43">
      <calculatedColumnFormula>База_вакансий[[#This Row],[ID Штатной должности]]&amp;База_вакансий[[#This Row],[Дата возникновения вакансии на ШД]]</calculatedColumnFormula>
    </tableColumn>
    <tableColumn id="1" name="Отработано" dataDxfId="42"/>
    <tableColumn id="2" name="Статус" dataDxfId="41"/>
    <tableColumn id="4" name="Код СП" dataDxfId="40"/>
    <tableColumn id="5" name="Наименование подразделения 1-го уровня" dataDxfId="39"/>
    <tableColumn id="8" name="ID Штатной должности" dataDxfId="38"/>
    <tableColumn id="9" name="Наименование ШД" dataDxfId="37"/>
    <tableColumn id="11" name="Дата создания ШД" dataDxfId="36"/>
    <tableColumn id="12" name="Дата возникновения вакансии на ШД" dataDxfId="35"/>
    <tableColumn id="13" name="Дата закрытия вакансии на ШД (посл день)" dataDxfId="34"/>
    <tableColumn id="17" name="Дата начала временного перевода" dataDxfId="33"/>
    <tableColumn id="18" name="Дата окончания временного перевода" dataDxfId="32"/>
    <tableColumn id="19" name="Причина временного перевода" dataDxfId="31"/>
    <tableColumn id="20" name="ТН временно перев на ШД работника" dataDxfId="30"/>
    <tableColumn id="21" name="ФИО временно перев на ШД работника" dataDxfId="29"/>
    <tableColumn id="22" name="Резервисты (ФИО и статус / нет резерва / новая должность)" dataDxfId="28"/>
    <tableColumn id="24" name="Дата закрытиия вакансии" dataDxfId="27"/>
    <tableColumn id="25" name="Таб № назначенного" dataDxfId="26"/>
    <tableColumn id="26" name="ФИО назначенного" dataDxfId="25"/>
    <tableColumn id="28" name="Вид назначения" dataDxfId="24"/>
    <tableColumn id="33" name=" " dataDxfId="23"/>
    <tableColumn id="30" name="Новый и.о., таб." dataDxfId="22">
      <calculatedColumnFormula>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calculatedColumnFormula>
    </tableColumn>
    <tableColumn id="31" name="Новый и.о., ФИО" dataDxfId="21">
      <calculatedColumnFormula>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calculatedColumnFormula>
    </tableColumn>
    <tableColumn id="34" name="Вакансия закрыта" dataDxfId="20">
      <calculatedColumnFormula>IF(AND(База_вакансий[[#This Row],[Статус]]&lt;&gt;"закрыта",IFERROR(VLOOKUP(База_вакансий[[#This Row],[ИД_ДАТА]],Сверка[ИД_ДАТА],1,0),"вакансию закрыли")="вакансию закрыли"),"вакансию закрыли","")</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1" name="Сверка" displayName="Сверка" ref="A1:N3500" totalsRowShown="0" headerRowDxfId="18" dataDxfId="16" headerRowBorderDxfId="17" tableBorderDxfId="15" totalsRowBorderDxfId="14">
  <autoFilter ref="A1:N3500"/>
  <tableColumns count="14">
    <tableColumn id="25" name="ИД_ДАТА" dataDxfId="13">
      <calculatedColumnFormula>Сверка[[#This Row],[ID Штатной должности]]&amp;Сверка[[#This Row],[Дата возникновения вакансии на ШД]]</calculatedColumnFormula>
    </tableColumn>
    <tableColumn id="2" name="Код СП" dataDxfId="12"/>
    <tableColumn id="3" name="Наименование подразделения 1-го уровня" dataDxfId="11"/>
    <tableColumn id="6" name="ID Штатной должности" dataDxfId="10"/>
    <tableColumn id="7" name="Наименование ШД" dataDxfId="9"/>
    <tableColumn id="9" name="Дата создания ШД" dataDxfId="8"/>
    <tableColumn id="10" name="Дата возникновения вакансии на ШД" dataDxfId="7"/>
    <tableColumn id="15" name="Дата начала временного перевода" dataDxfId="6"/>
    <tableColumn id="16" name="Дата окончания временного перевода" dataDxfId="5"/>
    <tableColumn id="17" name="Причина временного перевода" dataDxfId="4"/>
    <tableColumn id="18" name="ТН временно перев на ШД работника" dataDxfId="3"/>
    <tableColumn id="19" name="ФИО временно перев на ШД работника" dataDxfId="2"/>
    <tableColumn id="20" name="категория" dataDxfId="1">
      <calculatedColumnFormula>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calculatedColumnFormula>
    </tableColumn>
    <tableColumn id="21" name="проверка" dataDxfId="0">
      <calculatedColumnFormula>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3" name="Руководящие_должностиТаблица3" displayName="Руководящие_должностиТаблица3" ref="F1:F15" totalsRowShown="0">
  <autoFilter ref="F1:F15"/>
  <tableColumns count="1">
    <tableColumn id="1" name="Руководящие должности"/>
  </tableColumns>
  <tableStyleInfo name="TableStyleLight11" showFirstColumn="0" showLastColumn="0" showRowStripes="1" showColumnStripes="0"/>
</table>
</file>

<file path=xl/tables/table5.xml><?xml version="1.0" encoding="utf-8"?>
<table xmlns="http://schemas.openxmlformats.org/spreadsheetml/2006/main" id="5" name="статус_вакансии" displayName="статус_вакансии" ref="D1:D5" totalsRowShown="0">
  <autoFilter ref="D1:D5"/>
  <tableColumns count="1">
    <tableColumn id="1" name="статус вакансии"/>
  </tableColumns>
  <tableStyleInfo name="TableStyleLight11" showFirstColumn="0" showLastColumn="0" showRowStripes="1" showColumnStripes="0"/>
</table>
</file>

<file path=xl/tables/table6.xml><?xml version="1.0" encoding="utf-8"?>
<table xmlns="http://schemas.openxmlformats.org/spreadsheetml/2006/main" id="6" name="Таблица6" displayName="Таблица6" ref="B1:B15" totalsRowShown="0">
  <autoFilter ref="B1:B15"/>
  <tableColumns count="1">
    <tableColumn id="1" name="тип назначения"/>
  </tableColumns>
  <tableStyleInfo name="TableStyleLight1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18"/>
  <sheetViews>
    <sheetView workbookViewId="0">
      <selection activeCell="B86" sqref="B86"/>
    </sheetView>
  </sheetViews>
  <sheetFormatPr defaultColWidth="9.140625" defaultRowHeight="15" x14ac:dyDescent="0.25"/>
  <cols>
    <col min="1" max="1" width="31.7109375" style="43" customWidth="1"/>
    <col min="2" max="2" width="8.7109375" style="43" customWidth="1"/>
    <col min="3" max="5" width="31.7109375" style="43" customWidth="1"/>
    <col min="6" max="6" width="14.7109375" style="43" customWidth="1"/>
    <col min="7" max="7" width="20.85546875" style="44" customWidth="1"/>
    <col min="8" max="8" width="30.5703125" style="43" customWidth="1"/>
    <col min="9" max="11" width="12.7109375" style="43" customWidth="1"/>
    <col min="12" max="12" width="32.85546875" style="43" customWidth="1"/>
    <col min="13" max="13" width="11.7109375" style="43" customWidth="1"/>
    <col min="14" max="14" width="20.7109375" style="43" customWidth="1"/>
    <col min="15" max="16" width="14.28515625" style="45" customWidth="1"/>
    <col min="17" max="17" width="22.7109375" style="43" customWidth="1"/>
    <col min="18" max="18" width="12.7109375" style="43" customWidth="1"/>
    <col min="19" max="19" width="25.7109375" style="43" customWidth="1"/>
    <col min="20" max="20" width="25.7109375" style="46" customWidth="1"/>
    <col min="21" max="21" width="25.7109375" style="43" customWidth="1"/>
    <col min="22" max="22" width="30.7109375" style="43" customWidth="1"/>
    <col min="23" max="23" width="12.85546875" style="42" customWidth="1"/>
    <col min="24" max="25" width="25.7109375" style="42" customWidth="1"/>
    <col min="26" max="26" width="30.7109375" style="42" customWidth="1"/>
    <col min="27" max="16384" width="9.140625" style="42"/>
  </cols>
  <sheetData>
    <row r="1" spans="1:22" s="50" customFormat="1" ht="23.25" customHeight="1" x14ac:dyDescent="0.25">
      <c r="A1" s="47" t="s">
        <v>0</v>
      </c>
      <c r="B1" s="41" t="s">
        <v>1</v>
      </c>
      <c r="C1" s="41" t="s">
        <v>2</v>
      </c>
      <c r="D1" s="41" t="s">
        <v>3</v>
      </c>
      <c r="E1" s="41" t="s">
        <v>4</v>
      </c>
      <c r="F1" s="41" t="s">
        <v>5</v>
      </c>
      <c r="G1" s="41" t="s">
        <v>6</v>
      </c>
      <c r="H1" s="41" t="s">
        <v>7</v>
      </c>
      <c r="I1" s="41" t="s">
        <v>8</v>
      </c>
      <c r="J1" s="41" t="s">
        <v>12</v>
      </c>
      <c r="K1" s="41" t="s">
        <v>13</v>
      </c>
      <c r="L1" s="41" t="s">
        <v>9</v>
      </c>
      <c r="M1" s="41" t="s">
        <v>10</v>
      </c>
      <c r="N1" s="41" t="s">
        <v>11</v>
      </c>
      <c r="O1" s="48" t="s">
        <v>14</v>
      </c>
      <c r="P1" s="48" t="s">
        <v>15</v>
      </c>
      <c r="Q1" s="41" t="s">
        <v>16</v>
      </c>
      <c r="R1" s="41" t="s">
        <v>17</v>
      </c>
      <c r="S1" s="41" t="s">
        <v>18</v>
      </c>
      <c r="T1" s="41" t="s">
        <v>97</v>
      </c>
      <c r="U1" s="41" t="s">
        <v>99</v>
      </c>
      <c r="V1" s="49" t="s">
        <v>1209</v>
      </c>
    </row>
    <row r="2" spans="1:22" s="3" customFormat="1" ht="24" customHeight="1" x14ac:dyDescent="0.25">
      <c r="A2" s="10" t="s">
        <v>39</v>
      </c>
      <c r="B2" s="8">
        <v>13</v>
      </c>
      <c r="C2" s="10" t="s">
        <v>118</v>
      </c>
      <c r="D2" s="10" t="s">
        <v>443</v>
      </c>
      <c r="E2" s="10" t="s">
        <v>444</v>
      </c>
      <c r="F2" s="8">
        <v>50528773</v>
      </c>
      <c r="G2" s="25" t="s">
        <v>362</v>
      </c>
      <c r="H2" s="10" t="s">
        <v>445</v>
      </c>
      <c r="I2" s="9">
        <v>1</v>
      </c>
      <c r="J2" s="9">
        <v>44538</v>
      </c>
      <c r="K2" s="9">
        <v>44681</v>
      </c>
      <c r="L2" s="10" t="s">
        <v>276</v>
      </c>
      <c r="M2" s="8">
        <v>109156</v>
      </c>
      <c r="N2" s="10" t="s">
        <v>446</v>
      </c>
      <c r="O2" s="9"/>
      <c r="P2" s="9"/>
      <c r="Q2" s="10" t="s">
        <v>22</v>
      </c>
      <c r="R2" s="8"/>
      <c r="S2" s="10" t="s">
        <v>22</v>
      </c>
      <c r="T2" s="10" t="s">
        <v>453</v>
      </c>
      <c r="U2" s="10" t="s">
        <v>453</v>
      </c>
      <c r="V2" s="1"/>
    </row>
    <row r="3" spans="1:22" s="3" customFormat="1" ht="24" customHeight="1" x14ac:dyDescent="0.25">
      <c r="A3" s="10" t="s">
        <v>19</v>
      </c>
      <c r="B3" s="8">
        <v>2</v>
      </c>
      <c r="C3" s="10" t="s">
        <v>24</v>
      </c>
      <c r="D3" s="10" t="s">
        <v>250</v>
      </c>
      <c r="E3" s="10" t="s">
        <v>22</v>
      </c>
      <c r="F3" s="8">
        <v>50527264</v>
      </c>
      <c r="G3" s="25" t="s">
        <v>29</v>
      </c>
      <c r="H3" s="10" t="s">
        <v>381</v>
      </c>
      <c r="I3" s="9">
        <v>1</v>
      </c>
      <c r="J3" s="9">
        <v>44470</v>
      </c>
      <c r="K3" s="9">
        <v>44735</v>
      </c>
      <c r="L3" s="10" t="s">
        <v>525</v>
      </c>
      <c r="M3" s="8">
        <v>111908</v>
      </c>
      <c r="N3" s="10" t="s">
        <v>382</v>
      </c>
      <c r="O3" s="9"/>
      <c r="P3" s="9"/>
      <c r="Q3" s="10" t="s">
        <v>22</v>
      </c>
      <c r="R3" s="8"/>
      <c r="S3" s="10" t="s">
        <v>22</v>
      </c>
      <c r="T3" s="28" t="s">
        <v>1214</v>
      </c>
      <c r="U3" s="28" t="s">
        <v>1214</v>
      </c>
      <c r="V3" s="1"/>
    </row>
    <row r="4" spans="1:22" s="3" customFormat="1" ht="24" customHeight="1" x14ac:dyDescent="0.25">
      <c r="A4" s="10" t="s">
        <v>93</v>
      </c>
      <c r="B4" s="8">
        <v>253</v>
      </c>
      <c r="C4" s="10" t="s">
        <v>485</v>
      </c>
      <c r="D4" s="10" t="s">
        <v>486</v>
      </c>
      <c r="E4" s="10"/>
      <c r="F4" s="8">
        <v>52116765</v>
      </c>
      <c r="G4" s="25" t="s">
        <v>29</v>
      </c>
      <c r="H4" s="10" t="s">
        <v>487</v>
      </c>
      <c r="I4" s="9">
        <v>44470</v>
      </c>
      <c r="J4" s="9">
        <v>44629</v>
      </c>
      <c r="K4" s="9">
        <v>44834</v>
      </c>
      <c r="L4" s="10" t="s">
        <v>312</v>
      </c>
      <c r="M4" s="8">
        <v>34057</v>
      </c>
      <c r="N4" s="10" t="s">
        <v>598</v>
      </c>
      <c r="O4" s="9">
        <v>44685</v>
      </c>
      <c r="P4" s="9">
        <v>44712</v>
      </c>
      <c r="Q4" s="10" t="s">
        <v>698</v>
      </c>
      <c r="R4" s="8">
        <v>112110</v>
      </c>
      <c r="S4" s="10" t="s">
        <v>728</v>
      </c>
      <c r="T4" s="28" t="s">
        <v>1027</v>
      </c>
      <c r="U4" s="28" t="s">
        <v>728</v>
      </c>
      <c r="V4" s="1"/>
    </row>
    <row r="5" spans="1:22" s="3" customFormat="1" ht="30" customHeight="1" x14ac:dyDescent="0.25">
      <c r="A5" s="1" t="s">
        <v>436</v>
      </c>
      <c r="B5" s="19">
        <v>28</v>
      </c>
      <c r="C5" s="1" t="s">
        <v>90</v>
      </c>
      <c r="D5" s="1" t="s">
        <v>91</v>
      </c>
      <c r="E5" s="1" t="s">
        <v>484</v>
      </c>
      <c r="F5" s="19">
        <v>50526335</v>
      </c>
      <c r="G5" s="16" t="s">
        <v>29</v>
      </c>
      <c r="H5" s="1" t="s">
        <v>22</v>
      </c>
      <c r="I5" s="2">
        <v>1</v>
      </c>
      <c r="J5" s="2">
        <v>44622</v>
      </c>
      <c r="K5" s="2">
        <v>2958465</v>
      </c>
      <c r="L5" s="1" t="s">
        <v>22</v>
      </c>
      <c r="M5" s="19"/>
      <c r="N5" s="1" t="s">
        <v>22</v>
      </c>
      <c r="O5" s="2"/>
      <c r="P5" s="2"/>
      <c r="Q5" s="1" t="s">
        <v>22</v>
      </c>
      <c r="R5" s="19"/>
      <c r="S5" s="1"/>
      <c r="T5" s="1" t="s">
        <v>1405</v>
      </c>
      <c r="U5" s="29" t="s">
        <v>1400</v>
      </c>
      <c r="V5" s="1"/>
    </row>
    <row r="6" spans="1:22" s="3" customFormat="1" ht="24" customHeight="1" x14ac:dyDescent="0.25">
      <c r="A6" s="10" t="s">
        <v>93</v>
      </c>
      <c r="B6" s="8">
        <v>253</v>
      </c>
      <c r="C6" s="10" t="s">
        <v>485</v>
      </c>
      <c r="D6" s="10" t="s">
        <v>488</v>
      </c>
      <c r="E6" s="10" t="s">
        <v>22</v>
      </c>
      <c r="F6" s="8">
        <v>52116669</v>
      </c>
      <c r="G6" s="25" t="s">
        <v>29</v>
      </c>
      <c r="H6" s="10" t="s">
        <v>487</v>
      </c>
      <c r="I6" s="9">
        <v>44470</v>
      </c>
      <c r="J6" s="9">
        <v>44518</v>
      </c>
      <c r="K6" s="9">
        <v>44712</v>
      </c>
      <c r="L6" s="10" t="s">
        <v>312</v>
      </c>
      <c r="M6" s="8">
        <v>129599</v>
      </c>
      <c r="N6" s="10" t="s">
        <v>489</v>
      </c>
      <c r="O6" s="9">
        <v>44562</v>
      </c>
      <c r="P6" s="9">
        <v>44592</v>
      </c>
      <c r="Q6" s="10" t="s">
        <v>490</v>
      </c>
      <c r="R6" s="8">
        <v>63252</v>
      </c>
      <c r="S6" s="10" t="s">
        <v>491</v>
      </c>
      <c r="T6" s="28" t="s">
        <v>576</v>
      </c>
      <c r="U6" s="28" t="s">
        <v>491</v>
      </c>
      <c r="V6" s="1"/>
    </row>
    <row r="7" spans="1:22" ht="24" customHeight="1" x14ac:dyDescent="0.25">
      <c r="A7" s="1" t="s">
        <v>31</v>
      </c>
      <c r="B7" s="19">
        <v>243</v>
      </c>
      <c r="C7" s="1" t="s">
        <v>32</v>
      </c>
      <c r="D7" s="1" t="s">
        <v>36</v>
      </c>
      <c r="E7" s="1" t="s">
        <v>593</v>
      </c>
      <c r="F7" s="19">
        <v>52315819</v>
      </c>
      <c r="G7" s="16" t="s">
        <v>114</v>
      </c>
      <c r="H7" s="1" t="s">
        <v>781</v>
      </c>
      <c r="I7" s="2">
        <v>44713</v>
      </c>
      <c r="J7" s="2">
        <v>44713</v>
      </c>
      <c r="K7" s="2">
        <v>2958465</v>
      </c>
      <c r="L7" s="1" t="s">
        <v>22</v>
      </c>
      <c r="M7" s="19"/>
      <c r="N7" s="1" t="s">
        <v>22</v>
      </c>
      <c r="O7" s="2"/>
      <c r="P7" s="2"/>
      <c r="Q7" s="1" t="s">
        <v>22</v>
      </c>
      <c r="R7" s="19"/>
      <c r="S7" s="1" t="s">
        <v>22</v>
      </c>
      <c r="T7" s="1" t="s">
        <v>162</v>
      </c>
      <c r="U7" s="29"/>
      <c r="V7" s="1"/>
    </row>
    <row r="8" spans="1:22" ht="24" customHeight="1" x14ac:dyDescent="0.25">
      <c r="A8" s="1" t="s">
        <v>31</v>
      </c>
      <c r="B8" s="19">
        <v>243</v>
      </c>
      <c r="C8" s="1" t="s">
        <v>32</v>
      </c>
      <c r="D8" s="1" t="s">
        <v>36</v>
      </c>
      <c r="E8" s="1" t="s">
        <v>593</v>
      </c>
      <c r="F8" s="19">
        <v>52315821</v>
      </c>
      <c r="G8" s="16" t="s">
        <v>114</v>
      </c>
      <c r="H8" s="1" t="s">
        <v>781</v>
      </c>
      <c r="I8" s="2">
        <v>44713</v>
      </c>
      <c r="J8" s="2">
        <v>44713</v>
      </c>
      <c r="K8" s="2">
        <v>2958465</v>
      </c>
      <c r="L8" s="1" t="s">
        <v>22</v>
      </c>
      <c r="M8" s="19"/>
      <c r="N8" s="1" t="s">
        <v>22</v>
      </c>
      <c r="O8" s="2"/>
      <c r="P8" s="2"/>
      <c r="Q8" s="1" t="s">
        <v>22</v>
      </c>
      <c r="R8" s="19"/>
      <c r="S8" s="1" t="s">
        <v>22</v>
      </c>
      <c r="T8" s="1" t="s">
        <v>162</v>
      </c>
      <c r="U8" s="29"/>
      <c r="V8" s="1"/>
    </row>
    <row r="9" spans="1:22" s="3" customFormat="1" ht="24" customHeight="1" x14ac:dyDescent="0.25">
      <c r="A9" s="1" t="s">
        <v>31</v>
      </c>
      <c r="B9" s="19">
        <v>243</v>
      </c>
      <c r="C9" s="1" t="s">
        <v>32</v>
      </c>
      <c r="D9" s="1" t="s">
        <v>36</v>
      </c>
      <c r="E9" s="1" t="s">
        <v>593</v>
      </c>
      <c r="F9" s="19">
        <v>52315441</v>
      </c>
      <c r="G9" s="16" t="s">
        <v>38</v>
      </c>
      <c r="H9" s="1" t="s">
        <v>594</v>
      </c>
      <c r="I9" s="2">
        <v>44636</v>
      </c>
      <c r="J9" s="2">
        <v>44636</v>
      </c>
      <c r="K9" s="2">
        <v>2958465</v>
      </c>
      <c r="L9" s="1" t="s">
        <v>22</v>
      </c>
      <c r="M9" s="19"/>
      <c r="N9" s="1" t="s">
        <v>22</v>
      </c>
      <c r="O9" s="2"/>
      <c r="P9" s="2"/>
      <c r="Q9" s="1" t="s">
        <v>22</v>
      </c>
      <c r="R9" s="19"/>
      <c r="S9" s="1" t="s">
        <v>22</v>
      </c>
      <c r="T9" s="1" t="s">
        <v>162</v>
      </c>
      <c r="U9" s="29"/>
      <c r="V9" s="1"/>
    </row>
    <row r="10" spans="1:22" ht="24" customHeight="1" x14ac:dyDescent="0.25">
      <c r="A10" s="1" t="s">
        <v>57</v>
      </c>
      <c r="B10" s="19">
        <v>226</v>
      </c>
      <c r="C10" s="1" t="s">
        <v>473</v>
      </c>
      <c r="D10" s="1" t="s">
        <v>842</v>
      </c>
      <c r="E10" s="1"/>
      <c r="F10" s="19">
        <v>52433182</v>
      </c>
      <c r="G10" s="16" t="s">
        <v>114</v>
      </c>
      <c r="H10" s="1" t="s">
        <v>893</v>
      </c>
      <c r="I10" s="2">
        <v>44753</v>
      </c>
      <c r="J10" s="2">
        <v>44753</v>
      </c>
      <c r="K10" s="2">
        <v>2958465</v>
      </c>
      <c r="L10" s="1"/>
      <c r="M10" s="19"/>
      <c r="N10" s="1"/>
      <c r="O10" s="2"/>
      <c r="P10" s="2"/>
      <c r="Q10" s="1"/>
      <c r="R10" s="19"/>
      <c r="S10" s="1"/>
      <c r="T10" s="1" t="s">
        <v>137</v>
      </c>
      <c r="U10" s="29"/>
      <c r="V10" s="1"/>
    </row>
    <row r="11" spans="1:22" ht="24" customHeight="1" x14ac:dyDescent="0.25">
      <c r="A11" s="1" t="s">
        <v>436</v>
      </c>
      <c r="B11" s="19">
        <v>421</v>
      </c>
      <c r="C11" s="1" t="s">
        <v>732</v>
      </c>
      <c r="D11" s="1" t="s">
        <v>243</v>
      </c>
      <c r="E11" s="1"/>
      <c r="F11" s="19">
        <v>52345257</v>
      </c>
      <c r="G11" s="16" t="s">
        <v>54</v>
      </c>
      <c r="H11" s="1"/>
      <c r="I11" s="2">
        <v>44682</v>
      </c>
      <c r="J11" s="2">
        <v>44774</v>
      </c>
      <c r="K11" s="2">
        <v>2958465</v>
      </c>
      <c r="L11" s="1"/>
      <c r="M11" s="19"/>
      <c r="N11" s="1"/>
      <c r="O11" s="2">
        <v>44774</v>
      </c>
      <c r="P11" s="2">
        <v>44804</v>
      </c>
      <c r="Q11" s="1" t="s">
        <v>45</v>
      </c>
      <c r="R11" s="19">
        <v>157234</v>
      </c>
      <c r="S11" s="1"/>
      <c r="T11" s="30" t="s">
        <v>1216</v>
      </c>
      <c r="U11" s="29" t="s">
        <v>1223</v>
      </c>
      <c r="V11" s="1"/>
    </row>
    <row r="12" spans="1:22" ht="24" customHeight="1" x14ac:dyDescent="0.25">
      <c r="A12" s="1" t="s">
        <v>31</v>
      </c>
      <c r="B12" s="19">
        <v>243</v>
      </c>
      <c r="C12" s="1" t="s">
        <v>32</v>
      </c>
      <c r="D12" s="1" t="s">
        <v>116</v>
      </c>
      <c r="E12" s="1" t="s">
        <v>22</v>
      </c>
      <c r="F12" s="19">
        <v>52467166</v>
      </c>
      <c r="G12" s="16" t="s">
        <v>96</v>
      </c>
      <c r="H12" s="1" t="s">
        <v>979</v>
      </c>
      <c r="I12" s="2">
        <v>44805</v>
      </c>
      <c r="J12" s="2">
        <v>44805</v>
      </c>
      <c r="K12" s="2">
        <v>2958465</v>
      </c>
      <c r="L12" s="1" t="s">
        <v>22</v>
      </c>
      <c r="M12" s="19"/>
      <c r="N12" s="1" t="s">
        <v>22</v>
      </c>
      <c r="O12" s="2"/>
      <c r="P12" s="2"/>
      <c r="Q12" s="1" t="s">
        <v>22</v>
      </c>
      <c r="R12" s="19"/>
      <c r="S12" s="1"/>
      <c r="T12" s="1" t="s">
        <v>162</v>
      </c>
      <c r="U12" s="29"/>
      <c r="V12" s="1"/>
    </row>
    <row r="13" spans="1:22" ht="24" customHeight="1" x14ac:dyDescent="0.25">
      <c r="A13" s="1" t="s">
        <v>31</v>
      </c>
      <c r="B13" s="19">
        <v>243</v>
      </c>
      <c r="C13" s="1" t="s">
        <v>32</v>
      </c>
      <c r="D13" s="1" t="s">
        <v>116</v>
      </c>
      <c r="E13" s="1" t="s">
        <v>22</v>
      </c>
      <c r="F13" s="19">
        <v>52467167</v>
      </c>
      <c r="G13" s="16" t="s">
        <v>96</v>
      </c>
      <c r="H13" s="1" t="s">
        <v>979</v>
      </c>
      <c r="I13" s="2">
        <v>44805</v>
      </c>
      <c r="J13" s="2">
        <v>44805</v>
      </c>
      <c r="K13" s="2">
        <v>2958465</v>
      </c>
      <c r="L13" s="1" t="s">
        <v>22</v>
      </c>
      <c r="M13" s="19"/>
      <c r="N13" s="1" t="s">
        <v>22</v>
      </c>
      <c r="O13" s="2"/>
      <c r="P13" s="2"/>
      <c r="Q13" s="1" t="s">
        <v>22</v>
      </c>
      <c r="R13" s="19"/>
      <c r="S13" s="1"/>
      <c r="T13" s="1" t="s">
        <v>162</v>
      </c>
      <c r="U13" s="29"/>
      <c r="V13" s="1"/>
    </row>
    <row r="14" spans="1:22" ht="24" customHeight="1" x14ac:dyDescent="0.25">
      <c r="A14" s="1" t="s">
        <v>47</v>
      </c>
      <c r="B14" s="19">
        <v>226</v>
      </c>
      <c r="C14" s="1" t="s">
        <v>473</v>
      </c>
      <c r="D14" s="1" t="s">
        <v>22</v>
      </c>
      <c r="E14" s="1" t="s">
        <v>22</v>
      </c>
      <c r="F14" s="19">
        <v>51672367</v>
      </c>
      <c r="G14" s="16" t="s">
        <v>114</v>
      </c>
      <c r="H14" s="1" t="s">
        <v>960</v>
      </c>
      <c r="I14" s="2">
        <v>44025</v>
      </c>
      <c r="J14" s="2">
        <v>44796</v>
      </c>
      <c r="K14" s="2">
        <v>2958465</v>
      </c>
      <c r="L14" s="1" t="s">
        <v>22</v>
      </c>
      <c r="M14" s="19"/>
      <c r="N14" s="1" t="s">
        <v>22</v>
      </c>
      <c r="O14" s="2"/>
      <c r="P14" s="2"/>
      <c r="Q14" s="1" t="s">
        <v>22</v>
      </c>
      <c r="R14" s="19"/>
      <c r="S14" s="1" t="s">
        <v>22</v>
      </c>
      <c r="T14" s="1" t="s">
        <v>137</v>
      </c>
      <c r="U14" s="29"/>
      <c r="V14" s="1"/>
    </row>
    <row r="15" spans="1:22" ht="24" customHeight="1" x14ac:dyDescent="0.25">
      <c r="A15" s="1" t="s">
        <v>57</v>
      </c>
      <c r="B15" s="19">
        <v>226</v>
      </c>
      <c r="C15" s="1" t="s">
        <v>473</v>
      </c>
      <c r="D15" s="1" t="s">
        <v>842</v>
      </c>
      <c r="E15" s="1"/>
      <c r="F15" s="19">
        <v>52433176</v>
      </c>
      <c r="G15" s="16" t="s">
        <v>114</v>
      </c>
      <c r="H15" s="1" t="s">
        <v>889</v>
      </c>
      <c r="I15" s="2">
        <v>44753</v>
      </c>
      <c r="J15" s="2">
        <v>44753</v>
      </c>
      <c r="K15" s="2">
        <v>2958465</v>
      </c>
      <c r="L15" s="1"/>
      <c r="M15" s="19"/>
      <c r="N15" s="1"/>
      <c r="O15" s="2"/>
      <c r="P15" s="2"/>
      <c r="Q15" s="1"/>
      <c r="R15" s="19"/>
      <c r="S15" s="1"/>
      <c r="T15" s="1" t="s">
        <v>137</v>
      </c>
      <c r="U15" s="29"/>
      <c r="V15" s="1"/>
    </row>
    <row r="16" spans="1:22" ht="21.75" customHeight="1" x14ac:dyDescent="0.25">
      <c r="A16" s="1" t="s">
        <v>57</v>
      </c>
      <c r="B16" s="19">
        <v>226</v>
      </c>
      <c r="C16" s="1" t="s">
        <v>473</v>
      </c>
      <c r="D16" s="1" t="s">
        <v>842</v>
      </c>
      <c r="E16" s="1"/>
      <c r="F16" s="19">
        <v>52433182</v>
      </c>
      <c r="G16" s="16" t="s">
        <v>114</v>
      </c>
      <c r="H16" s="1" t="s">
        <v>893</v>
      </c>
      <c r="I16" s="2">
        <v>44753</v>
      </c>
      <c r="J16" s="2">
        <v>44753</v>
      </c>
      <c r="K16" s="2">
        <v>2958465</v>
      </c>
      <c r="L16" s="1"/>
      <c r="M16" s="19"/>
      <c r="N16" s="1"/>
      <c r="O16" s="2"/>
      <c r="P16" s="2"/>
      <c r="Q16" s="1"/>
      <c r="R16" s="19"/>
      <c r="S16" s="1"/>
      <c r="T16" s="1" t="s">
        <v>137</v>
      </c>
      <c r="U16" s="29"/>
      <c r="V16" s="1"/>
    </row>
    <row r="17" spans="1:22" s="3" customFormat="1" ht="24" customHeight="1" x14ac:dyDescent="0.25">
      <c r="A17" s="5" t="s">
        <v>436</v>
      </c>
      <c r="B17" s="4">
        <v>28</v>
      </c>
      <c r="C17" s="5" t="s">
        <v>90</v>
      </c>
      <c r="D17" s="5" t="s">
        <v>369</v>
      </c>
      <c r="E17" s="5" t="s">
        <v>1051</v>
      </c>
      <c r="F17" s="4">
        <v>50516007</v>
      </c>
      <c r="G17" s="26" t="s">
        <v>29</v>
      </c>
      <c r="H17" s="5" t="s">
        <v>44</v>
      </c>
      <c r="I17" s="6">
        <v>1</v>
      </c>
      <c r="J17" s="6">
        <v>44840</v>
      </c>
      <c r="K17" s="6">
        <v>2958465</v>
      </c>
      <c r="L17" s="5" t="s">
        <v>22</v>
      </c>
      <c r="M17" s="4"/>
      <c r="N17" s="5" t="s">
        <v>22</v>
      </c>
      <c r="O17" s="6"/>
      <c r="P17" s="6"/>
      <c r="Q17" s="5" t="s">
        <v>22</v>
      </c>
      <c r="R17" s="4"/>
      <c r="S17" s="5"/>
      <c r="T17" s="5" t="s">
        <v>1401</v>
      </c>
      <c r="U17" s="31" t="s">
        <v>1402</v>
      </c>
      <c r="V17" s="5"/>
    </row>
    <row r="18" spans="1:22" s="3" customFormat="1" ht="24" customHeight="1" x14ac:dyDescent="0.25">
      <c r="A18" s="1" t="s">
        <v>47</v>
      </c>
      <c r="B18" s="19">
        <v>36</v>
      </c>
      <c r="C18" s="1" t="s">
        <v>431</v>
      </c>
      <c r="D18" s="1" t="s">
        <v>780</v>
      </c>
      <c r="E18" s="1" t="s">
        <v>22</v>
      </c>
      <c r="F18" s="19">
        <v>50512821</v>
      </c>
      <c r="G18" s="16" t="s">
        <v>23</v>
      </c>
      <c r="H18" s="1" t="s">
        <v>22</v>
      </c>
      <c r="I18" s="2">
        <v>1</v>
      </c>
      <c r="J18" s="2">
        <v>44847</v>
      </c>
      <c r="K18" s="2">
        <v>2958465</v>
      </c>
      <c r="L18" s="1" t="s">
        <v>22</v>
      </c>
      <c r="M18" s="19"/>
      <c r="N18" s="1" t="s">
        <v>22</v>
      </c>
      <c r="O18" s="2"/>
      <c r="P18" s="2"/>
      <c r="Q18" s="1" t="s">
        <v>22</v>
      </c>
      <c r="R18" s="19"/>
      <c r="S18" s="1"/>
      <c r="T18" s="1" t="s">
        <v>1069</v>
      </c>
      <c r="U18" s="29"/>
      <c r="V18" s="1"/>
    </row>
    <row r="19" spans="1:22" ht="24" customHeight="1" x14ac:dyDescent="0.25">
      <c r="A19" s="1" t="s">
        <v>57</v>
      </c>
      <c r="B19" s="19">
        <v>226</v>
      </c>
      <c r="C19" s="1" t="s">
        <v>473</v>
      </c>
      <c r="D19" s="1" t="s">
        <v>842</v>
      </c>
      <c r="E19" s="1" t="s">
        <v>22</v>
      </c>
      <c r="F19" s="19">
        <v>52433175</v>
      </c>
      <c r="G19" s="16" t="s">
        <v>34</v>
      </c>
      <c r="H19" s="1" t="s">
        <v>843</v>
      </c>
      <c r="I19" s="2">
        <v>44753</v>
      </c>
      <c r="J19" s="2">
        <v>44753</v>
      </c>
      <c r="K19" s="2">
        <v>2958465</v>
      </c>
      <c r="L19" s="1" t="s">
        <v>22</v>
      </c>
      <c r="M19" s="19"/>
      <c r="N19" s="1" t="s">
        <v>22</v>
      </c>
      <c r="O19" s="2"/>
      <c r="P19" s="2"/>
      <c r="Q19" s="1" t="s">
        <v>22</v>
      </c>
      <c r="R19" s="19"/>
      <c r="S19" s="1" t="s">
        <v>22</v>
      </c>
      <c r="T19" s="1" t="s">
        <v>521</v>
      </c>
      <c r="U19" s="29"/>
      <c r="V19" s="1"/>
    </row>
    <row r="20" spans="1:22" ht="24" customHeight="1" x14ac:dyDescent="0.25">
      <c r="A20" s="1" t="s">
        <v>57</v>
      </c>
      <c r="B20" s="19">
        <v>226</v>
      </c>
      <c r="C20" s="1" t="s">
        <v>473</v>
      </c>
      <c r="D20" s="1" t="s">
        <v>845</v>
      </c>
      <c r="E20" s="1" t="s">
        <v>22</v>
      </c>
      <c r="F20" s="19">
        <v>52433160</v>
      </c>
      <c r="G20" s="16" t="s">
        <v>34</v>
      </c>
      <c r="H20" s="1" t="s">
        <v>846</v>
      </c>
      <c r="I20" s="2">
        <v>44753</v>
      </c>
      <c r="J20" s="2">
        <v>44753</v>
      </c>
      <c r="K20" s="2">
        <v>2958465</v>
      </c>
      <c r="L20" s="1" t="s">
        <v>22</v>
      </c>
      <c r="M20" s="19"/>
      <c r="N20" s="1" t="s">
        <v>22</v>
      </c>
      <c r="O20" s="2"/>
      <c r="P20" s="2"/>
      <c r="Q20" s="1" t="s">
        <v>22</v>
      </c>
      <c r="R20" s="19"/>
      <c r="S20" s="1" t="s">
        <v>22</v>
      </c>
      <c r="T20" s="1" t="s">
        <v>521</v>
      </c>
      <c r="U20" s="29"/>
      <c r="V20" s="1"/>
    </row>
    <row r="21" spans="1:22" s="3" customFormat="1" ht="25.5" customHeight="1" x14ac:dyDescent="0.25">
      <c r="A21" s="1" t="s">
        <v>436</v>
      </c>
      <c r="B21" s="19">
        <v>28</v>
      </c>
      <c r="C21" s="1" t="s">
        <v>90</v>
      </c>
      <c r="D21" s="1" t="s">
        <v>369</v>
      </c>
      <c r="E21" s="1" t="s">
        <v>1051</v>
      </c>
      <c r="F21" s="19">
        <v>50516006</v>
      </c>
      <c r="G21" s="16" t="s">
        <v>29</v>
      </c>
      <c r="H21" s="1" t="s">
        <v>44</v>
      </c>
      <c r="I21" s="2">
        <v>1</v>
      </c>
      <c r="J21" s="2">
        <v>44881</v>
      </c>
      <c r="K21" s="2">
        <v>2958465</v>
      </c>
      <c r="L21" s="1" t="s">
        <v>22</v>
      </c>
      <c r="M21" s="19"/>
      <c r="N21" s="1" t="s">
        <v>22</v>
      </c>
      <c r="O21" s="2"/>
      <c r="P21" s="2"/>
      <c r="Q21" s="1" t="s">
        <v>22</v>
      </c>
      <c r="R21" s="19"/>
      <c r="S21" s="1"/>
      <c r="T21" s="1" t="s">
        <v>1401</v>
      </c>
      <c r="U21" s="32" t="s">
        <v>1332</v>
      </c>
      <c r="V21" s="1"/>
    </row>
    <row r="22" spans="1:22" s="3" customFormat="1" ht="24" customHeight="1" x14ac:dyDescent="0.25">
      <c r="A22" s="10" t="s">
        <v>93</v>
      </c>
      <c r="B22" s="8">
        <v>252</v>
      </c>
      <c r="C22" s="10" t="s">
        <v>690</v>
      </c>
      <c r="D22" s="10" t="s">
        <v>1081</v>
      </c>
      <c r="E22" s="10" t="s">
        <v>22</v>
      </c>
      <c r="F22" s="8">
        <v>50878156</v>
      </c>
      <c r="G22" s="25" t="s">
        <v>38</v>
      </c>
      <c r="H22" s="10" t="s">
        <v>22</v>
      </c>
      <c r="I22" s="9">
        <v>43282</v>
      </c>
      <c r="J22" s="9">
        <v>44888</v>
      </c>
      <c r="K22" s="9">
        <v>44957</v>
      </c>
      <c r="L22" s="10" t="s">
        <v>312</v>
      </c>
      <c r="M22" s="8">
        <v>129330</v>
      </c>
      <c r="N22" s="10" t="s">
        <v>1082</v>
      </c>
      <c r="O22" s="9"/>
      <c r="P22" s="9"/>
      <c r="Q22" s="10" t="s">
        <v>22</v>
      </c>
      <c r="R22" s="8"/>
      <c r="S22" s="10" t="s">
        <v>22</v>
      </c>
      <c r="T22" s="28" t="s">
        <v>137</v>
      </c>
      <c r="U22" s="28" t="s">
        <v>554</v>
      </c>
      <c r="V22" s="1"/>
    </row>
    <row r="23" spans="1:22" s="3" customFormat="1" ht="24" customHeight="1" x14ac:dyDescent="0.25">
      <c r="A23" s="5" t="s">
        <v>19</v>
      </c>
      <c r="B23" s="4">
        <v>22</v>
      </c>
      <c r="C23" s="5" t="s">
        <v>860</v>
      </c>
      <c r="D23" s="5" t="s">
        <v>1101</v>
      </c>
      <c r="E23" s="5" t="s">
        <v>1102</v>
      </c>
      <c r="F23" s="4">
        <v>52321203</v>
      </c>
      <c r="G23" s="26" t="s">
        <v>114</v>
      </c>
      <c r="H23" s="5" t="s">
        <v>22</v>
      </c>
      <c r="I23" s="6">
        <v>44743</v>
      </c>
      <c r="J23" s="6">
        <v>44914</v>
      </c>
      <c r="K23" s="6">
        <v>2958465</v>
      </c>
      <c r="L23" s="5" t="s">
        <v>22</v>
      </c>
      <c r="M23" s="4"/>
      <c r="N23" s="5" t="s">
        <v>22</v>
      </c>
      <c r="O23" s="6"/>
      <c r="P23" s="6"/>
      <c r="Q23" s="5" t="s">
        <v>22</v>
      </c>
      <c r="R23" s="4"/>
      <c r="S23" s="5"/>
      <c r="T23" s="33" t="s">
        <v>1128</v>
      </c>
      <c r="U23" s="5" t="s">
        <v>1221</v>
      </c>
      <c r="V23" s="5" t="s">
        <v>1256</v>
      </c>
    </row>
    <row r="24" spans="1:22" ht="24" customHeight="1" x14ac:dyDescent="0.25">
      <c r="A24" s="10" t="s">
        <v>57</v>
      </c>
      <c r="B24" s="8">
        <v>380</v>
      </c>
      <c r="C24" s="10" t="s">
        <v>175</v>
      </c>
      <c r="D24" s="10" t="s">
        <v>177</v>
      </c>
      <c r="E24" s="10" t="s">
        <v>22</v>
      </c>
      <c r="F24" s="8">
        <v>52345669</v>
      </c>
      <c r="G24" s="25" t="s">
        <v>114</v>
      </c>
      <c r="H24" s="10" t="s">
        <v>653</v>
      </c>
      <c r="I24" s="9">
        <v>44666</v>
      </c>
      <c r="J24" s="9">
        <v>44828</v>
      </c>
      <c r="K24" s="9">
        <v>2958465</v>
      </c>
      <c r="L24" s="10" t="s">
        <v>22</v>
      </c>
      <c r="M24" s="8">
        <v>113040</v>
      </c>
      <c r="N24" s="10" t="s">
        <v>894</v>
      </c>
      <c r="O24" s="9"/>
      <c r="P24" s="9"/>
      <c r="Q24" s="10" t="s">
        <v>22</v>
      </c>
      <c r="R24" s="8"/>
      <c r="S24" s="10" t="s">
        <v>22</v>
      </c>
      <c r="T24" s="10"/>
      <c r="U24" s="10" t="s">
        <v>1123</v>
      </c>
      <c r="V24" s="10"/>
    </row>
    <row r="25" spans="1:22" s="3" customFormat="1" ht="27" customHeight="1" x14ac:dyDescent="0.25">
      <c r="A25" s="1" t="s">
        <v>436</v>
      </c>
      <c r="B25" s="19">
        <v>28</v>
      </c>
      <c r="C25" s="1" t="s">
        <v>90</v>
      </c>
      <c r="D25" s="1" t="s">
        <v>369</v>
      </c>
      <c r="E25" s="1" t="s">
        <v>1121</v>
      </c>
      <c r="F25" s="19">
        <v>50526275</v>
      </c>
      <c r="G25" s="16" t="s">
        <v>26</v>
      </c>
      <c r="H25" s="1" t="s">
        <v>22</v>
      </c>
      <c r="I25" s="2">
        <v>1</v>
      </c>
      <c r="J25" s="2">
        <v>44910</v>
      </c>
      <c r="K25" s="2">
        <v>2958465</v>
      </c>
      <c r="L25" s="1" t="s">
        <v>22</v>
      </c>
      <c r="M25" s="19"/>
      <c r="N25" s="1" t="s">
        <v>22</v>
      </c>
      <c r="O25" s="2">
        <v>44885</v>
      </c>
      <c r="P25" s="2">
        <v>44926</v>
      </c>
      <c r="Q25" s="1" t="s">
        <v>45</v>
      </c>
      <c r="R25" s="19">
        <v>149904</v>
      </c>
      <c r="S25" s="1"/>
      <c r="T25" s="1" t="s">
        <v>1141</v>
      </c>
      <c r="U25" s="29" t="s">
        <v>1224</v>
      </c>
      <c r="V25" s="1"/>
    </row>
    <row r="26" spans="1:22" s="3" customFormat="1" ht="27" customHeight="1" x14ac:dyDescent="0.25">
      <c r="A26" s="5" t="s">
        <v>436</v>
      </c>
      <c r="B26" s="4">
        <v>28</v>
      </c>
      <c r="C26" s="5" t="s">
        <v>90</v>
      </c>
      <c r="D26" s="5" t="s">
        <v>91</v>
      </c>
      <c r="E26" s="5" t="s">
        <v>484</v>
      </c>
      <c r="F26" s="4">
        <v>50520746</v>
      </c>
      <c r="G26" s="26" t="s">
        <v>29</v>
      </c>
      <c r="H26" s="5" t="s">
        <v>44</v>
      </c>
      <c r="I26" s="6">
        <v>1</v>
      </c>
      <c r="J26" s="6">
        <v>44910</v>
      </c>
      <c r="K26" s="6">
        <v>2958465</v>
      </c>
      <c r="L26" s="5" t="s">
        <v>22</v>
      </c>
      <c r="M26" s="4"/>
      <c r="N26" s="5" t="s">
        <v>22</v>
      </c>
      <c r="O26" s="6">
        <v>44905</v>
      </c>
      <c r="P26" s="6">
        <v>44916</v>
      </c>
      <c r="Q26" s="5" t="s">
        <v>228</v>
      </c>
      <c r="R26" s="4">
        <v>153038</v>
      </c>
      <c r="S26" s="5"/>
      <c r="T26" s="5" t="s">
        <v>1405</v>
      </c>
      <c r="U26" s="5" t="s">
        <v>1333</v>
      </c>
      <c r="V26" s="5"/>
    </row>
    <row r="27" spans="1:22" s="3" customFormat="1" ht="23.25" customHeight="1" x14ac:dyDescent="0.25">
      <c r="A27" s="1" t="s">
        <v>216</v>
      </c>
      <c r="B27" s="19">
        <v>13</v>
      </c>
      <c r="C27" s="1" t="s">
        <v>118</v>
      </c>
      <c r="D27" s="1" t="s">
        <v>1144</v>
      </c>
      <c r="E27" s="1" t="s">
        <v>22</v>
      </c>
      <c r="F27" s="19">
        <v>52569580</v>
      </c>
      <c r="G27" s="16" t="s">
        <v>114</v>
      </c>
      <c r="H27" s="1" t="s">
        <v>661</v>
      </c>
      <c r="I27" s="2">
        <v>44926</v>
      </c>
      <c r="J27" s="2">
        <v>44926</v>
      </c>
      <c r="K27" s="2">
        <v>2958465</v>
      </c>
      <c r="L27" s="1" t="s">
        <v>22</v>
      </c>
      <c r="M27" s="19"/>
      <c r="N27" s="1" t="s">
        <v>22</v>
      </c>
      <c r="O27" s="2"/>
      <c r="P27" s="2"/>
      <c r="Q27" s="1" t="s">
        <v>22</v>
      </c>
      <c r="R27" s="19"/>
      <c r="S27" s="1" t="s">
        <v>22</v>
      </c>
      <c r="T27" s="1" t="s">
        <v>137</v>
      </c>
      <c r="U27" s="1"/>
      <c r="V27" s="1"/>
    </row>
    <row r="28" spans="1:22" s="3" customFormat="1" ht="23.25" customHeight="1" x14ac:dyDescent="0.25">
      <c r="A28" s="1" t="s">
        <v>216</v>
      </c>
      <c r="B28" s="19">
        <v>15</v>
      </c>
      <c r="C28" s="1" t="s">
        <v>40</v>
      </c>
      <c r="D28" s="1" t="s">
        <v>1144</v>
      </c>
      <c r="E28" s="1" t="s">
        <v>22</v>
      </c>
      <c r="F28" s="19">
        <v>52569520</v>
      </c>
      <c r="G28" s="16" t="s">
        <v>114</v>
      </c>
      <c r="H28" s="1" t="s">
        <v>661</v>
      </c>
      <c r="I28" s="2">
        <v>44926</v>
      </c>
      <c r="J28" s="2">
        <v>44926</v>
      </c>
      <c r="K28" s="2">
        <v>2958465</v>
      </c>
      <c r="L28" s="1" t="s">
        <v>22</v>
      </c>
      <c r="M28" s="19"/>
      <c r="N28" s="1" t="s">
        <v>22</v>
      </c>
      <c r="O28" s="2"/>
      <c r="P28" s="2"/>
      <c r="Q28" s="1" t="s">
        <v>22</v>
      </c>
      <c r="R28" s="19"/>
      <c r="S28" s="1" t="s">
        <v>22</v>
      </c>
      <c r="T28" s="1" t="s">
        <v>137</v>
      </c>
      <c r="U28" s="1"/>
      <c r="V28" s="1"/>
    </row>
    <row r="29" spans="1:22" s="3" customFormat="1" ht="23.25" customHeight="1" x14ac:dyDescent="0.25">
      <c r="A29" s="1" t="s">
        <v>216</v>
      </c>
      <c r="B29" s="19">
        <v>219</v>
      </c>
      <c r="C29" s="1" t="s">
        <v>450</v>
      </c>
      <c r="D29" s="1" t="s">
        <v>657</v>
      </c>
      <c r="E29" s="1" t="s">
        <v>1145</v>
      </c>
      <c r="F29" s="19">
        <v>52569168</v>
      </c>
      <c r="G29" s="16" t="s">
        <v>34</v>
      </c>
      <c r="H29" s="1" t="s">
        <v>22</v>
      </c>
      <c r="I29" s="2">
        <v>44926</v>
      </c>
      <c r="J29" s="2">
        <v>44926</v>
      </c>
      <c r="K29" s="2">
        <v>2958465</v>
      </c>
      <c r="L29" s="1" t="s">
        <v>22</v>
      </c>
      <c r="M29" s="19"/>
      <c r="N29" s="1" t="s">
        <v>22</v>
      </c>
      <c r="O29" s="2"/>
      <c r="P29" s="2"/>
      <c r="Q29" s="1" t="s">
        <v>22</v>
      </c>
      <c r="R29" s="19"/>
      <c r="S29" s="1" t="s">
        <v>22</v>
      </c>
      <c r="T29" s="1" t="s">
        <v>137</v>
      </c>
      <c r="U29" s="1"/>
      <c r="V29" s="1"/>
    </row>
    <row r="30" spans="1:22" s="3" customFormat="1" ht="23.25" customHeight="1" x14ac:dyDescent="0.25">
      <c r="A30" s="1" t="s">
        <v>508</v>
      </c>
      <c r="B30" s="19">
        <v>384</v>
      </c>
      <c r="C30" s="1" t="s">
        <v>509</v>
      </c>
      <c r="D30" s="1" t="s">
        <v>513</v>
      </c>
      <c r="E30" s="1" t="s">
        <v>22</v>
      </c>
      <c r="F30" s="19">
        <v>52543958</v>
      </c>
      <c r="G30" s="16" t="s">
        <v>29</v>
      </c>
      <c r="H30" s="1" t="s">
        <v>22</v>
      </c>
      <c r="I30" s="2">
        <v>44934</v>
      </c>
      <c r="J30" s="2">
        <v>44934</v>
      </c>
      <c r="K30" s="2">
        <v>2958465</v>
      </c>
      <c r="L30" s="1" t="s">
        <v>22</v>
      </c>
      <c r="M30" s="19"/>
      <c r="N30" s="1" t="s">
        <v>22</v>
      </c>
      <c r="O30" s="2"/>
      <c r="P30" s="2"/>
      <c r="Q30" s="1" t="s">
        <v>22</v>
      </c>
      <c r="R30" s="19"/>
      <c r="S30" s="1" t="s">
        <v>22</v>
      </c>
      <c r="T30" s="1" t="s">
        <v>137</v>
      </c>
      <c r="U30" s="1"/>
      <c r="V30" s="1"/>
    </row>
    <row r="31" spans="1:22" s="3" customFormat="1" ht="23.25" customHeight="1" x14ac:dyDescent="0.25">
      <c r="A31" s="1" t="s">
        <v>508</v>
      </c>
      <c r="B31" s="19">
        <v>384</v>
      </c>
      <c r="C31" s="1" t="s">
        <v>509</v>
      </c>
      <c r="D31" s="1" t="s">
        <v>513</v>
      </c>
      <c r="E31" s="1" t="s">
        <v>22</v>
      </c>
      <c r="F31" s="19">
        <v>52543959</v>
      </c>
      <c r="G31" s="16" t="s">
        <v>29</v>
      </c>
      <c r="H31" s="1" t="s">
        <v>22</v>
      </c>
      <c r="I31" s="2">
        <v>44934</v>
      </c>
      <c r="J31" s="2">
        <v>44934</v>
      </c>
      <c r="K31" s="2">
        <v>2958465</v>
      </c>
      <c r="L31" s="1" t="s">
        <v>22</v>
      </c>
      <c r="M31" s="19"/>
      <c r="N31" s="1" t="s">
        <v>22</v>
      </c>
      <c r="O31" s="2"/>
      <c r="P31" s="2"/>
      <c r="Q31" s="1" t="s">
        <v>22</v>
      </c>
      <c r="R31" s="19"/>
      <c r="S31" s="1" t="s">
        <v>22</v>
      </c>
      <c r="T31" s="1" t="s">
        <v>137</v>
      </c>
      <c r="U31" s="1"/>
      <c r="V31" s="1"/>
    </row>
    <row r="32" spans="1:22" s="3" customFormat="1" ht="23.25" customHeight="1" x14ac:dyDescent="0.25">
      <c r="A32" s="1" t="s">
        <v>1148</v>
      </c>
      <c r="B32" s="19">
        <v>31</v>
      </c>
      <c r="C32" s="1" t="s">
        <v>48</v>
      </c>
      <c r="D32" s="1" t="s">
        <v>599</v>
      </c>
      <c r="E32" s="1" t="s">
        <v>22</v>
      </c>
      <c r="F32" s="19">
        <v>50530398</v>
      </c>
      <c r="G32" s="16" t="s">
        <v>29</v>
      </c>
      <c r="H32" s="1" t="s">
        <v>600</v>
      </c>
      <c r="I32" s="2">
        <v>1</v>
      </c>
      <c r="J32" s="2">
        <v>44915</v>
      </c>
      <c r="K32" s="2">
        <v>2958465</v>
      </c>
      <c r="L32" s="1" t="s">
        <v>22</v>
      </c>
      <c r="M32" s="19"/>
      <c r="N32" s="1" t="s">
        <v>22</v>
      </c>
      <c r="O32" s="2">
        <v>44915</v>
      </c>
      <c r="P32" s="2">
        <v>44957</v>
      </c>
      <c r="Q32" s="1" t="s">
        <v>45</v>
      </c>
      <c r="R32" s="19">
        <v>153229</v>
      </c>
      <c r="S32" s="1" t="s">
        <v>1149</v>
      </c>
      <c r="T32" s="1" t="s">
        <v>137</v>
      </c>
      <c r="U32" s="1"/>
      <c r="V32" s="1"/>
    </row>
    <row r="33" spans="1:22" ht="23.25" customHeight="1" x14ac:dyDescent="0.25">
      <c r="A33" s="1" t="s">
        <v>1148</v>
      </c>
      <c r="B33" s="19">
        <v>33</v>
      </c>
      <c r="C33" s="1" t="s">
        <v>51</v>
      </c>
      <c r="D33" s="1" t="s">
        <v>52</v>
      </c>
      <c r="E33" s="1" t="s">
        <v>801</v>
      </c>
      <c r="F33" s="19">
        <v>51680474</v>
      </c>
      <c r="G33" s="16" t="s">
        <v>29</v>
      </c>
      <c r="H33" s="1" t="s">
        <v>22</v>
      </c>
      <c r="I33" s="2">
        <v>44025</v>
      </c>
      <c r="J33" s="2">
        <v>44718</v>
      </c>
      <c r="K33" s="2">
        <v>2958465</v>
      </c>
      <c r="L33" s="1" t="s">
        <v>22</v>
      </c>
      <c r="M33" s="19"/>
      <c r="N33" s="1" t="s">
        <v>22</v>
      </c>
      <c r="O33" s="2"/>
      <c r="P33" s="2"/>
      <c r="Q33" s="1" t="s">
        <v>22</v>
      </c>
      <c r="R33" s="19"/>
      <c r="S33" s="1" t="s">
        <v>22</v>
      </c>
      <c r="T33" s="1" t="s">
        <v>1160</v>
      </c>
      <c r="U33" s="1"/>
      <c r="V33" s="1"/>
    </row>
    <row r="34" spans="1:22" s="3" customFormat="1" ht="23.25" customHeight="1" x14ac:dyDescent="0.25">
      <c r="A34" s="20" t="s">
        <v>57</v>
      </c>
      <c r="B34" s="13">
        <v>438</v>
      </c>
      <c r="C34" s="20" t="s">
        <v>1174</v>
      </c>
      <c r="D34" s="20" t="s">
        <v>22</v>
      </c>
      <c r="E34" s="20" t="s">
        <v>22</v>
      </c>
      <c r="F34" s="13">
        <v>52569927</v>
      </c>
      <c r="G34" s="27" t="s">
        <v>733</v>
      </c>
      <c r="H34" s="20" t="s">
        <v>1177</v>
      </c>
      <c r="I34" s="14">
        <v>44958</v>
      </c>
      <c r="J34" s="14">
        <v>44958</v>
      </c>
      <c r="K34" s="14">
        <v>2958465</v>
      </c>
      <c r="L34" s="20" t="s">
        <v>22</v>
      </c>
      <c r="M34" s="13"/>
      <c r="N34" s="20" t="s">
        <v>22</v>
      </c>
      <c r="O34" s="14"/>
      <c r="P34" s="14"/>
      <c r="Q34" s="20" t="s">
        <v>22</v>
      </c>
      <c r="R34" s="13"/>
      <c r="S34" s="20" t="s">
        <v>22</v>
      </c>
      <c r="T34" s="20"/>
      <c r="U34" s="20"/>
      <c r="V34" s="1"/>
    </row>
    <row r="35" spans="1:22" s="3" customFormat="1" ht="23.25" customHeight="1" x14ac:dyDescent="0.25">
      <c r="A35" s="20" t="s">
        <v>57</v>
      </c>
      <c r="B35" s="13">
        <v>438</v>
      </c>
      <c r="C35" s="20" t="s">
        <v>1174</v>
      </c>
      <c r="D35" s="20" t="s">
        <v>22</v>
      </c>
      <c r="E35" s="20" t="s">
        <v>22</v>
      </c>
      <c r="F35" s="13">
        <v>52569929</v>
      </c>
      <c r="G35" s="27" t="s">
        <v>733</v>
      </c>
      <c r="H35" s="20" t="s">
        <v>1178</v>
      </c>
      <c r="I35" s="14">
        <v>44958</v>
      </c>
      <c r="J35" s="14">
        <v>44958</v>
      </c>
      <c r="K35" s="14">
        <v>2958465</v>
      </c>
      <c r="L35" s="20" t="s">
        <v>22</v>
      </c>
      <c r="M35" s="13"/>
      <c r="N35" s="20" t="s">
        <v>22</v>
      </c>
      <c r="O35" s="14"/>
      <c r="P35" s="14"/>
      <c r="Q35" s="20" t="s">
        <v>22</v>
      </c>
      <c r="R35" s="13"/>
      <c r="S35" s="20" t="s">
        <v>22</v>
      </c>
      <c r="T35" s="20"/>
      <c r="U35" s="20"/>
      <c r="V35" s="1"/>
    </row>
    <row r="36" spans="1:22" s="3" customFormat="1" ht="23.25" customHeight="1" x14ac:dyDescent="0.25">
      <c r="A36" s="20" t="s">
        <v>57</v>
      </c>
      <c r="B36" s="13">
        <v>438</v>
      </c>
      <c r="C36" s="20" t="s">
        <v>1174</v>
      </c>
      <c r="D36" s="20" t="s">
        <v>1179</v>
      </c>
      <c r="E36" s="20" t="s">
        <v>22</v>
      </c>
      <c r="F36" s="13">
        <v>52569931</v>
      </c>
      <c r="G36" s="27" t="s">
        <v>876</v>
      </c>
      <c r="H36" s="20" t="s">
        <v>22</v>
      </c>
      <c r="I36" s="14">
        <v>44958</v>
      </c>
      <c r="J36" s="14">
        <v>44958</v>
      </c>
      <c r="K36" s="14">
        <v>2958465</v>
      </c>
      <c r="L36" s="20" t="s">
        <v>22</v>
      </c>
      <c r="M36" s="13"/>
      <c r="N36" s="20" t="s">
        <v>22</v>
      </c>
      <c r="O36" s="14"/>
      <c r="P36" s="14"/>
      <c r="Q36" s="20" t="s">
        <v>22</v>
      </c>
      <c r="R36" s="13"/>
      <c r="S36" s="20" t="s">
        <v>22</v>
      </c>
      <c r="T36" s="20"/>
      <c r="U36" s="20"/>
      <c r="V36" s="1"/>
    </row>
    <row r="37" spans="1:22" s="3" customFormat="1" ht="23.25" customHeight="1" x14ac:dyDescent="0.25">
      <c r="A37" s="20" t="s">
        <v>57</v>
      </c>
      <c r="B37" s="13">
        <v>440</v>
      </c>
      <c r="C37" s="20" t="s">
        <v>1175</v>
      </c>
      <c r="D37" s="20" t="s">
        <v>856</v>
      </c>
      <c r="E37" s="20" t="s">
        <v>22</v>
      </c>
      <c r="F37" s="13">
        <v>52571471</v>
      </c>
      <c r="G37" s="27" t="s">
        <v>733</v>
      </c>
      <c r="H37" s="20" t="s">
        <v>1183</v>
      </c>
      <c r="I37" s="14">
        <v>44958</v>
      </c>
      <c r="J37" s="14">
        <v>44958</v>
      </c>
      <c r="K37" s="14">
        <v>2958465</v>
      </c>
      <c r="L37" s="20" t="s">
        <v>22</v>
      </c>
      <c r="M37" s="13"/>
      <c r="N37" s="20" t="s">
        <v>22</v>
      </c>
      <c r="O37" s="14"/>
      <c r="P37" s="14"/>
      <c r="Q37" s="20" t="s">
        <v>22</v>
      </c>
      <c r="R37" s="13"/>
      <c r="S37" s="20" t="s">
        <v>22</v>
      </c>
      <c r="T37" s="20"/>
      <c r="U37" s="20"/>
      <c r="V37" s="1"/>
    </row>
    <row r="38" spans="1:22" s="3" customFormat="1" ht="23.25" customHeight="1" x14ac:dyDescent="0.25">
      <c r="A38" s="5" t="s">
        <v>80</v>
      </c>
      <c r="B38" s="4">
        <v>6</v>
      </c>
      <c r="C38" s="5" t="s">
        <v>81</v>
      </c>
      <c r="D38" s="5" t="s">
        <v>82</v>
      </c>
      <c r="E38" s="5" t="s">
        <v>1118</v>
      </c>
      <c r="F38" s="4">
        <v>50525910</v>
      </c>
      <c r="G38" s="26" t="s">
        <v>23</v>
      </c>
      <c r="H38" s="5" t="s">
        <v>22</v>
      </c>
      <c r="I38" s="6">
        <v>1</v>
      </c>
      <c r="J38" s="6">
        <v>44958</v>
      </c>
      <c r="K38" s="6">
        <v>2958465</v>
      </c>
      <c r="L38" s="5" t="s">
        <v>22</v>
      </c>
      <c r="M38" s="4"/>
      <c r="N38" s="5" t="s">
        <v>22</v>
      </c>
      <c r="O38" s="6">
        <v>44927</v>
      </c>
      <c r="P38" s="6">
        <v>44985</v>
      </c>
      <c r="Q38" s="5" t="s">
        <v>414</v>
      </c>
      <c r="R38" s="4">
        <v>56680</v>
      </c>
      <c r="S38" s="5" t="s">
        <v>1188</v>
      </c>
      <c r="T38" s="34" t="s">
        <v>1222</v>
      </c>
      <c r="U38" s="5" t="s">
        <v>1188</v>
      </c>
      <c r="V38" s="5" t="s">
        <v>1257</v>
      </c>
    </row>
    <row r="39" spans="1:22" s="3" customFormat="1" ht="23.25" customHeight="1" x14ac:dyDescent="0.25">
      <c r="A39" s="1" t="s">
        <v>508</v>
      </c>
      <c r="B39" s="19">
        <v>384</v>
      </c>
      <c r="C39" s="1" t="s">
        <v>509</v>
      </c>
      <c r="D39" s="1" t="s">
        <v>513</v>
      </c>
      <c r="E39" s="1" t="s">
        <v>22</v>
      </c>
      <c r="F39" s="19">
        <v>52544059</v>
      </c>
      <c r="G39" s="16" t="s">
        <v>29</v>
      </c>
      <c r="H39" s="1" t="s">
        <v>22</v>
      </c>
      <c r="I39" s="2">
        <v>44958</v>
      </c>
      <c r="J39" s="2">
        <v>44958</v>
      </c>
      <c r="K39" s="2">
        <v>2958465</v>
      </c>
      <c r="L39" s="1" t="s">
        <v>22</v>
      </c>
      <c r="M39" s="19"/>
      <c r="N39" s="1" t="s">
        <v>22</v>
      </c>
      <c r="O39" s="2"/>
      <c r="P39" s="2"/>
      <c r="Q39" s="1" t="s">
        <v>22</v>
      </c>
      <c r="R39" s="19"/>
      <c r="S39" s="1" t="s">
        <v>22</v>
      </c>
      <c r="T39" s="1" t="s">
        <v>137</v>
      </c>
      <c r="U39" s="1"/>
      <c r="V39" s="1"/>
    </row>
    <row r="40" spans="1:22" s="3" customFormat="1" ht="23.25" customHeight="1" x14ac:dyDescent="0.25">
      <c r="A40" s="1" t="s">
        <v>508</v>
      </c>
      <c r="B40" s="19">
        <v>384</v>
      </c>
      <c r="C40" s="1" t="s">
        <v>509</v>
      </c>
      <c r="D40" s="1" t="s">
        <v>513</v>
      </c>
      <c r="E40" s="1" t="s">
        <v>22</v>
      </c>
      <c r="F40" s="19">
        <v>52544061</v>
      </c>
      <c r="G40" s="16" t="s">
        <v>29</v>
      </c>
      <c r="H40" s="1" t="s">
        <v>22</v>
      </c>
      <c r="I40" s="2">
        <v>44958</v>
      </c>
      <c r="J40" s="2">
        <v>44958</v>
      </c>
      <c r="K40" s="2">
        <v>2958465</v>
      </c>
      <c r="L40" s="1" t="s">
        <v>22</v>
      </c>
      <c r="M40" s="19"/>
      <c r="N40" s="1" t="s">
        <v>22</v>
      </c>
      <c r="O40" s="2"/>
      <c r="P40" s="2"/>
      <c r="Q40" s="1" t="s">
        <v>22</v>
      </c>
      <c r="R40" s="19"/>
      <c r="S40" s="1" t="s">
        <v>22</v>
      </c>
      <c r="T40" s="1" t="s">
        <v>137</v>
      </c>
      <c r="U40" s="1"/>
      <c r="V40" s="1"/>
    </row>
    <row r="41" spans="1:22" s="3" customFormat="1" ht="23.25" customHeight="1" x14ac:dyDescent="0.25">
      <c r="A41" s="1" t="s">
        <v>1148</v>
      </c>
      <c r="B41" s="19">
        <v>31</v>
      </c>
      <c r="C41" s="1" t="s">
        <v>48</v>
      </c>
      <c r="D41" s="1" t="s">
        <v>474</v>
      </c>
      <c r="E41" s="1" t="s">
        <v>22</v>
      </c>
      <c r="F41" s="19">
        <v>50530444</v>
      </c>
      <c r="G41" s="16" t="s">
        <v>29</v>
      </c>
      <c r="H41" s="1" t="s">
        <v>1251</v>
      </c>
      <c r="I41" s="2">
        <v>1</v>
      </c>
      <c r="J41" s="2">
        <v>44971</v>
      </c>
      <c r="K41" s="2">
        <v>2958465</v>
      </c>
      <c r="L41" s="1" t="s">
        <v>22</v>
      </c>
      <c r="M41" s="19"/>
      <c r="N41" s="1" t="s">
        <v>22</v>
      </c>
      <c r="O41" s="2"/>
      <c r="P41" s="2"/>
      <c r="Q41" s="1" t="s">
        <v>22</v>
      </c>
      <c r="R41" s="19"/>
      <c r="S41" s="1" t="s">
        <v>22</v>
      </c>
      <c r="T41" s="1" t="s">
        <v>137</v>
      </c>
      <c r="U41" s="1"/>
      <c r="V41" s="1"/>
    </row>
    <row r="42" spans="1:22" s="3" customFormat="1" ht="24" customHeight="1" x14ac:dyDescent="0.25">
      <c r="A42" s="10" t="s">
        <v>93</v>
      </c>
      <c r="B42" s="8">
        <v>252</v>
      </c>
      <c r="C42" s="10" t="s">
        <v>690</v>
      </c>
      <c r="D42" s="10" t="s">
        <v>691</v>
      </c>
      <c r="E42" s="10" t="s">
        <v>1017</v>
      </c>
      <c r="F42" s="8">
        <v>52489394</v>
      </c>
      <c r="G42" s="25" t="s">
        <v>275</v>
      </c>
      <c r="H42" s="10" t="s">
        <v>22</v>
      </c>
      <c r="I42" s="9">
        <v>44835</v>
      </c>
      <c r="J42" s="9">
        <v>44835</v>
      </c>
      <c r="K42" s="9">
        <v>45574</v>
      </c>
      <c r="L42" s="10" t="s">
        <v>692</v>
      </c>
      <c r="M42" s="8">
        <v>104089</v>
      </c>
      <c r="N42" s="10" t="s">
        <v>693</v>
      </c>
      <c r="O42" s="9">
        <v>44836</v>
      </c>
      <c r="P42" s="9">
        <v>45016</v>
      </c>
      <c r="Q42" s="10" t="s">
        <v>694</v>
      </c>
      <c r="R42" s="8">
        <v>1562</v>
      </c>
      <c r="S42" s="10" t="s">
        <v>695</v>
      </c>
      <c r="T42" s="28" t="s">
        <v>137</v>
      </c>
      <c r="U42" s="28"/>
      <c r="V42" s="1"/>
    </row>
    <row r="43" spans="1:22" s="3" customFormat="1" ht="24" customHeight="1" x14ac:dyDescent="0.25">
      <c r="A43" s="10" t="s">
        <v>93</v>
      </c>
      <c r="B43" s="8">
        <v>252</v>
      </c>
      <c r="C43" s="10" t="s">
        <v>690</v>
      </c>
      <c r="D43" s="10" t="s">
        <v>691</v>
      </c>
      <c r="E43" s="10" t="s">
        <v>696</v>
      </c>
      <c r="F43" s="8">
        <v>50528782</v>
      </c>
      <c r="G43" s="25" t="s">
        <v>275</v>
      </c>
      <c r="H43" s="10" t="s">
        <v>22</v>
      </c>
      <c r="I43" s="9">
        <v>1</v>
      </c>
      <c r="J43" s="9">
        <v>44641</v>
      </c>
      <c r="K43" s="9">
        <v>45878</v>
      </c>
      <c r="L43" s="10" t="s">
        <v>861</v>
      </c>
      <c r="M43" s="8">
        <v>50429</v>
      </c>
      <c r="N43" s="10" t="s">
        <v>697</v>
      </c>
      <c r="O43" s="9">
        <v>44641</v>
      </c>
      <c r="P43" s="9">
        <v>45077</v>
      </c>
      <c r="Q43" s="10" t="s">
        <v>694</v>
      </c>
      <c r="R43" s="8">
        <v>147672</v>
      </c>
      <c r="S43" s="10" t="s">
        <v>699</v>
      </c>
      <c r="T43" s="28" t="s">
        <v>1253</v>
      </c>
      <c r="U43" s="28"/>
      <c r="V43" s="1"/>
    </row>
    <row r="44" spans="1:22" s="3" customFormat="1" ht="24" customHeight="1" x14ac:dyDescent="0.25">
      <c r="A44" s="10" t="s">
        <v>19</v>
      </c>
      <c r="B44" s="8">
        <v>22</v>
      </c>
      <c r="C44" s="10" t="s">
        <v>860</v>
      </c>
      <c r="D44" s="10" t="s">
        <v>1144</v>
      </c>
      <c r="E44" s="10" t="s">
        <v>310</v>
      </c>
      <c r="F44" s="8">
        <v>52611418</v>
      </c>
      <c r="G44" s="25" t="s">
        <v>29</v>
      </c>
      <c r="H44" s="10" t="s">
        <v>311</v>
      </c>
      <c r="I44" s="9">
        <v>44986</v>
      </c>
      <c r="J44" s="9">
        <v>44986</v>
      </c>
      <c r="K44" s="9">
        <v>45705</v>
      </c>
      <c r="L44" s="10" t="s">
        <v>861</v>
      </c>
      <c r="M44" s="8">
        <v>109513</v>
      </c>
      <c r="N44" s="10" t="s">
        <v>313</v>
      </c>
      <c r="O44" s="9"/>
      <c r="P44" s="9"/>
      <c r="Q44" s="10" t="s">
        <v>22</v>
      </c>
      <c r="R44" s="8"/>
      <c r="S44" s="10" t="s">
        <v>22</v>
      </c>
      <c r="T44" s="28" t="s">
        <v>1275</v>
      </c>
      <c r="U44" s="28" t="s">
        <v>1276</v>
      </c>
      <c r="V44" s="1"/>
    </row>
    <row r="45" spans="1:22" s="3" customFormat="1" ht="23.25" customHeight="1" x14ac:dyDescent="0.25">
      <c r="A45" s="1" t="s">
        <v>57</v>
      </c>
      <c r="B45" s="19">
        <v>32</v>
      </c>
      <c r="C45" s="1" t="s">
        <v>58</v>
      </c>
      <c r="D45" s="1" t="s">
        <v>1087</v>
      </c>
      <c r="E45" s="1" t="s">
        <v>22</v>
      </c>
      <c r="F45" s="19">
        <v>52548719</v>
      </c>
      <c r="G45" s="16" t="s">
        <v>114</v>
      </c>
      <c r="H45" s="1" t="s">
        <v>1088</v>
      </c>
      <c r="I45" s="2">
        <v>44896</v>
      </c>
      <c r="J45" s="2">
        <v>44896</v>
      </c>
      <c r="K45" s="2">
        <v>2958465</v>
      </c>
      <c r="L45" s="1" t="s">
        <v>22</v>
      </c>
      <c r="M45" s="19"/>
      <c r="N45" s="1" t="s">
        <v>22</v>
      </c>
      <c r="O45" s="2"/>
      <c r="P45" s="2"/>
      <c r="Q45" s="1" t="s">
        <v>22</v>
      </c>
      <c r="R45" s="19"/>
      <c r="S45" s="1" t="s">
        <v>22</v>
      </c>
      <c r="T45" s="1" t="s">
        <v>162</v>
      </c>
      <c r="U45" s="1"/>
      <c r="V45" s="1"/>
    </row>
    <row r="46" spans="1:22" s="3" customFormat="1" ht="23.25" customHeight="1" x14ac:dyDescent="0.25">
      <c r="A46" s="1" t="s">
        <v>80</v>
      </c>
      <c r="B46" s="19">
        <v>7</v>
      </c>
      <c r="C46" s="1" t="s">
        <v>85</v>
      </c>
      <c r="D46" s="1" t="s">
        <v>149</v>
      </c>
      <c r="E46" s="1" t="s">
        <v>1278</v>
      </c>
      <c r="F46" s="19">
        <v>50515631</v>
      </c>
      <c r="G46" s="16" t="s">
        <v>114</v>
      </c>
      <c r="H46" s="1" t="s">
        <v>1050</v>
      </c>
      <c r="I46" s="2">
        <v>1</v>
      </c>
      <c r="J46" s="2">
        <v>44842</v>
      </c>
      <c r="K46" s="2">
        <v>2958465</v>
      </c>
      <c r="L46" s="1" t="s">
        <v>22</v>
      </c>
      <c r="M46" s="19"/>
      <c r="N46" s="1" t="s">
        <v>22</v>
      </c>
      <c r="O46" s="2"/>
      <c r="P46" s="2"/>
      <c r="Q46" s="1" t="s">
        <v>22</v>
      </c>
      <c r="R46" s="19"/>
      <c r="S46" s="1" t="s">
        <v>22</v>
      </c>
      <c r="T46" s="1" t="s">
        <v>1220</v>
      </c>
      <c r="U46" s="1"/>
      <c r="V46" s="1"/>
    </row>
    <row r="47" spans="1:22" s="3" customFormat="1" ht="23.25" customHeight="1" x14ac:dyDescent="0.25">
      <c r="A47" s="5" t="s">
        <v>80</v>
      </c>
      <c r="B47" s="4">
        <v>7</v>
      </c>
      <c r="C47" s="5" t="s">
        <v>85</v>
      </c>
      <c r="D47" s="5" t="s">
        <v>86</v>
      </c>
      <c r="E47" s="5" t="s">
        <v>1278</v>
      </c>
      <c r="F47" s="4">
        <v>50515862</v>
      </c>
      <c r="G47" s="26" t="s">
        <v>29</v>
      </c>
      <c r="H47" s="5" t="s">
        <v>915</v>
      </c>
      <c r="I47" s="6">
        <v>1</v>
      </c>
      <c r="J47" s="6">
        <v>44775</v>
      </c>
      <c r="K47" s="6">
        <v>2958465</v>
      </c>
      <c r="L47" s="5" t="s">
        <v>22</v>
      </c>
      <c r="M47" s="4"/>
      <c r="N47" s="5" t="s">
        <v>22</v>
      </c>
      <c r="O47" s="6"/>
      <c r="P47" s="6"/>
      <c r="Q47" s="5" t="s">
        <v>22</v>
      </c>
      <c r="R47" s="4"/>
      <c r="S47" s="5"/>
      <c r="T47" s="5" t="s">
        <v>1219</v>
      </c>
      <c r="U47" s="5" t="s">
        <v>1403</v>
      </c>
      <c r="V47" s="5"/>
    </row>
    <row r="48" spans="1:22" s="3" customFormat="1" ht="23.25" customHeight="1" x14ac:dyDescent="0.25">
      <c r="A48" s="1" t="s">
        <v>57</v>
      </c>
      <c r="B48" s="19">
        <v>440</v>
      </c>
      <c r="C48" s="1" t="s">
        <v>1175</v>
      </c>
      <c r="D48" s="1" t="s">
        <v>1283</v>
      </c>
      <c r="E48" s="1" t="s">
        <v>1284</v>
      </c>
      <c r="F48" s="19">
        <v>52571816</v>
      </c>
      <c r="G48" s="16" t="s">
        <v>1182</v>
      </c>
      <c r="H48" s="1"/>
      <c r="I48" s="2">
        <v>44958</v>
      </c>
      <c r="J48" s="2">
        <v>44991</v>
      </c>
      <c r="K48" s="2">
        <v>2958465</v>
      </c>
      <c r="L48" s="1"/>
      <c r="M48" s="19"/>
      <c r="N48" s="1"/>
      <c r="O48" s="2"/>
      <c r="P48" s="2"/>
      <c r="Q48" s="1"/>
      <c r="R48" s="19"/>
      <c r="S48" s="1"/>
      <c r="T48" s="1" t="s">
        <v>137</v>
      </c>
      <c r="U48" s="1"/>
      <c r="V48" s="1"/>
    </row>
    <row r="49" spans="1:25" s="3" customFormat="1" ht="23.25" customHeight="1" x14ac:dyDescent="0.25">
      <c r="A49" s="1" t="s">
        <v>39</v>
      </c>
      <c r="B49" s="19">
        <v>219</v>
      </c>
      <c r="C49" s="1" t="s">
        <v>450</v>
      </c>
      <c r="D49" s="1"/>
      <c r="E49" s="1"/>
      <c r="F49" s="19">
        <v>50526572</v>
      </c>
      <c r="G49" s="16" t="s">
        <v>114</v>
      </c>
      <c r="H49" s="1"/>
      <c r="I49" s="2">
        <v>1</v>
      </c>
      <c r="J49" s="2">
        <v>44992</v>
      </c>
      <c r="K49" s="2">
        <v>2958465</v>
      </c>
      <c r="L49" s="1"/>
      <c r="M49" s="19"/>
      <c r="N49" s="1"/>
      <c r="O49" s="2"/>
      <c r="P49" s="2"/>
      <c r="Q49" s="1"/>
      <c r="R49" s="19"/>
      <c r="S49" s="1"/>
      <c r="T49" s="1" t="s">
        <v>137</v>
      </c>
      <c r="U49" s="1"/>
      <c r="V49" s="1"/>
    </row>
    <row r="50" spans="1:25" s="3" customFormat="1" ht="23.25" customHeight="1" x14ac:dyDescent="0.25">
      <c r="A50" s="1" t="s">
        <v>93</v>
      </c>
      <c r="B50" s="19">
        <v>447</v>
      </c>
      <c r="C50" s="1" t="s">
        <v>1291</v>
      </c>
      <c r="D50" s="1"/>
      <c r="E50" s="1"/>
      <c r="F50" s="19">
        <v>52596482</v>
      </c>
      <c r="G50" s="16" t="s">
        <v>34</v>
      </c>
      <c r="H50" s="1" t="s">
        <v>1295</v>
      </c>
      <c r="I50" s="2">
        <v>44958</v>
      </c>
      <c r="J50" s="2">
        <v>44958</v>
      </c>
      <c r="K50" s="2">
        <v>2958465</v>
      </c>
      <c r="L50" s="1"/>
      <c r="M50" s="19"/>
      <c r="N50" s="1"/>
      <c r="O50" s="2"/>
      <c r="P50" s="2"/>
      <c r="Q50" s="1"/>
      <c r="R50" s="19"/>
      <c r="S50" s="1"/>
      <c r="T50" s="1" t="s">
        <v>137</v>
      </c>
      <c r="U50" s="1"/>
      <c r="V50" s="1"/>
    </row>
    <row r="51" spans="1:25" s="3" customFormat="1" ht="23.25" customHeight="1" x14ac:dyDescent="0.25">
      <c r="A51" s="1" t="s">
        <v>39</v>
      </c>
      <c r="B51" s="19">
        <v>13</v>
      </c>
      <c r="C51" s="1" t="s">
        <v>118</v>
      </c>
      <c r="D51" s="1" t="s">
        <v>1144</v>
      </c>
      <c r="E51" s="1" t="s">
        <v>22</v>
      </c>
      <c r="F51" s="19">
        <v>52569579</v>
      </c>
      <c r="G51" s="16" t="s">
        <v>114</v>
      </c>
      <c r="H51" s="1" t="s">
        <v>700</v>
      </c>
      <c r="I51" s="2">
        <v>44926</v>
      </c>
      <c r="J51" s="2">
        <v>45005</v>
      </c>
      <c r="K51" s="2">
        <v>2958465</v>
      </c>
      <c r="L51" s="1" t="s">
        <v>22</v>
      </c>
      <c r="M51" s="19"/>
      <c r="N51" s="1" t="s">
        <v>22</v>
      </c>
      <c r="O51" s="2"/>
      <c r="P51" s="2"/>
      <c r="Q51" s="1" t="s">
        <v>22</v>
      </c>
      <c r="R51" s="19"/>
      <c r="S51" s="1" t="s">
        <v>22</v>
      </c>
      <c r="T51" s="1" t="s">
        <v>137</v>
      </c>
      <c r="U51" s="1"/>
      <c r="V51" s="1"/>
    </row>
    <row r="52" spans="1:25" s="3" customFormat="1" ht="23.25" customHeight="1" x14ac:dyDescent="0.25">
      <c r="A52" s="1" t="s">
        <v>508</v>
      </c>
      <c r="B52" s="19">
        <v>48</v>
      </c>
      <c r="C52" s="1" t="s">
        <v>563</v>
      </c>
      <c r="D52" s="1" t="s">
        <v>830</v>
      </c>
      <c r="E52" s="1" t="s">
        <v>22</v>
      </c>
      <c r="F52" s="19">
        <v>50517965</v>
      </c>
      <c r="G52" s="16" t="s">
        <v>295</v>
      </c>
      <c r="H52" s="1" t="s">
        <v>22</v>
      </c>
      <c r="I52" s="2">
        <v>1</v>
      </c>
      <c r="J52" s="2">
        <v>45005</v>
      </c>
      <c r="K52" s="2">
        <v>2958465</v>
      </c>
      <c r="L52" s="1" t="s">
        <v>22</v>
      </c>
      <c r="M52" s="19"/>
      <c r="N52" s="1" t="s">
        <v>22</v>
      </c>
      <c r="O52" s="2"/>
      <c r="P52" s="2"/>
      <c r="Q52" s="1" t="s">
        <v>22</v>
      </c>
      <c r="R52" s="19"/>
      <c r="S52" s="1" t="s">
        <v>22</v>
      </c>
      <c r="T52" s="1" t="s">
        <v>1302</v>
      </c>
      <c r="U52" s="1"/>
      <c r="V52" s="1"/>
    </row>
    <row r="53" spans="1:25" s="3" customFormat="1" ht="28.5" customHeight="1" x14ac:dyDescent="0.25">
      <c r="A53" s="1" t="s">
        <v>757</v>
      </c>
      <c r="B53" s="19">
        <v>61</v>
      </c>
      <c r="C53" s="1" t="s">
        <v>762</v>
      </c>
      <c r="D53" s="1" t="s">
        <v>763</v>
      </c>
      <c r="E53" s="1" t="s">
        <v>1300</v>
      </c>
      <c r="F53" s="19">
        <v>51950794</v>
      </c>
      <c r="G53" s="16" t="s">
        <v>29</v>
      </c>
      <c r="H53" s="1" t="s">
        <v>1301</v>
      </c>
      <c r="I53" s="2">
        <v>44298</v>
      </c>
      <c r="J53" s="2">
        <v>45006</v>
      </c>
      <c r="K53" s="2">
        <v>2958465</v>
      </c>
      <c r="L53" s="1" t="s">
        <v>22</v>
      </c>
      <c r="M53" s="19"/>
      <c r="N53" s="1" t="s">
        <v>22</v>
      </c>
      <c r="O53" s="2"/>
      <c r="P53" s="2"/>
      <c r="Q53" s="1" t="s">
        <v>22</v>
      </c>
      <c r="R53" s="19"/>
      <c r="S53" s="1" t="s">
        <v>22</v>
      </c>
      <c r="T53" s="1" t="s">
        <v>1307</v>
      </c>
      <c r="U53" s="1"/>
      <c r="V53" s="1"/>
    </row>
    <row r="54" spans="1:25" s="3" customFormat="1" ht="28.5" customHeight="1" x14ac:dyDescent="0.25">
      <c r="A54" s="1" t="s">
        <v>93</v>
      </c>
      <c r="B54" s="19">
        <v>447</v>
      </c>
      <c r="C54" s="1" t="s">
        <v>1291</v>
      </c>
      <c r="D54" s="1" t="s">
        <v>22</v>
      </c>
      <c r="E54" s="1" t="s">
        <v>22</v>
      </c>
      <c r="F54" s="19">
        <v>52596482</v>
      </c>
      <c r="G54" s="16" t="s">
        <v>34</v>
      </c>
      <c r="H54" s="1" t="s">
        <v>1295</v>
      </c>
      <c r="I54" s="2">
        <v>44958</v>
      </c>
      <c r="J54" s="2">
        <v>44958</v>
      </c>
      <c r="K54" s="2">
        <v>2958465</v>
      </c>
      <c r="L54" s="1" t="s">
        <v>22</v>
      </c>
      <c r="M54" s="19"/>
      <c r="N54" s="1" t="s">
        <v>22</v>
      </c>
      <c r="O54" s="2"/>
      <c r="P54" s="2"/>
      <c r="Q54" s="1" t="s">
        <v>22</v>
      </c>
      <c r="R54" s="19"/>
      <c r="S54" s="1" t="s">
        <v>22</v>
      </c>
      <c r="T54" s="1" t="s">
        <v>137</v>
      </c>
      <c r="U54" s="1"/>
      <c r="V54" s="1"/>
    </row>
    <row r="55" spans="1:25" s="3" customFormat="1" ht="23.25" customHeight="1" x14ac:dyDescent="0.25">
      <c r="A55" s="1" t="s">
        <v>57</v>
      </c>
      <c r="B55" s="19">
        <v>214</v>
      </c>
      <c r="C55" s="1" t="s">
        <v>72</v>
      </c>
      <c r="D55" s="1" t="s">
        <v>22</v>
      </c>
      <c r="E55" s="1" t="s">
        <v>22</v>
      </c>
      <c r="F55" s="19">
        <v>52568549</v>
      </c>
      <c r="G55" s="16" t="s">
        <v>114</v>
      </c>
      <c r="H55" s="1" t="s">
        <v>1312</v>
      </c>
      <c r="I55" s="2">
        <v>44958</v>
      </c>
      <c r="J55" s="2">
        <v>45012</v>
      </c>
      <c r="K55" s="2">
        <v>2958465</v>
      </c>
      <c r="L55" s="1" t="s">
        <v>22</v>
      </c>
      <c r="M55" s="19"/>
      <c r="N55" s="1" t="s">
        <v>22</v>
      </c>
      <c r="O55" s="2"/>
      <c r="P55" s="2"/>
      <c r="Q55" s="1" t="s">
        <v>22</v>
      </c>
      <c r="R55" s="19"/>
      <c r="S55" s="1" t="s">
        <v>22</v>
      </c>
      <c r="T55" s="1" t="s">
        <v>137</v>
      </c>
      <c r="U55" s="1"/>
      <c r="V55" s="1"/>
    </row>
    <row r="56" spans="1:25" s="3" customFormat="1" ht="24" customHeight="1" x14ac:dyDescent="0.25">
      <c r="A56" s="10" t="s">
        <v>93</v>
      </c>
      <c r="B56" s="8">
        <v>252</v>
      </c>
      <c r="C56" s="10" t="s">
        <v>690</v>
      </c>
      <c r="D56" s="10" t="s">
        <v>691</v>
      </c>
      <c r="E56" s="10" t="s">
        <v>1313</v>
      </c>
      <c r="F56" s="8">
        <v>50878171</v>
      </c>
      <c r="G56" s="25" t="s">
        <v>275</v>
      </c>
      <c r="H56" s="10" t="s">
        <v>22</v>
      </c>
      <c r="I56" s="9">
        <v>43282</v>
      </c>
      <c r="J56" s="9">
        <v>45015</v>
      </c>
      <c r="K56" s="9">
        <v>45230</v>
      </c>
      <c r="L56" s="10" t="s">
        <v>312</v>
      </c>
      <c r="M56" s="8">
        <v>33686</v>
      </c>
      <c r="N56" s="10" t="s">
        <v>1314</v>
      </c>
      <c r="O56" s="9">
        <v>45015</v>
      </c>
      <c r="P56" s="9">
        <v>45230</v>
      </c>
      <c r="Q56" s="10" t="s">
        <v>698</v>
      </c>
      <c r="R56" s="8">
        <v>105032</v>
      </c>
      <c r="S56" s="10" t="s">
        <v>1315</v>
      </c>
      <c r="T56" s="28" t="s">
        <v>1342</v>
      </c>
      <c r="U56" s="28"/>
      <c r="V56" s="1"/>
    </row>
    <row r="57" spans="1:25" s="3" customFormat="1" ht="23.25" customHeight="1" x14ac:dyDescent="0.25">
      <c r="A57" s="5" t="s">
        <v>19</v>
      </c>
      <c r="B57" s="4">
        <v>18</v>
      </c>
      <c r="C57" s="5" t="s">
        <v>621</v>
      </c>
      <c r="D57" s="5" t="s">
        <v>25</v>
      </c>
      <c r="E57" s="5" t="s">
        <v>22</v>
      </c>
      <c r="F57" s="4">
        <v>50509992</v>
      </c>
      <c r="G57" s="26" t="s">
        <v>38</v>
      </c>
      <c r="H57" s="5" t="s">
        <v>22</v>
      </c>
      <c r="I57" s="6">
        <v>1</v>
      </c>
      <c r="J57" s="6">
        <v>45017</v>
      </c>
      <c r="K57" s="6">
        <v>2958465</v>
      </c>
      <c r="L57" s="5" t="s">
        <v>22</v>
      </c>
      <c r="M57" s="4"/>
      <c r="N57" s="5" t="s">
        <v>22</v>
      </c>
      <c r="O57" s="6">
        <v>44936</v>
      </c>
      <c r="P57" s="6">
        <v>45046</v>
      </c>
      <c r="Q57" s="5" t="s">
        <v>45</v>
      </c>
      <c r="R57" s="4">
        <v>84406</v>
      </c>
      <c r="S57" s="5" t="s">
        <v>1316</v>
      </c>
      <c r="T57" s="5" t="s">
        <v>1316</v>
      </c>
      <c r="U57" s="5" t="s">
        <v>1404</v>
      </c>
      <c r="V57" s="5"/>
    </row>
    <row r="58" spans="1:25" s="3" customFormat="1" ht="23.25" customHeight="1" x14ac:dyDescent="0.25">
      <c r="A58" s="1" t="s">
        <v>19</v>
      </c>
      <c r="B58" s="19">
        <v>22</v>
      </c>
      <c r="C58" s="1" t="s">
        <v>860</v>
      </c>
      <c r="D58" s="1" t="s">
        <v>968</v>
      </c>
      <c r="E58" s="1" t="s">
        <v>1317</v>
      </c>
      <c r="F58" s="19">
        <v>52320991</v>
      </c>
      <c r="G58" s="16" t="s">
        <v>114</v>
      </c>
      <c r="H58" s="1" t="s">
        <v>1318</v>
      </c>
      <c r="I58" s="2">
        <v>44743</v>
      </c>
      <c r="J58" s="2">
        <v>45017</v>
      </c>
      <c r="K58" s="2">
        <v>2958465</v>
      </c>
      <c r="L58" s="1" t="s">
        <v>22</v>
      </c>
      <c r="M58" s="19"/>
      <c r="N58" s="1" t="s">
        <v>22</v>
      </c>
      <c r="O58" s="2">
        <v>44984</v>
      </c>
      <c r="P58" s="2">
        <v>45046</v>
      </c>
      <c r="Q58" s="1" t="s">
        <v>45</v>
      </c>
      <c r="R58" s="19">
        <v>88235</v>
      </c>
      <c r="S58" s="1" t="s">
        <v>1319</v>
      </c>
      <c r="T58" s="1" t="s">
        <v>1327</v>
      </c>
      <c r="U58" s="1" t="s">
        <v>1319</v>
      </c>
      <c r="V58" s="1"/>
    </row>
    <row r="59" spans="1:25" s="3" customFormat="1" ht="23.25" customHeight="1" x14ac:dyDescent="0.25">
      <c r="A59" s="5" t="s">
        <v>80</v>
      </c>
      <c r="B59" s="4">
        <v>6</v>
      </c>
      <c r="C59" s="5" t="s">
        <v>81</v>
      </c>
      <c r="D59" s="5" t="s">
        <v>82</v>
      </c>
      <c r="E59" s="5" t="s">
        <v>456</v>
      </c>
      <c r="F59" s="4">
        <v>50507323</v>
      </c>
      <c r="G59" s="26" t="s">
        <v>29</v>
      </c>
      <c r="H59" s="5" t="s">
        <v>44</v>
      </c>
      <c r="I59" s="6">
        <v>1</v>
      </c>
      <c r="J59" s="6">
        <v>45020</v>
      </c>
      <c r="K59" s="6">
        <v>2958465</v>
      </c>
      <c r="L59" s="5" t="s">
        <v>22</v>
      </c>
      <c r="M59" s="4"/>
      <c r="N59" s="5" t="s">
        <v>22</v>
      </c>
      <c r="O59" s="6">
        <v>45018</v>
      </c>
      <c r="P59" s="6">
        <v>45046</v>
      </c>
      <c r="Q59" s="5" t="s">
        <v>201</v>
      </c>
      <c r="R59" s="4">
        <v>145505</v>
      </c>
      <c r="S59" s="5" t="s">
        <v>1320</v>
      </c>
      <c r="T59" s="5" t="s">
        <v>1328</v>
      </c>
      <c r="U59" s="5" t="s">
        <v>1320</v>
      </c>
      <c r="V59" s="5" t="s">
        <v>1334</v>
      </c>
    </row>
    <row r="60" spans="1:25" s="3" customFormat="1" ht="23.25" customHeight="1" x14ac:dyDescent="0.25">
      <c r="A60" s="1" t="s">
        <v>508</v>
      </c>
      <c r="B60" s="19">
        <v>384</v>
      </c>
      <c r="C60" s="1" t="s">
        <v>509</v>
      </c>
      <c r="D60" s="1" t="s">
        <v>1085</v>
      </c>
      <c r="E60" s="1" t="s">
        <v>22</v>
      </c>
      <c r="F60" s="19">
        <v>52544107</v>
      </c>
      <c r="G60" s="16" t="s">
        <v>29</v>
      </c>
      <c r="H60" s="1" t="s">
        <v>1321</v>
      </c>
      <c r="I60" s="2">
        <v>45017</v>
      </c>
      <c r="J60" s="2">
        <v>45017</v>
      </c>
      <c r="K60" s="2">
        <v>2958465</v>
      </c>
      <c r="L60" s="1" t="s">
        <v>22</v>
      </c>
      <c r="M60" s="19"/>
      <c r="N60" s="1" t="s">
        <v>22</v>
      </c>
      <c r="O60" s="2"/>
      <c r="P60" s="2"/>
      <c r="Q60" s="1" t="s">
        <v>22</v>
      </c>
      <c r="R60" s="19"/>
      <c r="S60" s="1" t="s">
        <v>22</v>
      </c>
      <c r="T60" s="1" t="s">
        <v>137</v>
      </c>
      <c r="U60" s="1"/>
      <c r="V60" s="1" t="s">
        <v>162</v>
      </c>
    </row>
    <row r="61" spans="1:25" ht="21.75" customHeight="1" x14ac:dyDescent="0.25">
      <c r="A61" s="1" t="s">
        <v>47</v>
      </c>
      <c r="B61" s="19">
        <v>31</v>
      </c>
      <c r="C61" s="1" t="s">
        <v>48</v>
      </c>
      <c r="D61" s="1" t="s">
        <v>474</v>
      </c>
      <c r="E61" s="1" t="s">
        <v>22</v>
      </c>
      <c r="F61" s="19">
        <v>52350687</v>
      </c>
      <c r="G61" s="16" t="s">
        <v>29</v>
      </c>
      <c r="H61" s="1" t="s">
        <v>719</v>
      </c>
      <c r="I61" s="2">
        <v>44685</v>
      </c>
      <c r="J61" s="2">
        <v>45012</v>
      </c>
      <c r="K61" s="2">
        <v>2958465</v>
      </c>
      <c r="L61" s="1" t="s">
        <v>22</v>
      </c>
      <c r="M61" s="19"/>
      <c r="N61" s="1" t="s">
        <v>22</v>
      </c>
      <c r="O61" s="2"/>
      <c r="P61" s="2"/>
      <c r="Q61" s="1" t="s">
        <v>22</v>
      </c>
      <c r="R61" s="19"/>
      <c r="S61" s="1" t="s">
        <v>22</v>
      </c>
      <c r="T61" s="1" t="s">
        <v>1323</v>
      </c>
      <c r="U61" s="1"/>
      <c r="V61" s="54"/>
      <c r="X61" s="3"/>
      <c r="Y61" s="3"/>
    </row>
    <row r="62" spans="1:25" s="3" customFormat="1" ht="23.25" customHeight="1" x14ac:dyDescent="0.25">
      <c r="A62" s="1" t="s">
        <v>39</v>
      </c>
      <c r="B62" s="19">
        <v>13</v>
      </c>
      <c r="C62" s="1" t="s">
        <v>118</v>
      </c>
      <c r="D62" s="1" t="s">
        <v>272</v>
      </c>
      <c r="E62" s="1" t="s">
        <v>22</v>
      </c>
      <c r="F62" s="19">
        <v>50529402</v>
      </c>
      <c r="G62" s="16" t="s">
        <v>29</v>
      </c>
      <c r="H62" s="1" t="s">
        <v>44</v>
      </c>
      <c r="I62" s="2">
        <v>1</v>
      </c>
      <c r="J62" s="2">
        <v>44926</v>
      </c>
      <c r="K62" s="2">
        <v>2958465</v>
      </c>
      <c r="L62" s="1" t="s">
        <v>22</v>
      </c>
      <c r="M62" s="19"/>
      <c r="N62" s="1" t="s">
        <v>22</v>
      </c>
      <c r="O62" s="2">
        <v>44883</v>
      </c>
      <c r="P62" s="2">
        <v>45016</v>
      </c>
      <c r="Q62" s="1" t="s">
        <v>45</v>
      </c>
      <c r="R62" s="19">
        <v>87088</v>
      </c>
      <c r="S62" s="1" t="s">
        <v>1146</v>
      </c>
      <c r="T62" s="1" t="s">
        <v>1154</v>
      </c>
      <c r="U62" s="1"/>
      <c r="V62" s="1"/>
    </row>
    <row r="63" spans="1:25" ht="24" customHeight="1" x14ac:dyDescent="0.25">
      <c r="A63" s="10" t="s">
        <v>39</v>
      </c>
      <c r="B63" s="8">
        <v>11</v>
      </c>
      <c r="C63" s="10" t="s">
        <v>148</v>
      </c>
      <c r="D63" s="10" t="s">
        <v>497</v>
      </c>
      <c r="E63" s="10" t="s">
        <v>796</v>
      </c>
      <c r="F63" s="8">
        <v>52401726</v>
      </c>
      <c r="G63" s="25" t="s">
        <v>29</v>
      </c>
      <c r="H63" s="10" t="s">
        <v>22</v>
      </c>
      <c r="I63" s="9">
        <v>44713</v>
      </c>
      <c r="J63" s="9">
        <v>44831</v>
      </c>
      <c r="K63" s="9">
        <v>2958465</v>
      </c>
      <c r="L63" s="10" t="s">
        <v>22</v>
      </c>
      <c r="M63" s="8">
        <v>118943</v>
      </c>
      <c r="N63" s="10" t="s">
        <v>624</v>
      </c>
      <c r="O63" s="9">
        <v>44831</v>
      </c>
      <c r="P63" s="9">
        <v>44926</v>
      </c>
      <c r="Q63" s="10" t="s">
        <v>1105</v>
      </c>
      <c r="R63" s="8">
        <v>104625</v>
      </c>
      <c r="S63" s="10" t="s">
        <v>1106</v>
      </c>
      <c r="T63" s="10" t="s">
        <v>1123</v>
      </c>
      <c r="U63" s="10" t="s">
        <v>1123</v>
      </c>
      <c r="V63" s="10"/>
      <c r="X63" s="3"/>
      <c r="Y63" s="3"/>
    </row>
    <row r="64" spans="1:25" ht="24" customHeight="1" x14ac:dyDescent="0.25">
      <c r="A64" s="10" t="s">
        <v>39</v>
      </c>
      <c r="B64" s="8">
        <v>11</v>
      </c>
      <c r="C64" s="10" t="s">
        <v>148</v>
      </c>
      <c r="D64" s="10" t="s">
        <v>268</v>
      </c>
      <c r="E64" s="10" t="s">
        <v>22</v>
      </c>
      <c r="F64" s="8">
        <v>50522055</v>
      </c>
      <c r="G64" s="25" t="s">
        <v>29</v>
      </c>
      <c r="H64" s="10" t="s">
        <v>269</v>
      </c>
      <c r="I64" s="9">
        <v>1</v>
      </c>
      <c r="J64" s="9">
        <v>44831</v>
      </c>
      <c r="K64" s="9">
        <v>2958465</v>
      </c>
      <c r="L64" s="10" t="s">
        <v>22</v>
      </c>
      <c r="M64" s="8">
        <v>111737</v>
      </c>
      <c r="N64" s="10" t="s">
        <v>1107</v>
      </c>
      <c r="O64" s="9">
        <v>44857</v>
      </c>
      <c r="P64" s="9">
        <v>44917</v>
      </c>
      <c r="Q64" s="10" t="s">
        <v>22</v>
      </c>
      <c r="R64" s="8">
        <v>112615</v>
      </c>
      <c r="S64" s="10" t="s">
        <v>280</v>
      </c>
      <c r="T64" s="10" t="s">
        <v>1123</v>
      </c>
      <c r="U64" s="10" t="s">
        <v>1123</v>
      </c>
      <c r="V64" s="10"/>
    </row>
    <row r="65" spans="1:22" s="3" customFormat="1" ht="23.25" customHeight="1" x14ac:dyDescent="0.25">
      <c r="A65" s="1" t="s">
        <v>186</v>
      </c>
      <c r="B65" s="19">
        <v>20</v>
      </c>
      <c r="C65" s="1" t="s">
        <v>152</v>
      </c>
      <c r="D65" s="1" t="s">
        <v>22</v>
      </c>
      <c r="E65" s="1" t="s">
        <v>22</v>
      </c>
      <c r="F65" s="19">
        <v>50504818</v>
      </c>
      <c r="G65" s="16" t="s">
        <v>114</v>
      </c>
      <c r="H65" s="1" t="s">
        <v>123</v>
      </c>
      <c r="I65" s="2">
        <v>1</v>
      </c>
      <c r="J65" s="2">
        <v>45026</v>
      </c>
      <c r="K65" s="2">
        <v>2958465</v>
      </c>
      <c r="L65" s="1" t="s">
        <v>22</v>
      </c>
      <c r="M65" s="19"/>
      <c r="N65" s="1" t="s">
        <v>22</v>
      </c>
      <c r="O65" s="2"/>
      <c r="P65" s="2"/>
      <c r="Q65" s="1" t="s">
        <v>22</v>
      </c>
      <c r="R65" s="19"/>
      <c r="S65" s="1" t="s">
        <v>22</v>
      </c>
      <c r="T65" s="35" t="s">
        <v>1331</v>
      </c>
      <c r="U65" s="35" t="s">
        <v>1331</v>
      </c>
      <c r="V65" s="1"/>
    </row>
    <row r="66" spans="1:22" s="3" customFormat="1" ht="23.25" customHeight="1" x14ac:dyDescent="0.25">
      <c r="A66" s="1" t="s">
        <v>93</v>
      </c>
      <c r="B66" s="19">
        <v>252</v>
      </c>
      <c r="C66" s="1" t="s">
        <v>690</v>
      </c>
      <c r="D66" s="1" t="s">
        <v>1335</v>
      </c>
      <c r="E66" s="1" t="s">
        <v>1336</v>
      </c>
      <c r="F66" s="19">
        <v>50525529</v>
      </c>
      <c r="G66" s="16" t="s">
        <v>362</v>
      </c>
      <c r="H66" s="1"/>
      <c r="I66" s="2">
        <v>1</v>
      </c>
      <c r="J66" s="2">
        <v>45034</v>
      </c>
      <c r="K66" s="2">
        <v>2958465</v>
      </c>
      <c r="L66" s="1"/>
      <c r="M66" s="19"/>
      <c r="N66" s="1"/>
      <c r="O66" s="2"/>
      <c r="P66" s="2"/>
      <c r="Q66" s="1"/>
      <c r="R66" s="19"/>
      <c r="S66" s="1"/>
      <c r="T66" s="36" t="s">
        <v>1341</v>
      </c>
      <c r="U66" s="1"/>
      <c r="V66" s="1" t="s">
        <v>1340</v>
      </c>
    </row>
    <row r="67" spans="1:22" s="3" customFormat="1" ht="23.25" customHeight="1" x14ac:dyDescent="0.25">
      <c r="A67" s="1" t="s">
        <v>436</v>
      </c>
      <c r="B67" s="19">
        <v>28</v>
      </c>
      <c r="C67" s="1" t="s">
        <v>90</v>
      </c>
      <c r="D67" s="1" t="s">
        <v>701</v>
      </c>
      <c r="E67" s="1" t="s">
        <v>22</v>
      </c>
      <c r="F67" s="19">
        <v>52345570</v>
      </c>
      <c r="G67" s="16" t="s">
        <v>114</v>
      </c>
      <c r="H67" s="1" t="s">
        <v>702</v>
      </c>
      <c r="I67" s="2">
        <v>44682</v>
      </c>
      <c r="J67" s="2">
        <v>44968</v>
      </c>
      <c r="K67" s="2">
        <v>2958465</v>
      </c>
      <c r="L67" s="1" t="s">
        <v>22</v>
      </c>
      <c r="M67" s="19"/>
      <c r="N67" s="1" t="s">
        <v>22</v>
      </c>
      <c r="O67" s="2"/>
      <c r="P67" s="2"/>
      <c r="Q67" s="1" t="s">
        <v>22</v>
      </c>
      <c r="R67" s="19"/>
      <c r="S67" s="1" t="s">
        <v>22</v>
      </c>
      <c r="T67" s="1" t="s">
        <v>1259</v>
      </c>
      <c r="U67" s="1" t="s">
        <v>1260</v>
      </c>
      <c r="V67" s="1"/>
    </row>
    <row r="68" spans="1:22" s="3" customFormat="1" ht="23.25" customHeight="1" x14ac:dyDescent="0.25">
      <c r="A68" s="1" t="s">
        <v>39</v>
      </c>
      <c r="B68" s="19">
        <v>13</v>
      </c>
      <c r="C68" s="1" t="s">
        <v>118</v>
      </c>
      <c r="D68" s="1" t="s">
        <v>433</v>
      </c>
      <c r="E68" s="1" t="s">
        <v>22</v>
      </c>
      <c r="F68" s="19">
        <v>52201903</v>
      </c>
      <c r="G68" s="16" t="s">
        <v>295</v>
      </c>
      <c r="H68" s="1" t="s">
        <v>22</v>
      </c>
      <c r="I68" s="2">
        <v>44512</v>
      </c>
      <c r="J68" s="2">
        <v>45047</v>
      </c>
      <c r="K68" s="2">
        <v>2958465</v>
      </c>
      <c r="L68" s="1" t="s">
        <v>22</v>
      </c>
      <c r="M68" s="19"/>
      <c r="N68" s="1" t="s">
        <v>22</v>
      </c>
      <c r="O68" s="2"/>
      <c r="P68" s="2"/>
      <c r="Q68" s="1" t="s">
        <v>22</v>
      </c>
      <c r="R68" s="19"/>
      <c r="S68" s="1" t="s">
        <v>22</v>
      </c>
      <c r="T68" s="1"/>
      <c r="U68" s="1"/>
      <c r="V68" s="1"/>
    </row>
    <row r="69" spans="1:22" s="3" customFormat="1" ht="23.25" customHeight="1" x14ac:dyDescent="0.25">
      <c r="A69" s="1" t="s">
        <v>1148</v>
      </c>
      <c r="B69" s="19">
        <v>31</v>
      </c>
      <c r="C69" s="1" t="s">
        <v>48</v>
      </c>
      <c r="D69" s="1" t="s">
        <v>474</v>
      </c>
      <c r="E69" s="1" t="s">
        <v>22</v>
      </c>
      <c r="F69" s="19">
        <v>52350679</v>
      </c>
      <c r="G69" s="16" t="s">
        <v>29</v>
      </c>
      <c r="H69" s="1" t="s">
        <v>721</v>
      </c>
      <c r="I69" s="2">
        <v>44685</v>
      </c>
      <c r="J69" s="2">
        <v>45047</v>
      </c>
      <c r="K69" s="2">
        <v>2958465</v>
      </c>
      <c r="L69" s="1" t="s">
        <v>22</v>
      </c>
      <c r="M69" s="19"/>
      <c r="N69" s="1" t="s">
        <v>22</v>
      </c>
      <c r="O69" s="2"/>
      <c r="P69" s="2"/>
      <c r="Q69" s="1" t="s">
        <v>22</v>
      </c>
      <c r="R69" s="19"/>
      <c r="S69" s="1" t="s">
        <v>22</v>
      </c>
      <c r="T69" s="1" t="s">
        <v>1370</v>
      </c>
      <c r="U69" s="1"/>
      <c r="V69" s="1"/>
    </row>
    <row r="70" spans="1:22" s="3" customFormat="1" ht="23.25" customHeight="1" x14ac:dyDescent="0.25">
      <c r="A70" s="1" t="s">
        <v>216</v>
      </c>
      <c r="B70" s="19">
        <v>380</v>
      </c>
      <c r="C70" s="1" t="s">
        <v>175</v>
      </c>
      <c r="D70" s="1" t="s">
        <v>1306</v>
      </c>
      <c r="E70" s="1" t="s">
        <v>22</v>
      </c>
      <c r="F70" s="19">
        <v>52574102</v>
      </c>
      <c r="G70" s="16" t="s">
        <v>38</v>
      </c>
      <c r="H70" s="1" t="s">
        <v>22</v>
      </c>
      <c r="I70" s="2">
        <v>44942</v>
      </c>
      <c r="J70" s="2">
        <v>44942</v>
      </c>
      <c r="K70" s="2">
        <v>2958465</v>
      </c>
      <c r="L70" s="1" t="s">
        <v>22</v>
      </c>
      <c r="M70" s="19"/>
      <c r="N70" s="1" t="s">
        <v>22</v>
      </c>
      <c r="O70" s="2"/>
      <c r="P70" s="2"/>
      <c r="Q70" s="1" t="s">
        <v>22</v>
      </c>
      <c r="R70" s="19"/>
      <c r="S70" s="1" t="s">
        <v>22</v>
      </c>
      <c r="T70" s="1" t="s">
        <v>137</v>
      </c>
      <c r="U70" s="1"/>
      <c r="V70" s="1"/>
    </row>
    <row r="71" spans="1:22" ht="24" customHeight="1" x14ac:dyDescent="0.25">
      <c r="A71" s="1" t="s">
        <v>1148</v>
      </c>
      <c r="B71" s="19">
        <v>447</v>
      </c>
      <c r="C71" s="1" t="s">
        <v>1291</v>
      </c>
      <c r="D71" s="1" t="s">
        <v>22</v>
      </c>
      <c r="E71" s="1" t="s">
        <v>22</v>
      </c>
      <c r="F71" s="12">
        <v>52596482</v>
      </c>
      <c r="G71" s="16" t="s">
        <v>34</v>
      </c>
      <c r="H71" s="1" t="s">
        <v>1295</v>
      </c>
      <c r="I71" s="2">
        <v>44958</v>
      </c>
      <c r="J71" s="2">
        <v>44958</v>
      </c>
      <c r="K71" s="2">
        <v>2958465</v>
      </c>
      <c r="L71" s="1" t="s">
        <v>22</v>
      </c>
      <c r="M71" s="19"/>
      <c r="N71" s="1" t="s">
        <v>22</v>
      </c>
      <c r="O71" s="2"/>
      <c r="P71" s="2"/>
      <c r="Q71" s="1" t="s">
        <v>22</v>
      </c>
      <c r="R71" s="19"/>
      <c r="S71" s="1" t="s">
        <v>22</v>
      </c>
      <c r="T71" s="1"/>
      <c r="U71" s="1" t="s">
        <v>137</v>
      </c>
      <c r="V71" s="55"/>
    </row>
    <row r="72" spans="1:22" ht="24" customHeight="1" x14ac:dyDescent="0.25">
      <c r="A72" s="1" t="s">
        <v>57</v>
      </c>
      <c r="B72" s="19">
        <v>226</v>
      </c>
      <c r="C72" s="1" t="s">
        <v>473</v>
      </c>
      <c r="D72" s="1" t="s">
        <v>842</v>
      </c>
      <c r="E72" s="1" t="s">
        <v>22</v>
      </c>
      <c r="F72" s="19">
        <v>52433175</v>
      </c>
      <c r="G72" s="16" t="s">
        <v>34</v>
      </c>
      <c r="H72" s="1" t="s">
        <v>843</v>
      </c>
      <c r="I72" s="2">
        <v>44753</v>
      </c>
      <c r="J72" s="2">
        <v>44753</v>
      </c>
      <c r="K72" s="2">
        <v>2958465</v>
      </c>
      <c r="L72" s="1" t="s">
        <v>22</v>
      </c>
      <c r="M72" s="19"/>
      <c r="N72" s="1" t="s">
        <v>22</v>
      </c>
      <c r="O72" s="2"/>
      <c r="P72" s="2"/>
      <c r="Q72" s="1" t="s">
        <v>22</v>
      </c>
      <c r="R72" s="19"/>
      <c r="S72" s="1" t="s">
        <v>22</v>
      </c>
      <c r="T72" s="1" t="s">
        <v>137</v>
      </c>
      <c r="U72" s="1"/>
      <c r="V72" s="55"/>
    </row>
    <row r="73" spans="1:22" ht="24" customHeight="1" x14ac:dyDescent="0.25">
      <c r="A73" s="1" t="s">
        <v>57</v>
      </c>
      <c r="B73" s="19">
        <v>226</v>
      </c>
      <c r="C73" s="1" t="s">
        <v>473</v>
      </c>
      <c r="D73" s="1" t="s">
        <v>845</v>
      </c>
      <c r="E73" s="1" t="s">
        <v>22</v>
      </c>
      <c r="F73" s="19">
        <v>52433160</v>
      </c>
      <c r="G73" s="16" t="s">
        <v>34</v>
      </c>
      <c r="H73" s="1" t="s">
        <v>846</v>
      </c>
      <c r="I73" s="2">
        <v>44753</v>
      </c>
      <c r="J73" s="2">
        <v>44753</v>
      </c>
      <c r="K73" s="2">
        <v>2958465</v>
      </c>
      <c r="L73" s="1" t="s">
        <v>22</v>
      </c>
      <c r="M73" s="19"/>
      <c r="N73" s="1" t="s">
        <v>22</v>
      </c>
      <c r="O73" s="2"/>
      <c r="P73" s="2"/>
      <c r="Q73" s="1" t="s">
        <v>22</v>
      </c>
      <c r="R73" s="19"/>
      <c r="S73" s="1" t="s">
        <v>22</v>
      </c>
      <c r="T73" s="1" t="s">
        <v>137</v>
      </c>
      <c r="U73" s="1"/>
      <c r="V73" s="55"/>
    </row>
    <row r="74" spans="1:22" ht="24" customHeight="1" x14ac:dyDescent="0.25">
      <c r="A74" s="1" t="s">
        <v>93</v>
      </c>
      <c r="B74" s="19">
        <v>317</v>
      </c>
      <c r="C74" s="1" t="s">
        <v>376</v>
      </c>
      <c r="D74" s="1" t="s">
        <v>22</v>
      </c>
      <c r="E74" s="1" t="s">
        <v>22</v>
      </c>
      <c r="F74" s="12">
        <v>52687311</v>
      </c>
      <c r="G74" s="16" t="s">
        <v>114</v>
      </c>
      <c r="H74" s="1" t="s">
        <v>1384</v>
      </c>
      <c r="I74" s="2">
        <v>45057</v>
      </c>
      <c r="J74" s="2">
        <v>45057</v>
      </c>
      <c r="K74" s="2">
        <v>2958465</v>
      </c>
      <c r="L74" s="1" t="s">
        <v>22</v>
      </c>
      <c r="M74" s="19"/>
      <c r="N74" s="1" t="s">
        <v>22</v>
      </c>
      <c r="O74" s="2"/>
      <c r="P74" s="2"/>
      <c r="Q74" s="1" t="s">
        <v>22</v>
      </c>
      <c r="R74" s="19"/>
      <c r="S74" s="1" t="s">
        <v>22</v>
      </c>
      <c r="T74" s="1" t="s">
        <v>162</v>
      </c>
      <c r="U74" s="1"/>
      <c r="V74" s="55"/>
    </row>
    <row r="75" spans="1:22" ht="24.75" customHeight="1" x14ac:dyDescent="0.25">
      <c r="A75" s="1" t="s">
        <v>93</v>
      </c>
      <c r="B75" s="19">
        <v>253</v>
      </c>
      <c r="C75" s="1" t="s">
        <v>485</v>
      </c>
      <c r="D75" s="1" t="s">
        <v>1391</v>
      </c>
      <c r="E75" s="1" t="s">
        <v>22</v>
      </c>
      <c r="F75" s="12">
        <v>52116499</v>
      </c>
      <c r="G75" s="16" t="s">
        <v>29</v>
      </c>
      <c r="H75" s="1" t="s">
        <v>487</v>
      </c>
      <c r="I75" s="2">
        <v>44470</v>
      </c>
      <c r="J75" s="2">
        <v>45070</v>
      </c>
      <c r="K75" s="2">
        <v>2958465</v>
      </c>
      <c r="L75" s="1" t="s">
        <v>22</v>
      </c>
      <c r="M75" s="19"/>
      <c r="N75" s="1" t="s">
        <v>22</v>
      </c>
      <c r="O75" s="2"/>
      <c r="P75" s="2"/>
      <c r="Q75" s="1" t="s">
        <v>22</v>
      </c>
      <c r="R75" s="19"/>
      <c r="S75" s="1" t="s">
        <v>22</v>
      </c>
      <c r="T75" s="1" t="s">
        <v>1394</v>
      </c>
      <c r="U75" s="1"/>
      <c r="V75" s="55"/>
    </row>
    <row r="76" spans="1:22" ht="23.25" customHeight="1" x14ac:dyDescent="0.25">
      <c r="A76" s="1" t="s">
        <v>19</v>
      </c>
      <c r="B76" s="19">
        <v>2</v>
      </c>
      <c r="C76" s="1" t="s">
        <v>24</v>
      </c>
      <c r="D76" s="1" t="s">
        <v>163</v>
      </c>
      <c r="E76" s="1" t="s">
        <v>1144</v>
      </c>
      <c r="F76" s="12">
        <v>52600997</v>
      </c>
      <c r="G76" s="16" t="s">
        <v>114</v>
      </c>
      <c r="H76" s="1" t="s">
        <v>700</v>
      </c>
      <c r="I76" s="2">
        <v>44986</v>
      </c>
      <c r="J76" s="2">
        <v>45052</v>
      </c>
      <c r="K76" s="2">
        <v>2958465</v>
      </c>
      <c r="L76" s="1" t="s">
        <v>22</v>
      </c>
      <c r="M76" s="19"/>
      <c r="N76" s="1" t="s">
        <v>22</v>
      </c>
      <c r="O76" s="2"/>
      <c r="P76" s="2"/>
      <c r="Q76" s="1" t="s">
        <v>22</v>
      </c>
      <c r="R76" s="19"/>
      <c r="S76" s="1" t="s">
        <v>22</v>
      </c>
      <c r="T76" s="1" t="s">
        <v>1399</v>
      </c>
      <c r="U76" s="1"/>
      <c r="V76" s="55"/>
    </row>
    <row r="77" spans="1:22" ht="24" customHeight="1" x14ac:dyDescent="0.25">
      <c r="A77" s="1" t="s">
        <v>508</v>
      </c>
      <c r="B77" s="19">
        <v>384</v>
      </c>
      <c r="C77" s="1" t="s">
        <v>509</v>
      </c>
      <c r="D77" s="1" t="s">
        <v>1085</v>
      </c>
      <c r="E77" s="1" t="s">
        <v>22</v>
      </c>
      <c r="F77" s="12">
        <v>52205642</v>
      </c>
      <c r="G77" s="16" t="s">
        <v>295</v>
      </c>
      <c r="H77" s="1" t="s">
        <v>22</v>
      </c>
      <c r="I77" s="2">
        <v>44569</v>
      </c>
      <c r="J77" s="2">
        <v>45076</v>
      </c>
      <c r="K77" s="2">
        <v>2958465</v>
      </c>
      <c r="L77" s="1" t="s">
        <v>22</v>
      </c>
      <c r="M77" s="19"/>
      <c r="N77" s="1" t="s">
        <v>22</v>
      </c>
      <c r="O77" s="2"/>
      <c r="P77" s="2"/>
      <c r="Q77" s="1" t="s">
        <v>22</v>
      </c>
      <c r="R77" s="19"/>
      <c r="S77" s="1" t="s">
        <v>22</v>
      </c>
      <c r="T77" s="1" t="s">
        <v>1406</v>
      </c>
      <c r="U77" s="1"/>
      <c r="V77" s="55"/>
    </row>
    <row r="78" spans="1:22" ht="24" customHeight="1" x14ac:dyDescent="0.25">
      <c r="A78" s="5" t="s">
        <v>436</v>
      </c>
      <c r="B78" s="4">
        <v>421</v>
      </c>
      <c r="C78" s="5" t="s">
        <v>732</v>
      </c>
      <c r="D78" s="5" t="s">
        <v>243</v>
      </c>
      <c r="E78" s="5" t="s">
        <v>22</v>
      </c>
      <c r="F78" s="18">
        <v>52345256</v>
      </c>
      <c r="G78" s="26" t="s">
        <v>29</v>
      </c>
      <c r="H78" s="5" t="s">
        <v>22</v>
      </c>
      <c r="I78" s="6">
        <v>44682</v>
      </c>
      <c r="J78" s="6">
        <v>45071</v>
      </c>
      <c r="K78" s="6">
        <v>2958465</v>
      </c>
      <c r="L78" s="5" t="s">
        <v>22</v>
      </c>
      <c r="M78" s="4"/>
      <c r="N78" s="5" t="s">
        <v>22</v>
      </c>
      <c r="O78" s="6"/>
      <c r="P78" s="6"/>
      <c r="Q78" s="5" t="s">
        <v>22</v>
      </c>
      <c r="R78" s="4"/>
      <c r="S78" s="5" t="s">
        <v>22</v>
      </c>
      <c r="T78" s="34" t="s">
        <v>1216</v>
      </c>
      <c r="U78" s="5" t="s">
        <v>1402</v>
      </c>
      <c r="V78" s="56"/>
    </row>
    <row r="79" spans="1:22" ht="24" customHeight="1" x14ac:dyDescent="0.25">
      <c r="A79" s="1" t="s">
        <v>757</v>
      </c>
      <c r="B79" s="19">
        <v>61</v>
      </c>
      <c r="C79" s="1" t="s">
        <v>762</v>
      </c>
      <c r="D79" s="1" t="s">
        <v>1024</v>
      </c>
      <c r="E79" s="1" t="s">
        <v>1395</v>
      </c>
      <c r="F79" s="12">
        <v>50505373</v>
      </c>
      <c r="G79" s="16" t="s">
        <v>1396</v>
      </c>
      <c r="H79" s="1" t="s">
        <v>22</v>
      </c>
      <c r="I79" s="2">
        <v>1</v>
      </c>
      <c r="J79" s="2">
        <v>45075</v>
      </c>
      <c r="K79" s="2">
        <v>2958465</v>
      </c>
      <c r="L79" s="1" t="s">
        <v>22</v>
      </c>
      <c r="M79" s="19"/>
      <c r="N79" s="1" t="s">
        <v>22</v>
      </c>
      <c r="O79" s="2"/>
      <c r="P79" s="2"/>
      <c r="Q79" s="1" t="s">
        <v>22</v>
      </c>
      <c r="R79" s="19"/>
      <c r="S79" s="1" t="s">
        <v>22</v>
      </c>
      <c r="T79" s="1" t="s">
        <v>1398</v>
      </c>
      <c r="U79" s="1"/>
      <c r="V79" s="55"/>
    </row>
    <row r="80" spans="1:22" ht="24" customHeight="1" x14ac:dyDescent="0.25">
      <c r="A80" s="1" t="s">
        <v>57</v>
      </c>
      <c r="B80" s="19">
        <v>218</v>
      </c>
      <c r="C80" s="1" t="s">
        <v>76</v>
      </c>
      <c r="D80" s="1" t="s">
        <v>77</v>
      </c>
      <c r="E80" s="1" t="s">
        <v>74</v>
      </c>
      <c r="F80" s="12">
        <v>51677047</v>
      </c>
      <c r="G80" s="16" t="s">
        <v>61</v>
      </c>
      <c r="H80" s="1" t="s">
        <v>22</v>
      </c>
      <c r="I80" s="2">
        <v>44025</v>
      </c>
      <c r="J80" s="2">
        <v>45068</v>
      </c>
      <c r="K80" s="2">
        <v>2958465</v>
      </c>
      <c r="L80" s="1" t="s">
        <v>22</v>
      </c>
      <c r="M80" s="19"/>
      <c r="N80" s="1" t="s">
        <v>22</v>
      </c>
      <c r="O80" s="2"/>
      <c r="P80" s="2"/>
      <c r="Q80" s="1" t="s">
        <v>22</v>
      </c>
      <c r="R80" s="19"/>
      <c r="S80" s="1" t="s">
        <v>22</v>
      </c>
      <c r="T80" s="1" t="s">
        <v>1397</v>
      </c>
      <c r="U80" s="1"/>
      <c r="V80" s="55"/>
    </row>
    <row r="81" spans="1:22" ht="24" customHeight="1" x14ac:dyDescent="0.25">
      <c r="A81" s="1" t="s">
        <v>57</v>
      </c>
      <c r="B81" s="19">
        <v>380</v>
      </c>
      <c r="C81" s="1" t="s">
        <v>175</v>
      </c>
      <c r="D81" s="1" t="s">
        <v>1306</v>
      </c>
      <c r="E81" s="1" t="s">
        <v>22</v>
      </c>
      <c r="F81" s="12">
        <v>52574102</v>
      </c>
      <c r="G81" s="16" t="s">
        <v>38</v>
      </c>
      <c r="H81" s="1" t="s">
        <v>22</v>
      </c>
      <c r="I81" s="2">
        <v>44942</v>
      </c>
      <c r="J81" s="2">
        <v>44942</v>
      </c>
      <c r="K81" s="2">
        <v>2958465</v>
      </c>
      <c r="L81" s="1" t="s">
        <v>22</v>
      </c>
      <c r="M81" s="19"/>
      <c r="N81" s="1" t="s">
        <v>22</v>
      </c>
      <c r="O81" s="2"/>
      <c r="P81" s="2"/>
      <c r="Q81" s="1" t="s">
        <v>22</v>
      </c>
      <c r="R81" s="19"/>
      <c r="S81" s="1" t="s">
        <v>22</v>
      </c>
      <c r="T81" s="1" t="s">
        <v>162</v>
      </c>
      <c r="U81" s="1"/>
      <c r="V81" s="55"/>
    </row>
    <row r="82" spans="1:22" ht="24" customHeight="1" x14ac:dyDescent="0.25">
      <c r="A82" s="1" t="s">
        <v>39</v>
      </c>
      <c r="B82" s="19" t="s">
        <v>1576</v>
      </c>
      <c r="C82" s="1" t="s">
        <v>118</v>
      </c>
      <c r="D82" s="1" t="s">
        <v>43</v>
      </c>
      <c r="E82" s="1" t="s">
        <v>1577</v>
      </c>
      <c r="F82" s="12" t="s">
        <v>1578</v>
      </c>
      <c r="G82" s="16" t="s">
        <v>29</v>
      </c>
      <c r="H82" s="1" t="s">
        <v>1579</v>
      </c>
      <c r="I82" s="2">
        <v>1</v>
      </c>
      <c r="J82" s="2">
        <v>45078</v>
      </c>
      <c r="K82" s="2">
        <v>2958465</v>
      </c>
      <c r="L82" s="1" t="s">
        <v>22</v>
      </c>
      <c r="M82" s="19" t="s">
        <v>1580</v>
      </c>
      <c r="N82" s="1" t="s">
        <v>22</v>
      </c>
      <c r="O82" s="2">
        <v>45068</v>
      </c>
      <c r="P82" s="2">
        <v>45107</v>
      </c>
      <c r="Q82" s="1" t="s">
        <v>228</v>
      </c>
      <c r="R82" s="19" t="s">
        <v>1581</v>
      </c>
      <c r="S82" s="1" t="s">
        <v>1497</v>
      </c>
      <c r="T82" s="1" t="s">
        <v>1620</v>
      </c>
      <c r="U82" s="1"/>
      <c r="V82" s="55"/>
    </row>
    <row r="83" spans="1:22" ht="24" customHeight="1" x14ac:dyDescent="0.25">
      <c r="A83" s="20" t="s">
        <v>31</v>
      </c>
      <c r="B83" s="13" t="s">
        <v>1582</v>
      </c>
      <c r="C83" s="20" t="s">
        <v>32</v>
      </c>
      <c r="D83" s="20" t="s">
        <v>22</v>
      </c>
      <c r="E83" s="20" t="s">
        <v>22</v>
      </c>
      <c r="F83" s="52" t="s">
        <v>1583</v>
      </c>
      <c r="G83" s="27" t="s">
        <v>114</v>
      </c>
      <c r="H83" s="20" t="s">
        <v>1584</v>
      </c>
      <c r="I83" s="14">
        <v>1</v>
      </c>
      <c r="J83" s="14">
        <v>45080</v>
      </c>
      <c r="K83" s="14">
        <v>2958465</v>
      </c>
      <c r="L83" s="20" t="s">
        <v>22</v>
      </c>
      <c r="M83" s="13" t="s">
        <v>1580</v>
      </c>
      <c r="N83" s="20" t="s">
        <v>22</v>
      </c>
      <c r="O83" s="14"/>
      <c r="P83" s="14"/>
      <c r="Q83" s="20" t="s">
        <v>22</v>
      </c>
      <c r="R83" s="13" t="s">
        <v>1580</v>
      </c>
      <c r="S83" s="20" t="s">
        <v>22</v>
      </c>
      <c r="T83" s="20"/>
      <c r="U83" s="20"/>
      <c r="V83" s="53"/>
    </row>
    <row r="84" spans="1:22" ht="24" customHeight="1" x14ac:dyDescent="0.25">
      <c r="A84" s="20" t="s">
        <v>57</v>
      </c>
      <c r="B84" s="13" t="s">
        <v>1585</v>
      </c>
      <c r="C84" s="20" t="s">
        <v>1174</v>
      </c>
      <c r="D84" s="20" t="s">
        <v>632</v>
      </c>
      <c r="E84" s="20" t="s">
        <v>22</v>
      </c>
      <c r="F84" s="52" t="s">
        <v>1586</v>
      </c>
      <c r="G84" s="27" t="s">
        <v>114</v>
      </c>
      <c r="H84" s="20" t="s">
        <v>1587</v>
      </c>
      <c r="I84" s="14">
        <v>44958</v>
      </c>
      <c r="J84" s="14">
        <v>45082</v>
      </c>
      <c r="K84" s="14">
        <v>2958465</v>
      </c>
      <c r="L84" s="20" t="s">
        <v>22</v>
      </c>
      <c r="M84" s="13" t="s">
        <v>1580</v>
      </c>
      <c r="N84" s="20" t="s">
        <v>22</v>
      </c>
      <c r="O84" s="14"/>
      <c r="P84" s="14"/>
      <c r="Q84" s="20" t="s">
        <v>22</v>
      </c>
      <c r="R84" s="13" t="s">
        <v>1580</v>
      </c>
      <c r="S84" s="20" t="s">
        <v>22</v>
      </c>
      <c r="T84" s="20"/>
      <c r="U84" s="20"/>
      <c r="V84" s="53"/>
    </row>
    <row r="85" spans="1:22" ht="24" customHeight="1" x14ac:dyDescent="0.25">
      <c r="A85" s="20" t="s">
        <v>19</v>
      </c>
      <c r="B85" s="13" t="s">
        <v>1589</v>
      </c>
      <c r="C85" s="20" t="s">
        <v>621</v>
      </c>
      <c r="D85" s="20" t="s">
        <v>1590</v>
      </c>
      <c r="E85" s="20" t="s">
        <v>22</v>
      </c>
      <c r="F85" s="52" t="s">
        <v>1591</v>
      </c>
      <c r="G85" s="27" t="s">
        <v>114</v>
      </c>
      <c r="H85" s="20" t="s">
        <v>1592</v>
      </c>
      <c r="I85" s="14">
        <v>44553</v>
      </c>
      <c r="J85" s="14">
        <v>45078</v>
      </c>
      <c r="K85" s="14">
        <v>2958465</v>
      </c>
      <c r="L85" s="20" t="s">
        <v>22</v>
      </c>
      <c r="M85" s="13" t="s">
        <v>1580</v>
      </c>
      <c r="N85" s="20" t="s">
        <v>22</v>
      </c>
      <c r="O85" s="14"/>
      <c r="P85" s="14"/>
      <c r="Q85" s="20" t="s">
        <v>22</v>
      </c>
      <c r="R85" s="13" t="s">
        <v>1580</v>
      </c>
      <c r="S85" s="20" t="s">
        <v>22</v>
      </c>
      <c r="T85" s="20" t="s">
        <v>1625</v>
      </c>
      <c r="U85" s="20"/>
      <c r="V85" s="53"/>
    </row>
    <row r="86" spans="1:22" ht="24" customHeight="1" x14ac:dyDescent="0.25">
      <c r="A86" s="20" t="s">
        <v>508</v>
      </c>
      <c r="B86" s="13" t="s">
        <v>1597</v>
      </c>
      <c r="C86" s="20" t="s">
        <v>509</v>
      </c>
      <c r="D86" s="20" t="s">
        <v>22</v>
      </c>
      <c r="E86" s="20" t="s">
        <v>22</v>
      </c>
      <c r="F86" s="52" t="s">
        <v>1598</v>
      </c>
      <c r="G86" s="27" t="s">
        <v>357</v>
      </c>
      <c r="H86" s="20" t="s">
        <v>22</v>
      </c>
      <c r="I86" s="14">
        <v>44066</v>
      </c>
      <c r="J86" s="14">
        <v>45073</v>
      </c>
      <c r="K86" s="14">
        <v>2958465</v>
      </c>
      <c r="L86" s="20" t="s">
        <v>22</v>
      </c>
      <c r="M86" s="13" t="s">
        <v>1580</v>
      </c>
      <c r="N86" s="20" t="s">
        <v>22</v>
      </c>
      <c r="O86" s="14"/>
      <c r="P86" s="14"/>
      <c r="Q86" s="20" t="s">
        <v>22</v>
      </c>
      <c r="R86" s="13" t="s">
        <v>1580</v>
      </c>
      <c r="S86" s="20" t="s">
        <v>22</v>
      </c>
      <c r="T86" s="20"/>
      <c r="U86" s="20"/>
      <c r="V86" s="53"/>
    </row>
    <row r="87" spans="1:22" ht="24" customHeight="1" x14ac:dyDescent="0.25">
      <c r="A87" s="20" t="s">
        <v>508</v>
      </c>
      <c r="B87" s="13" t="s">
        <v>1597</v>
      </c>
      <c r="C87" s="20" t="s">
        <v>509</v>
      </c>
      <c r="D87" s="20" t="s">
        <v>510</v>
      </c>
      <c r="E87" s="20" t="s">
        <v>22</v>
      </c>
      <c r="F87" s="52" t="s">
        <v>1599</v>
      </c>
      <c r="G87" s="27" t="s">
        <v>114</v>
      </c>
      <c r="H87" s="20" t="s">
        <v>512</v>
      </c>
      <c r="I87" s="14">
        <v>44593</v>
      </c>
      <c r="J87" s="14">
        <v>45084</v>
      </c>
      <c r="K87" s="14">
        <v>2958465</v>
      </c>
      <c r="L87" s="20" t="s">
        <v>22</v>
      </c>
      <c r="M87" s="13" t="s">
        <v>1580</v>
      </c>
      <c r="N87" s="20" t="s">
        <v>22</v>
      </c>
      <c r="O87" s="14"/>
      <c r="P87" s="14"/>
      <c r="Q87" s="20" t="s">
        <v>22</v>
      </c>
      <c r="R87" s="13" t="s">
        <v>1580</v>
      </c>
      <c r="S87" s="20" t="s">
        <v>22</v>
      </c>
      <c r="T87" s="20"/>
      <c r="U87" s="20"/>
      <c r="V87" s="53"/>
    </row>
    <row r="88" spans="1:22" ht="24" customHeight="1" x14ac:dyDescent="0.25">
      <c r="A88" s="20" t="s">
        <v>508</v>
      </c>
      <c r="B88" s="13" t="s">
        <v>1597</v>
      </c>
      <c r="C88" s="20" t="s">
        <v>509</v>
      </c>
      <c r="D88" s="20" t="s">
        <v>513</v>
      </c>
      <c r="E88" s="20" t="s">
        <v>22</v>
      </c>
      <c r="F88" s="52" t="s">
        <v>1600</v>
      </c>
      <c r="G88" s="27" t="s">
        <v>114</v>
      </c>
      <c r="H88" s="20" t="s">
        <v>515</v>
      </c>
      <c r="I88" s="14">
        <v>44593</v>
      </c>
      <c r="J88" s="14">
        <v>45084</v>
      </c>
      <c r="K88" s="14">
        <v>2958465</v>
      </c>
      <c r="L88" s="20" t="s">
        <v>22</v>
      </c>
      <c r="M88" s="13" t="s">
        <v>1580</v>
      </c>
      <c r="N88" s="20" t="s">
        <v>22</v>
      </c>
      <c r="O88" s="14"/>
      <c r="P88" s="14"/>
      <c r="Q88" s="20" t="s">
        <v>22</v>
      </c>
      <c r="R88" s="13" t="s">
        <v>1580</v>
      </c>
      <c r="S88" s="20" t="s">
        <v>22</v>
      </c>
      <c r="T88" s="20"/>
      <c r="U88" s="20"/>
      <c r="V88" s="53"/>
    </row>
    <row r="89" spans="1:22" ht="24" customHeight="1" x14ac:dyDescent="0.25">
      <c r="A89" s="20" t="s">
        <v>508</v>
      </c>
      <c r="B89" s="13" t="s">
        <v>1597</v>
      </c>
      <c r="C89" s="20" t="s">
        <v>509</v>
      </c>
      <c r="D89" s="20" t="s">
        <v>1085</v>
      </c>
      <c r="E89" s="20" t="s">
        <v>22</v>
      </c>
      <c r="F89" s="52" t="s">
        <v>1601</v>
      </c>
      <c r="G89" s="27" t="s">
        <v>29</v>
      </c>
      <c r="H89" s="20" t="s">
        <v>22</v>
      </c>
      <c r="I89" s="14">
        <v>45078</v>
      </c>
      <c r="J89" s="14">
        <v>45078</v>
      </c>
      <c r="K89" s="14">
        <v>2958465</v>
      </c>
      <c r="L89" s="20" t="s">
        <v>22</v>
      </c>
      <c r="M89" s="13" t="s">
        <v>1580</v>
      </c>
      <c r="N89" s="20" t="s">
        <v>22</v>
      </c>
      <c r="O89" s="14"/>
      <c r="P89" s="14"/>
      <c r="Q89" s="20" t="s">
        <v>22</v>
      </c>
      <c r="R89" s="13" t="s">
        <v>1580</v>
      </c>
      <c r="S89" s="20" t="s">
        <v>22</v>
      </c>
      <c r="T89" s="20"/>
      <c r="U89" s="20"/>
      <c r="V89" s="53"/>
    </row>
    <row r="90" spans="1:22" ht="24" customHeight="1" x14ac:dyDescent="0.25">
      <c r="A90" s="20" t="s">
        <v>508</v>
      </c>
      <c r="B90" s="13" t="s">
        <v>1597</v>
      </c>
      <c r="C90" s="20" t="s">
        <v>509</v>
      </c>
      <c r="D90" s="20" t="s">
        <v>1085</v>
      </c>
      <c r="E90" s="20" t="s">
        <v>22</v>
      </c>
      <c r="F90" s="52" t="s">
        <v>1602</v>
      </c>
      <c r="G90" s="27" t="s">
        <v>29</v>
      </c>
      <c r="H90" s="20" t="s">
        <v>22</v>
      </c>
      <c r="I90" s="14">
        <v>45078</v>
      </c>
      <c r="J90" s="14">
        <v>45078</v>
      </c>
      <c r="K90" s="14">
        <v>2958465</v>
      </c>
      <c r="L90" s="20" t="s">
        <v>22</v>
      </c>
      <c r="M90" s="13" t="s">
        <v>1580</v>
      </c>
      <c r="N90" s="20" t="s">
        <v>22</v>
      </c>
      <c r="O90" s="14"/>
      <c r="P90" s="14"/>
      <c r="Q90" s="20" t="s">
        <v>22</v>
      </c>
      <c r="R90" s="13" t="s">
        <v>1580</v>
      </c>
      <c r="S90" s="20" t="s">
        <v>22</v>
      </c>
      <c r="T90" s="20"/>
      <c r="U90" s="20"/>
      <c r="V90" s="53"/>
    </row>
    <row r="91" spans="1:22" ht="24" customHeight="1" x14ac:dyDescent="0.25">
      <c r="A91" s="20" t="s">
        <v>508</v>
      </c>
      <c r="B91" s="13" t="s">
        <v>1603</v>
      </c>
      <c r="C91" s="20" t="s">
        <v>516</v>
      </c>
      <c r="D91" s="20" t="s">
        <v>517</v>
      </c>
      <c r="E91" s="20" t="s">
        <v>22</v>
      </c>
      <c r="F91" s="52" t="s">
        <v>1604</v>
      </c>
      <c r="G91" s="27" t="s">
        <v>114</v>
      </c>
      <c r="H91" s="20" t="s">
        <v>22</v>
      </c>
      <c r="I91" s="14">
        <v>45078</v>
      </c>
      <c r="J91" s="14">
        <v>45078</v>
      </c>
      <c r="K91" s="14">
        <v>2958465</v>
      </c>
      <c r="L91" s="20" t="s">
        <v>22</v>
      </c>
      <c r="M91" s="13" t="s">
        <v>1580</v>
      </c>
      <c r="N91" s="20" t="s">
        <v>22</v>
      </c>
      <c r="O91" s="14"/>
      <c r="P91" s="14"/>
      <c r="Q91" s="20" t="s">
        <v>22</v>
      </c>
      <c r="R91" s="13" t="s">
        <v>1580</v>
      </c>
      <c r="S91" s="20" t="s">
        <v>22</v>
      </c>
      <c r="T91" s="20"/>
      <c r="U91" s="20"/>
      <c r="V91" s="53"/>
    </row>
    <row r="92" spans="1:22" ht="24" customHeight="1" x14ac:dyDescent="0.25">
      <c r="A92" s="20" t="s">
        <v>508</v>
      </c>
      <c r="B92" s="13" t="s">
        <v>1605</v>
      </c>
      <c r="C92" s="20" t="s">
        <v>549</v>
      </c>
      <c r="D92" s="20" t="s">
        <v>517</v>
      </c>
      <c r="E92" s="20" t="s">
        <v>22</v>
      </c>
      <c r="F92" s="52" t="s">
        <v>1606</v>
      </c>
      <c r="G92" s="27" t="s">
        <v>114</v>
      </c>
      <c r="H92" s="20" t="s">
        <v>940</v>
      </c>
      <c r="I92" s="14">
        <v>44784</v>
      </c>
      <c r="J92" s="14">
        <v>44784</v>
      </c>
      <c r="K92" s="14">
        <v>2958465</v>
      </c>
      <c r="L92" s="20" t="s">
        <v>22</v>
      </c>
      <c r="M92" s="13" t="s">
        <v>1580</v>
      </c>
      <c r="N92" s="20" t="s">
        <v>22</v>
      </c>
      <c r="O92" s="14">
        <v>45006</v>
      </c>
      <c r="P92" s="14">
        <v>45097</v>
      </c>
      <c r="Q92" s="20" t="s">
        <v>45</v>
      </c>
      <c r="R92" s="13" t="s">
        <v>1607</v>
      </c>
      <c r="S92" s="20" t="s">
        <v>1475</v>
      </c>
      <c r="T92" s="20"/>
      <c r="U92" s="20"/>
      <c r="V92" s="53"/>
    </row>
    <row r="93" spans="1:22" ht="24" customHeight="1" x14ac:dyDescent="0.25">
      <c r="A93" s="1" t="s">
        <v>757</v>
      </c>
      <c r="B93" s="19">
        <v>60</v>
      </c>
      <c r="C93" s="1" t="s">
        <v>758</v>
      </c>
      <c r="D93" s="1" t="s">
        <v>874</v>
      </c>
      <c r="E93" s="1" t="s">
        <v>880</v>
      </c>
      <c r="F93" s="12">
        <v>52349460</v>
      </c>
      <c r="G93" s="16" t="s">
        <v>29</v>
      </c>
      <c r="H93" s="1" t="s">
        <v>881</v>
      </c>
      <c r="I93" s="2">
        <v>44754</v>
      </c>
      <c r="J93" s="2">
        <v>44986</v>
      </c>
      <c r="K93" s="2">
        <v>2958465</v>
      </c>
      <c r="L93" s="1"/>
      <c r="M93" s="19"/>
      <c r="N93" s="1"/>
      <c r="O93" s="2"/>
      <c r="P93" s="2"/>
      <c r="Q93" s="1"/>
      <c r="R93" s="19"/>
      <c r="S93" s="1"/>
      <c r="T93" s="1" t="s">
        <v>137</v>
      </c>
      <c r="U93" s="1"/>
      <c r="V93" s="55"/>
    </row>
    <row r="94" spans="1:22" ht="24" customHeight="1" x14ac:dyDescent="0.25">
      <c r="A94" s="1" t="s">
        <v>757</v>
      </c>
      <c r="B94" s="19">
        <v>60</v>
      </c>
      <c r="C94" s="1" t="s">
        <v>758</v>
      </c>
      <c r="D94" s="1" t="s">
        <v>760</v>
      </c>
      <c r="E94" s="1" t="s">
        <v>1122</v>
      </c>
      <c r="F94" s="12">
        <v>50528513</v>
      </c>
      <c r="G94" s="16" t="s">
        <v>29</v>
      </c>
      <c r="H94" s="1" t="s">
        <v>520</v>
      </c>
      <c r="I94" s="2">
        <v>1</v>
      </c>
      <c r="J94" s="2">
        <v>44914</v>
      </c>
      <c r="K94" s="2">
        <v>2958465</v>
      </c>
      <c r="L94" s="1" t="s">
        <v>22</v>
      </c>
      <c r="M94" s="19"/>
      <c r="N94" s="1" t="s">
        <v>22</v>
      </c>
      <c r="O94" s="2"/>
      <c r="P94" s="2"/>
      <c r="Q94" s="1" t="s">
        <v>22</v>
      </c>
      <c r="R94" s="19"/>
      <c r="S94" s="1" t="s">
        <v>1143</v>
      </c>
      <c r="T94" s="1" t="s">
        <v>1142</v>
      </c>
      <c r="U94" s="1"/>
      <c r="V94" s="55"/>
    </row>
    <row r="95" spans="1:22" ht="24" customHeight="1" x14ac:dyDescent="0.25">
      <c r="A95" s="1" t="s">
        <v>186</v>
      </c>
      <c r="B95" s="19" t="s">
        <v>1608</v>
      </c>
      <c r="C95" s="1" t="s">
        <v>58</v>
      </c>
      <c r="D95" s="1" t="s">
        <v>22</v>
      </c>
      <c r="E95" s="1" t="s">
        <v>22</v>
      </c>
      <c r="F95" s="12" t="s">
        <v>1609</v>
      </c>
      <c r="G95" s="16" t="s">
        <v>114</v>
      </c>
      <c r="H95" s="1" t="s">
        <v>1610</v>
      </c>
      <c r="I95" s="2">
        <v>44025</v>
      </c>
      <c r="J95" s="2">
        <v>45083</v>
      </c>
      <c r="K95" s="2">
        <v>2958465</v>
      </c>
      <c r="L95" s="1" t="s">
        <v>22</v>
      </c>
      <c r="M95" s="19" t="s">
        <v>1580</v>
      </c>
      <c r="N95" s="1" t="s">
        <v>22</v>
      </c>
      <c r="O95" s="2">
        <v>45069</v>
      </c>
      <c r="P95" s="2">
        <v>45092</v>
      </c>
      <c r="Q95" s="1" t="s">
        <v>228</v>
      </c>
      <c r="R95" s="19" t="s">
        <v>1611</v>
      </c>
      <c r="S95" s="1" t="s">
        <v>1473</v>
      </c>
      <c r="T95" s="1" t="s">
        <v>137</v>
      </c>
      <c r="U95" s="1"/>
      <c r="V95" s="55"/>
    </row>
    <row r="96" spans="1:22" ht="24" customHeight="1" x14ac:dyDescent="0.25">
      <c r="A96" s="1" t="s">
        <v>57</v>
      </c>
      <c r="B96" s="19" t="s">
        <v>1608</v>
      </c>
      <c r="C96" s="1" t="s">
        <v>58</v>
      </c>
      <c r="D96" s="1" t="s">
        <v>22</v>
      </c>
      <c r="E96" s="1" t="s">
        <v>22</v>
      </c>
      <c r="F96" s="12" t="s">
        <v>1612</v>
      </c>
      <c r="G96" s="16" t="s">
        <v>114</v>
      </c>
      <c r="H96" s="1" t="s">
        <v>1613</v>
      </c>
      <c r="I96" s="2">
        <v>44025</v>
      </c>
      <c r="J96" s="2">
        <v>45078</v>
      </c>
      <c r="K96" s="2">
        <v>2958465</v>
      </c>
      <c r="L96" s="1" t="s">
        <v>22</v>
      </c>
      <c r="M96" s="19" t="s">
        <v>1580</v>
      </c>
      <c r="N96" s="1" t="s">
        <v>22</v>
      </c>
      <c r="O96" s="2"/>
      <c r="P96" s="2"/>
      <c r="Q96" s="1" t="s">
        <v>22</v>
      </c>
      <c r="R96" s="19" t="s">
        <v>1580</v>
      </c>
      <c r="S96" s="1" t="s">
        <v>22</v>
      </c>
      <c r="T96" s="1" t="s">
        <v>137</v>
      </c>
      <c r="U96" s="1"/>
      <c r="V96" s="55"/>
    </row>
    <row r="97" spans="1:22" ht="24" customHeight="1" x14ac:dyDescent="0.25">
      <c r="A97" s="1" t="s">
        <v>57</v>
      </c>
      <c r="B97" s="19" t="s">
        <v>1608</v>
      </c>
      <c r="C97" s="1" t="s">
        <v>58</v>
      </c>
      <c r="D97" s="1" t="s">
        <v>189</v>
      </c>
      <c r="E97" s="1" t="s">
        <v>190</v>
      </c>
      <c r="F97" s="12" t="s">
        <v>1614</v>
      </c>
      <c r="G97" s="16" t="s">
        <v>23</v>
      </c>
      <c r="H97" s="1" t="s">
        <v>22</v>
      </c>
      <c r="I97" s="2">
        <v>1</v>
      </c>
      <c r="J97" s="2">
        <v>45083</v>
      </c>
      <c r="K97" s="2">
        <v>2958465</v>
      </c>
      <c r="L97" s="1" t="s">
        <v>22</v>
      </c>
      <c r="M97" s="19" t="s">
        <v>1580</v>
      </c>
      <c r="N97" s="1" t="s">
        <v>22</v>
      </c>
      <c r="O97" s="2">
        <v>45079</v>
      </c>
      <c r="P97" s="2">
        <v>45107</v>
      </c>
      <c r="Q97" s="1" t="s">
        <v>45</v>
      </c>
      <c r="R97" s="19" t="s">
        <v>1615</v>
      </c>
      <c r="S97" s="1" t="s">
        <v>1518</v>
      </c>
      <c r="T97" s="1" t="s">
        <v>1619</v>
      </c>
      <c r="U97" s="1"/>
      <c r="V97" s="55"/>
    </row>
    <row r="98" spans="1:22" ht="24" customHeight="1" x14ac:dyDescent="0.25">
      <c r="A98" s="1" t="s">
        <v>57</v>
      </c>
      <c r="B98" s="19" t="s">
        <v>1616</v>
      </c>
      <c r="C98" s="1" t="s">
        <v>168</v>
      </c>
      <c r="D98" s="1" t="s">
        <v>1091</v>
      </c>
      <c r="E98" s="1" t="s">
        <v>22</v>
      </c>
      <c r="F98" s="12" t="s">
        <v>1617</v>
      </c>
      <c r="G98" s="16" t="s">
        <v>114</v>
      </c>
      <c r="H98" s="1" t="s">
        <v>1618</v>
      </c>
      <c r="I98" s="2">
        <v>45076</v>
      </c>
      <c r="J98" s="2">
        <v>45076</v>
      </c>
      <c r="K98" s="2">
        <v>2958465</v>
      </c>
      <c r="L98" s="1" t="s">
        <v>22</v>
      </c>
      <c r="M98" s="19" t="s">
        <v>1580</v>
      </c>
      <c r="N98" s="1" t="s">
        <v>22</v>
      </c>
      <c r="O98" s="2"/>
      <c r="P98" s="2"/>
      <c r="Q98" s="1" t="s">
        <v>22</v>
      </c>
      <c r="R98" s="19" t="s">
        <v>1580</v>
      </c>
      <c r="S98" s="1" t="s">
        <v>22</v>
      </c>
      <c r="T98" s="1" t="s">
        <v>162</v>
      </c>
      <c r="U98" s="1"/>
      <c r="V98" s="55"/>
    </row>
    <row r="99" spans="1:22" ht="25.5" customHeight="1" x14ac:dyDescent="0.25">
      <c r="A99" s="21" t="s">
        <v>57</v>
      </c>
      <c r="B99" s="22">
        <v>214</v>
      </c>
      <c r="C99" s="21" t="s">
        <v>72</v>
      </c>
      <c r="D99" s="21" t="s">
        <v>73</v>
      </c>
      <c r="E99" s="21" t="s">
        <v>74</v>
      </c>
      <c r="F99" s="23">
        <v>51675767</v>
      </c>
      <c r="G99" s="100" t="s">
        <v>61</v>
      </c>
      <c r="H99" s="21" t="s">
        <v>22</v>
      </c>
      <c r="I99" s="24">
        <v>44025</v>
      </c>
      <c r="J99" s="24">
        <v>44939</v>
      </c>
      <c r="K99" s="24">
        <v>2958465</v>
      </c>
      <c r="L99" s="21" t="s">
        <v>22</v>
      </c>
      <c r="M99" s="22"/>
      <c r="N99" s="21" t="s">
        <v>22</v>
      </c>
      <c r="O99" s="24">
        <v>45035</v>
      </c>
      <c r="P99" s="24">
        <v>45065</v>
      </c>
      <c r="Q99" s="21" t="s">
        <v>45</v>
      </c>
      <c r="R99" s="22">
        <v>140879</v>
      </c>
      <c r="S99" s="21" t="s">
        <v>1352</v>
      </c>
      <c r="T99" s="21" t="s">
        <v>1367</v>
      </c>
      <c r="U99" s="21"/>
      <c r="V99" s="101"/>
    </row>
    <row r="100" spans="1:22" ht="25.5" customHeight="1" x14ac:dyDescent="0.25">
      <c r="A100" s="21" t="s">
        <v>57</v>
      </c>
      <c r="B100" s="22">
        <v>214</v>
      </c>
      <c r="C100" s="21" t="s">
        <v>72</v>
      </c>
      <c r="D100" s="21" t="s">
        <v>73</v>
      </c>
      <c r="E100" s="21" t="s">
        <v>74</v>
      </c>
      <c r="F100" s="23">
        <v>51675668</v>
      </c>
      <c r="G100" s="100" t="s">
        <v>61</v>
      </c>
      <c r="H100" s="21" t="s">
        <v>22</v>
      </c>
      <c r="I100" s="24">
        <v>44025</v>
      </c>
      <c r="J100" s="24">
        <v>45020</v>
      </c>
      <c r="K100" s="24">
        <v>2958465</v>
      </c>
      <c r="L100" s="21" t="s">
        <v>22</v>
      </c>
      <c r="M100" s="22"/>
      <c r="N100" s="21" t="s">
        <v>22</v>
      </c>
      <c r="O100" s="24"/>
      <c r="P100" s="24"/>
      <c r="Q100" s="21" t="s">
        <v>22</v>
      </c>
      <c r="R100" s="22"/>
      <c r="S100" s="21" t="s">
        <v>22</v>
      </c>
      <c r="T100" s="21" t="s">
        <v>1324</v>
      </c>
      <c r="U100" s="21"/>
      <c r="V100" s="101"/>
    </row>
    <row r="101" spans="1:22" ht="25.5" customHeight="1" x14ac:dyDescent="0.25">
      <c r="A101" s="21" t="s">
        <v>57</v>
      </c>
      <c r="B101" s="22">
        <v>214</v>
      </c>
      <c r="C101" s="21" t="s">
        <v>72</v>
      </c>
      <c r="D101" s="21" t="s">
        <v>316</v>
      </c>
      <c r="E101" s="21" t="s">
        <v>74</v>
      </c>
      <c r="F101" s="23">
        <v>51675915</v>
      </c>
      <c r="G101" s="100" t="s">
        <v>61</v>
      </c>
      <c r="H101" s="21"/>
      <c r="I101" s="24">
        <v>44025</v>
      </c>
      <c r="J101" s="24">
        <v>44896</v>
      </c>
      <c r="K101" s="24">
        <v>2958465</v>
      </c>
      <c r="L101" s="21" t="s">
        <v>22</v>
      </c>
      <c r="M101" s="22"/>
      <c r="N101" s="21" t="s">
        <v>22</v>
      </c>
      <c r="O101" s="24">
        <v>44896</v>
      </c>
      <c r="P101" s="24">
        <v>44926</v>
      </c>
      <c r="Q101" s="21" t="s">
        <v>45</v>
      </c>
      <c r="R101" s="22">
        <v>93406</v>
      </c>
      <c r="S101" s="21" t="s">
        <v>1212</v>
      </c>
      <c r="T101" s="21" t="s">
        <v>1097</v>
      </c>
      <c r="U101" s="21"/>
      <c r="V101" s="101"/>
    </row>
    <row r="102" spans="1:22" ht="25.5" customHeight="1" x14ac:dyDescent="0.25">
      <c r="A102" s="21" t="s">
        <v>57</v>
      </c>
      <c r="B102" s="22">
        <v>214</v>
      </c>
      <c r="C102" s="21" t="s">
        <v>72</v>
      </c>
      <c r="D102" s="21" t="s">
        <v>278</v>
      </c>
      <c r="E102" s="21" t="s">
        <v>74</v>
      </c>
      <c r="F102" s="23">
        <v>51675418</v>
      </c>
      <c r="G102" s="100" t="s">
        <v>61</v>
      </c>
      <c r="H102" s="21" t="s">
        <v>22</v>
      </c>
      <c r="I102" s="24">
        <v>44025</v>
      </c>
      <c r="J102" s="24">
        <v>45048</v>
      </c>
      <c r="K102" s="24">
        <v>2958465</v>
      </c>
      <c r="L102" s="21" t="s">
        <v>22</v>
      </c>
      <c r="M102" s="22"/>
      <c r="N102" s="21" t="s">
        <v>22</v>
      </c>
      <c r="O102" s="24"/>
      <c r="P102" s="24"/>
      <c r="Q102" s="21" t="s">
        <v>22</v>
      </c>
      <c r="R102" s="22"/>
      <c r="S102" s="21" t="s">
        <v>22</v>
      </c>
      <c r="T102" s="21" t="s">
        <v>1366</v>
      </c>
      <c r="U102" s="21"/>
      <c r="V102" s="101"/>
    </row>
    <row r="103" spans="1:22" ht="25.5" customHeight="1" x14ac:dyDescent="0.25">
      <c r="A103" s="21" t="s">
        <v>57</v>
      </c>
      <c r="B103" s="22">
        <v>218</v>
      </c>
      <c r="C103" s="21" t="s">
        <v>76</v>
      </c>
      <c r="D103" s="21" t="s">
        <v>77</v>
      </c>
      <c r="E103" s="21" t="s">
        <v>74</v>
      </c>
      <c r="F103" s="23">
        <v>51677047</v>
      </c>
      <c r="G103" s="100" t="s">
        <v>61</v>
      </c>
      <c r="H103" s="21" t="s">
        <v>22</v>
      </c>
      <c r="I103" s="24">
        <v>44025</v>
      </c>
      <c r="J103" s="24">
        <v>45068</v>
      </c>
      <c r="K103" s="24">
        <v>2958465</v>
      </c>
      <c r="L103" s="21" t="s">
        <v>22</v>
      </c>
      <c r="M103" s="22"/>
      <c r="N103" s="21" t="s">
        <v>22</v>
      </c>
      <c r="O103" s="24"/>
      <c r="P103" s="24"/>
      <c r="Q103" s="21" t="s">
        <v>22</v>
      </c>
      <c r="R103" s="22"/>
      <c r="S103" s="21" t="s">
        <v>22</v>
      </c>
      <c r="T103" s="21" t="s">
        <v>1397</v>
      </c>
      <c r="U103" s="21"/>
      <c r="V103" s="101"/>
    </row>
    <row r="104" spans="1:22" ht="25.5" customHeight="1" x14ac:dyDescent="0.25">
      <c r="A104" s="21" t="s">
        <v>57</v>
      </c>
      <c r="B104" s="22">
        <v>218</v>
      </c>
      <c r="C104" s="21" t="s">
        <v>76</v>
      </c>
      <c r="D104" s="21" t="s">
        <v>77</v>
      </c>
      <c r="E104" s="21" t="s">
        <v>74</v>
      </c>
      <c r="F104" s="23">
        <v>51677028</v>
      </c>
      <c r="G104" s="100" t="s">
        <v>61</v>
      </c>
      <c r="H104" s="21" t="s">
        <v>22</v>
      </c>
      <c r="I104" s="24">
        <v>44025</v>
      </c>
      <c r="J104" s="24">
        <v>44834</v>
      </c>
      <c r="K104" s="24">
        <v>2958465</v>
      </c>
      <c r="L104" s="21" t="s">
        <v>22</v>
      </c>
      <c r="M104" s="22"/>
      <c r="N104" s="21" t="s">
        <v>22</v>
      </c>
      <c r="O104" s="24"/>
      <c r="P104" s="24"/>
      <c r="Q104" s="21" t="s">
        <v>22</v>
      </c>
      <c r="R104" s="22"/>
      <c r="S104" s="21" t="s">
        <v>22</v>
      </c>
      <c r="T104" s="21" t="s">
        <v>1246</v>
      </c>
      <c r="U104" s="21"/>
      <c r="V104" s="101"/>
    </row>
    <row r="105" spans="1:22" ht="25.5" customHeight="1" x14ac:dyDescent="0.25">
      <c r="A105" s="21" t="s">
        <v>57</v>
      </c>
      <c r="B105" s="22">
        <v>32</v>
      </c>
      <c r="C105" s="21" t="s">
        <v>58</v>
      </c>
      <c r="D105" s="21" t="s">
        <v>189</v>
      </c>
      <c r="E105" s="21" t="s">
        <v>1048</v>
      </c>
      <c r="F105" s="23">
        <v>51681923</v>
      </c>
      <c r="G105" s="100" t="s">
        <v>61</v>
      </c>
      <c r="H105" s="21" t="s">
        <v>1047</v>
      </c>
      <c r="I105" s="24">
        <v>44025</v>
      </c>
      <c r="J105" s="24">
        <v>45010</v>
      </c>
      <c r="K105" s="24">
        <v>2958465</v>
      </c>
      <c r="L105" s="21" t="s">
        <v>22</v>
      </c>
      <c r="M105" s="22"/>
      <c r="N105" s="21" t="s">
        <v>22</v>
      </c>
      <c r="O105" s="24"/>
      <c r="P105" s="24"/>
      <c r="Q105" s="21" t="s">
        <v>22</v>
      </c>
      <c r="R105" s="22"/>
      <c r="S105" s="21" t="s">
        <v>22</v>
      </c>
      <c r="T105" s="21" t="s">
        <v>137</v>
      </c>
      <c r="U105" s="21"/>
      <c r="V105" s="101"/>
    </row>
    <row r="106" spans="1:22" ht="25.5" customHeight="1" x14ac:dyDescent="0.25">
      <c r="A106" s="21" t="s">
        <v>57</v>
      </c>
      <c r="B106" s="22">
        <v>32</v>
      </c>
      <c r="C106" s="21" t="s">
        <v>58</v>
      </c>
      <c r="D106" s="21" t="s">
        <v>189</v>
      </c>
      <c r="E106" s="21" t="s">
        <v>1048</v>
      </c>
      <c r="F106" s="23">
        <v>51681928</v>
      </c>
      <c r="G106" s="100" t="s">
        <v>61</v>
      </c>
      <c r="H106" s="21" t="s">
        <v>65</v>
      </c>
      <c r="I106" s="24">
        <v>44025</v>
      </c>
      <c r="J106" s="24">
        <v>45025</v>
      </c>
      <c r="K106" s="24">
        <v>2958465</v>
      </c>
      <c r="L106" s="21" t="s">
        <v>22</v>
      </c>
      <c r="M106" s="22"/>
      <c r="N106" s="21" t="s">
        <v>22</v>
      </c>
      <c r="O106" s="24">
        <v>45021</v>
      </c>
      <c r="P106" s="24">
        <v>45049</v>
      </c>
      <c r="Q106" s="21" t="s">
        <v>45</v>
      </c>
      <c r="R106" s="22">
        <v>109297</v>
      </c>
      <c r="S106" s="21" t="s">
        <v>1326</v>
      </c>
      <c r="T106" s="21" t="s">
        <v>1344</v>
      </c>
      <c r="U106" s="21"/>
      <c r="V106" s="101"/>
    </row>
    <row r="107" spans="1:22" ht="25.5" customHeight="1" x14ac:dyDescent="0.25">
      <c r="A107" s="21" t="s">
        <v>57</v>
      </c>
      <c r="B107" s="22">
        <v>32</v>
      </c>
      <c r="C107" s="21" t="s">
        <v>58</v>
      </c>
      <c r="D107" s="21" t="s">
        <v>189</v>
      </c>
      <c r="E107" s="21" t="s">
        <v>190</v>
      </c>
      <c r="F107" s="23">
        <v>51681946</v>
      </c>
      <c r="G107" s="100" t="s">
        <v>61</v>
      </c>
      <c r="H107" s="21" t="s">
        <v>1359</v>
      </c>
      <c r="I107" s="24">
        <v>44025</v>
      </c>
      <c r="J107" s="24">
        <v>45049</v>
      </c>
      <c r="K107" s="24">
        <v>2958465</v>
      </c>
      <c r="L107" s="21" t="s">
        <v>22</v>
      </c>
      <c r="M107" s="22"/>
      <c r="N107" s="21" t="s">
        <v>22</v>
      </c>
      <c r="O107" s="24"/>
      <c r="P107" s="24"/>
      <c r="Q107" s="21" t="s">
        <v>22</v>
      </c>
      <c r="R107" s="22"/>
      <c r="S107" s="21" t="s">
        <v>22</v>
      </c>
      <c r="T107" s="21" t="s">
        <v>1368</v>
      </c>
      <c r="U107" s="21"/>
      <c r="V107" s="101"/>
    </row>
    <row r="108" spans="1:22" ht="25.5" customHeight="1" x14ac:dyDescent="0.25">
      <c r="A108" s="21" t="s">
        <v>57</v>
      </c>
      <c r="B108" s="22">
        <v>32</v>
      </c>
      <c r="C108" s="21" t="s">
        <v>58</v>
      </c>
      <c r="D108" s="21" t="s">
        <v>169</v>
      </c>
      <c r="E108" s="21" t="s">
        <v>22</v>
      </c>
      <c r="F108" s="23">
        <v>51682368</v>
      </c>
      <c r="G108" s="100" t="s">
        <v>61</v>
      </c>
      <c r="H108" s="21" t="s">
        <v>22</v>
      </c>
      <c r="I108" s="24">
        <v>44025</v>
      </c>
      <c r="J108" s="24">
        <v>45021</v>
      </c>
      <c r="K108" s="24">
        <v>2958465</v>
      </c>
      <c r="L108" s="21" t="s">
        <v>22</v>
      </c>
      <c r="M108" s="22"/>
      <c r="N108" s="21" t="s">
        <v>22</v>
      </c>
      <c r="O108" s="24"/>
      <c r="P108" s="24"/>
      <c r="Q108" s="21" t="s">
        <v>22</v>
      </c>
      <c r="R108" s="22"/>
      <c r="S108" s="21" t="s">
        <v>22</v>
      </c>
      <c r="T108" s="21" t="s">
        <v>137</v>
      </c>
      <c r="U108" s="21"/>
      <c r="V108" s="101"/>
    </row>
    <row r="109" spans="1:22" customFormat="1" ht="31.5" customHeight="1" x14ac:dyDescent="0.25">
      <c r="A109" s="102" t="s">
        <v>216</v>
      </c>
      <c r="B109" s="103">
        <v>216</v>
      </c>
      <c r="C109" s="102" t="s">
        <v>217</v>
      </c>
      <c r="D109" s="102" t="s">
        <v>657</v>
      </c>
      <c r="E109" s="102"/>
      <c r="F109" s="104">
        <v>52598487</v>
      </c>
      <c r="G109" s="105" t="s">
        <v>1264</v>
      </c>
      <c r="H109" s="102" t="s">
        <v>1337</v>
      </c>
      <c r="I109" s="106">
        <v>44986</v>
      </c>
      <c r="J109" s="106">
        <v>45033</v>
      </c>
      <c r="K109" s="106">
        <v>2958465</v>
      </c>
      <c r="L109" s="102"/>
      <c r="M109" s="103"/>
      <c r="N109" s="102"/>
      <c r="O109" s="106"/>
      <c r="P109" s="106"/>
      <c r="Q109" s="102"/>
      <c r="R109" s="103"/>
      <c r="S109" s="102"/>
      <c r="T109" s="102" t="s">
        <v>1338</v>
      </c>
      <c r="U109" s="102" t="s">
        <v>539</v>
      </c>
      <c r="V109" s="107"/>
    </row>
    <row r="110" spans="1:22" ht="21.75" customHeight="1" x14ac:dyDescent="0.25">
      <c r="A110" s="21" t="s">
        <v>39</v>
      </c>
      <c r="B110" s="22" t="s">
        <v>1630</v>
      </c>
      <c r="C110" s="21" t="s">
        <v>148</v>
      </c>
      <c r="D110" s="21" t="s">
        <v>196</v>
      </c>
      <c r="E110" s="21" t="s">
        <v>22</v>
      </c>
      <c r="F110" s="23" t="s">
        <v>1631</v>
      </c>
      <c r="G110" s="100" t="s">
        <v>29</v>
      </c>
      <c r="H110" s="21" t="s">
        <v>197</v>
      </c>
      <c r="I110" s="24">
        <v>1</v>
      </c>
      <c r="J110" s="24">
        <v>45087</v>
      </c>
      <c r="K110" s="24">
        <v>2958465</v>
      </c>
      <c r="L110" s="21" t="s">
        <v>22</v>
      </c>
      <c r="M110" s="22" t="s">
        <v>1580</v>
      </c>
      <c r="N110" s="21" t="s">
        <v>22</v>
      </c>
      <c r="O110" s="24">
        <v>45089</v>
      </c>
      <c r="P110" s="24">
        <v>45107</v>
      </c>
      <c r="Q110" s="21" t="s">
        <v>45</v>
      </c>
      <c r="R110" s="22" t="s">
        <v>1632</v>
      </c>
      <c r="S110" s="21" t="s">
        <v>1633</v>
      </c>
      <c r="T110" s="21" t="s">
        <v>1654</v>
      </c>
      <c r="U110" s="21"/>
      <c r="V110" s="101"/>
    </row>
    <row r="111" spans="1:22" ht="25.5" customHeight="1" x14ac:dyDescent="0.25">
      <c r="A111" s="21" t="s">
        <v>39</v>
      </c>
      <c r="B111" s="22" t="s">
        <v>1576</v>
      </c>
      <c r="C111" s="21" t="s">
        <v>118</v>
      </c>
      <c r="D111" s="21" t="s">
        <v>272</v>
      </c>
      <c r="E111" s="21" t="s">
        <v>22</v>
      </c>
      <c r="F111" s="23" t="s">
        <v>1634</v>
      </c>
      <c r="G111" s="100" t="s">
        <v>29</v>
      </c>
      <c r="H111" s="21" t="s">
        <v>44</v>
      </c>
      <c r="I111" s="24">
        <v>1</v>
      </c>
      <c r="J111" s="24">
        <v>45086</v>
      </c>
      <c r="K111" s="24">
        <v>2958465</v>
      </c>
      <c r="L111" s="21" t="s">
        <v>22</v>
      </c>
      <c r="M111" s="22" t="s">
        <v>1580</v>
      </c>
      <c r="N111" s="21" t="s">
        <v>22</v>
      </c>
      <c r="O111" s="24">
        <v>45047</v>
      </c>
      <c r="P111" s="24">
        <v>45107</v>
      </c>
      <c r="Q111" s="21" t="s">
        <v>228</v>
      </c>
      <c r="R111" s="22" t="s">
        <v>1635</v>
      </c>
      <c r="S111" s="21" t="s">
        <v>1636</v>
      </c>
      <c r="T111" s="21" t="s">
        <v>1655</v>
      </c>
      <c r="U111" s="21"/>
      <c r="V111" s="101"/>
    </row>
    <row r="112" spans="1:22" x14ac:dyDescent="0.25">
      <c r="A112" s="21" t="s">
        <v>39</v>
      </c>
      <c r="B112" s="22" t="s">
        <v>1637</v>
      </c>
      <c r="C112" s="21" t="s">
        <v>40</v>
      </c>
      <c r="D112" s="21" t="s">
        <v>41</v>
      </c>
      <c r="E112" s="21" t="s">
        <v>22</v>
      </c>
      <c r="F112" s="23" t="s">
        <v>1638</v>
      </c>
      <c r="G112" s="100" t="s">
        <v>26</v>
      </c>
      <c r="H112" s="21" t="s">
        <v>22</v>
      </c>
      <c r="I112" s="24">
        <v>1</v>
      </c>
      <c r="J112" s="24">
        <v>45089</v>
      </c>
      <c r="K112" s="24">
        <v>2958465</v>
      </c>
      <c r="L112" s="21" t="s">
        <v>22</v>
      </c>
      <c r="M112" s="22" t="s">
        <v>1580</v>
      </c>
      <c r="N112" s="21" t="s">
        <v>22</v>
      </c>
      <c r="O112" s="24"/>
      <c r="P112" s="24"/>
      <c r="Q112" s="21" t="s">
        <v>22</v>
      </c>
      <c r="R112" s="22" t="s">
        <v>1580</v>
      </c>
      <c r="S112" s="21" t="s">
        <v>22</v>
      </c>
      <c r="T112" s="21"/>
      <c r="U112" s="21"/>
      <c r="V112" s="101"/>
    </row>
    <row r="113" spans="1:22" ht="25.5" x14ac:dyDescent="0.25">
      <c r="A113" s="110" t="s">
        <v>39</v>
      </c>
      <c r="B113" s="111">
        <v>13</v>
      </c>
      <c r="C113" s="110" t="s">
        <v>118</v>
      </c>
      <c r="D113" s="110" t="s">
        <v>272</v>
      </c>
      <c r="E113" s="110" t="s">
        <v>22</v>
      </c>
      <c r="F113" s="112">
        <v>50529422</v>
      </c>
      <c r="G113" s="113" t="s">
        <v>29</v>
      </c>
      <c r="H113" s="110" t="s">
        <v>1349</v>
      </c>
      <c r="I113" s="114">
        <v>1</v>
      </c>
      <c r="J113" s="114">
        <v>45047</v>
      </c>
      <c r="K113" s="114">
        <v>2958465</v>
      </c>
      <c r="L113" s="110" t="s">
        <v>22</v>
      </c>
      <c r="M113" s="111"/>
      <c r="N113" s="110" t="s">
        <v>22</v>
      </c>
      <c r="O113" s="114"/>
      <c r="P113" s="114"/>
      <c r="Q113" s="110" t="s">
        <v>22</v>
      </c>
      <c r="R113" s="111"/>
      <c r="S113" s="110" t="s">
        <v>22</v>
      </c>
      <c r="T113" s="110" t="s">
        <v>1369</v>
      </c>
      <c r="U113" s="110"/>
      <c r="V113" s="115" t="s">
        <v>1656</v>
      </c>
    </row>
    <row r="114" spans="1:22" ht="22.5" x14ac:dyDescent="0.25">
      <c r="A114" s="21" t="s">
        <v>508</v>
      </c>
      <c r="B114" s="22" t="s">
        <v>1639</v>
      </c>
      <c r="C114" s="21" t="s">
        <v>935</v>
      </c>
      <c r="D114" s="21" t="s">
        <v>510</v>
      </c>
      <c r="E114" s="21" t="s">
        <v>22</v>
      </c>
      <c r="F114" s="23" t="s">
        <v>1640</v>
      </c>
      <c r="G114" s="100" t="s">
        <v>114</v>
      </c>
      <c r="H114" s="21" t="s">
        <v>1641</v>
      </c>
      <c r="I114" s="24">
        <v>1</v>
      </c>
      <c r="J114" s="24">
        <v>45090</v>
      </c>
      <c r="K114" s="24">
        <v>2958465</v>
      </c>
      <c r="L114" s="21" t="s">
        <v>22</v>
      </c>
      <c r="M114" s="22" t="s">
        <v>1580</v>
      </c>
      <c r="N114" s="21" t="s">
        <v>22</v>
      </c>
      <c r="O114" s="24"/>
      <c r="P114" s="24"/>
      <c r="Q114" s="21" t="s">
        <v>22</v>
      </c>
      <c r="R114" s="22" t="s">
        <v>1580</v>
      </c>
      <c r="S114" s="21" t="s">
        <v>22</v>
      </c>
      <c r="T114" s="21" t="s">
        <v>137</v>
      </c>
      <c r="U114" s="21"/>
      <c r="V114" s="101"/>
    </row>
    <row r="115" spans="1:22" ht="123.75" x14ac:dyDescent="0.25">
      <c r="A115" s="21" t="s">
        <v>508</v>
      </c>
      <c r="B115" s="22" t="s">
        <v>1642</v>
      </c>
      <c r="C115" s="21" t="s">
        <v>563</v>
      </c>
      <c r="D115" s="21" t="s">
        <v>830</v>
      </c>
      <c r="E115" s="21" t="s">
        <v>474</v>
      </c>
      <c r="F115" s="23" t="s">
        <v>1643</v>
      </c>
      <c r="G115" s="100" t="s">
        <v>29</v>
      </c>
      <c r="H115" s="21" t="s">
        <v>22</v>
      </c>
      <c r="I115" s="24">
        <v>1</v>
      </c>
      <c r="J115" s="24">
        <v>45091</v>
      </c>
      <c r="K115" s="24">
        <v>2958465</v>
      </c>
      <c r="L115" s="21" t="s">
        <v>22</v>
      </c>
      <c r="M115" s="22" t="s">
        <v>1580</v>
      </c>
      <c r="N115" s="21" t="s">
        <v>22</v>
      </c>
      <c r="O115" s="24"/>
      <c r="P115" s="24"/>
      <c r="Q115" s="21" t="s">
        <v>22</v>
      </c>
      <c r="R115" s="22" t="s">
        <v>1580</v>
      </c>
      <c r="S115" s="21" t="s">
        <v>22</v>
      </c>
      <c r="T115" s="21" t="s">
        <v>1658</v>
      </c>
      <c r="U115" s="21"/>
      <c r="V115" s="101"/>
    </row>
    <row r="116" spans="1:22" ht="25.5" customHeight="1" x14ac:dyDescent="0.25">
      <c r="A116" s="21" t="s">
        <v>1148</v>
      </c>
      <c r="B116" s="22" t="s">
        <v>1644</v>
      </c>
      <c r="C116" s="21" t="s">
        <v>51</v>
      </c>
      <c r="D116" s="21" t="s">
        <v>194</v>
      </c>
      <c r="E116" s="21" t="s">
        <v>22</v>
      </c>
      <c r="F116" s="23" t="s">
        <v>1645</v>
      </c>
      <c r="G116" s="100" t="s">
        <v>29</v>
      </c>
      <c r="H116" s="21" t="s">
        <v>44</v>
      </c>
      <c r="I116" s="24">
        <v>42858</v>
      </c>
      <c r="J116" s="24">
        <v>45086</v>
      </c>
      <c r="K116" s="24">
        <v>2958465</v>
      </c>
      <c r="L116" s="21" t="s">
        <v>22</v>
      </c>
      <c r="M116" s="22" t="s">
        <v>1580</v>
      </c>
      <c r="N116" s="21" t="s">
        <v>22</v>
      </c>
      <c r="O116" s="24">
        <v>45082</v>
      </c>
      <c r="P116" s="24">
        <v>45107</v>
      </c>
      <c r="Q116" s="21" t="s">
        <v>45</v>
      </c>
      <c r="R116" s="22" t="s">
        <v>1646</v>
      </c>
      <c r="S116" s="21" t="s">
        <v>1647</v>
      </c>
      <c r="T116" s="21" t="s">
        <v>1657</v>
      </c>
      <c r="U116" s="21"/>
      <c r="V116" s="101"/>
    </row>
    <row r="117" spans="1:22" s="3" customFormat="1" ht="24" customHeight="1" x14ac:dyDescent="0.25">
      <c r="A117" s="10" t="s">
        <v>57</v>
      </c>
      <c r="B117" s="8" t="s">
        <v>1648</v>
      </c>
      <c r="C117" s="10" t="s">
        <v>66</v>
      </c>
      <c r="D117" s="10" t="s">
        <v>1649</v>
      </c>
      <c r="E117" s="10" t="s">
        <v>1650</v>
      </c>
      <c r="F117" s="8">
        <v>52568811</v>
      </c>
      <c r="G117" s="25" t="s">
        <v>61</v>
      </c>
      <c r="H117" s="10" t="s">
        <v>22</v>
      </c>
      <c r="I117" s="9">
        <v>44958</v>
      </c>
      <c r="J117" s="9">
        <v>45082</v>
      </c>
      <c r="K117" s="9">
        <v>46164</v>
      </c>
      <c r="L117" s="10" t="s">
        <v>861</v>
      </c>
      <c r="M117" s="8" t="s">
        <v>1651</v>
      </c>
      <c r="N117" s="10" t="s">
        <v>71</v>
      </c>
      <c r="O117" s="9">
        <v>45082</v>
      </c>
      <c r="P117" s="9">
        <v>46164</v>
      </c>
      <c r="Q117" s="10" t="s">
        <v>694</v>
      </c>
      <c r="R117" s="8" t="s">
        <v>1652</v>
      </c>
      <c r="S117" s="10" t="s">
        <v>1653</v>
      </c>
      <c r="T117" s="28" t="s">
        <v>554</v>
      </c>
      <c r="U117" s="28"/>
      <c r="V117" s="1" t="s">
        <v>1232</v>
      </c>
    </row>
    <row r="118" spans="1:22" customFormat="1" x14ac:dyDescent="0.25"/>
  </sheetData>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'\\nl-sp-fs01\shares\pyshina_ed\ГКР\КЧК\Отчетность\Для Sharepoint\[БАЗА КР_КК_март_2023.xlsx]Списки данных'!#REF!</xm:f>
          </x14:formula1>
          <xm:sqref>U49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abSelected="1" workbookViewId="0">
      <selection activeCell="A10" sqref="A10"/>
    </sheetView>
  </sheetViews>
  <sheetFormatPr defaultRowHeight="15" x14ac:dyDescent="0.25"/>
  <cols>
    <col min="1" max="1" width="241.28515625" style="43" customWidth="1"/>
  </cols>
  <sheetData>
    <row r="1" spans="1:1" x14ac:dyDescent="0.25">
      <c r="A1" s="199" t="s">
        <v>2618</v>
      </c>
    </row>
    <row r="2" spans="1:1" ht="89.25" customHeight="1" x14ac:dyDescent="0.25">
      <c r="A2" s="200" t="s">
        <v>2619</v>
      </c>
    </row>
    <row r="3" spans="1:1" ht="30" x14ac:dyDescent="0.25">
      <c r="A3" s="200" t="s">
        <v>2620</v>
      </c>
    </row>
    <row r="5" spans="1:1" ht="15.75" x14ac:dyDescent="0.25">
      <c r="A5" s="201" t="s">
        <v>2621</v>
      </c>
    </row>
    <row r="6" spans="1:1" ht="75" x14ac:dyDescent="0.25">
      <c r="A6" s="200" t="s">
        <v>2623</v>
      </c>
    </row>
    <row r="8" spans="1:1" ht="15.75" x14ac:dyDescent="0.25">
      <c r="A8" s="201" t="s">
        <v>2622</v>
      </c>
    </row>
    <row r="9" spans="1:1" ht="120" x14ac:dyDescent="0.25">
      <c r="A9" s="200" t="s">
        <v>2624</v>
      </c>
    </row>
  </sheetData>
  <hyperlinks>
    <hyperlink ref="A5" location="Сверка!A1" display="Сверка"/>
    <hyperlink ref="A8" location="'База вакансий'!A1" display="База вакансий"/>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5"/>
  <sheetViews>
    <sheetView topLeftCell="J1" zoomScaleNormal="100" workbookViewId="0">
      <selection activeCell="E24" sqref="E24"/>
    </sheetView>
  </sheetViews>
  <sheetFormatPr defaultColWidth="9.140625" defaultRowHeight="12" x14ac:dyDescent="0.25"/>
  <cols>
    <col min="1" max="1" width="3.140625" style="137" hidden="1" customWidth="1"/>
    <col min="2" max="2" width="9.7109375" style="133" customWidth="1"/>
    <col min="3" max="3" width="12.7109375" style="143" customWidth="1"/>
    <col min="4" max="4" width="7" style="143" customWidth="1"/>
    <col min="5" max="5" width="21.5703125" style="143" customWidth="1"/>
    <col min="6" max="6" width="13.7109375" style="144" customWidth="1"/>
    <col min="7" max="7" width="29.7109375" style="143" customWidth="1"/>
    <col min="8" max="10" width="12.7109375" style="143" customWidth="1"/>
    <col min="11" max="11" width="12.7109375" style="145" customWidth="1"/>
    <col min="12" max="12" width="12.7109375" style="143" customWidth="1"/>
    <col min="13" max="13" width="13.7109375" style="143" customWidth="1"/>
    <col min="14" max="14" width="12.7109375" style="143" customWidth="1"/>
    <col min="15" max="15" width="29.7109375" style="146" customWidth="1"/>
    <col min="16" max="16" width="29.7109375" style="143" customWidth="1"/>
    <col min="17" max="17" width="13.7109375" style="137" customWidth="1"/>
    <col min="18" max="18" width="12.7109375" style="137" customWidth="1"/>
    <col min="19" max="19" width="29.7109375" style="153" customWidth="1"/>
    <col min="20" max="20" width="46" style="133" customWidth="1"/>
    <col min="21" max="21" width="2.140625" style="133" customWidth="1"/>
    <col min="22" max="22" width="13" style="133" customWidth="1"/>
    <col min="23" max="23" width="26.28515625" style="133" bestFit="1" customWidth="1"/>
    <col min="24" max="24" width="26.28515625" style="137" bestFit="1" customWidth="1"/>
    <col min="25" max="16384" width="9.140625" style="133"/>
  </cols>
  <sheetData>
    <row r="1" spans="1:27" ht="23.25" customHeight="1" x14ac:dyDescent="0.25">
      <c r="A1" s="167" t="s">
        <v>1681</v>
      </c>
      <c r="B1" s="168" t="s">
        <v>1719</v>
      </c>
      <c r="C1" s="169" t="s">
        <v>1666</v>
      </c>
      <c r="D1" s="167" t="s">
        <v>1</v>
      </c>
      <c r="E1" s="167" t="s">
        <v>2</v>
      </c>
      <c r="F1" s="167" t="s">
        <v>5</v>
      </c>
      <c r="G1" s="167" t="s">
        <v>6</v>
      </c>
      <c r="H1" s="167" t="s">
        <v>8</v>
      </c>
      <c r="I1" s="167" t="s">
        <v>12</v>
      </c>
      <c r="J1" s="167" t="s">
        <v>13</v>
      </c>
      <c r="K1" s="170" t="s">
        <v>14</v>
      </c>
      <c r="L1" s="170" t="s">
        <v>15</v>
      </c>
      <c r="M1" s="167" t="s">
        <v>16</v>
      </c>
      <c r="N1" s="167" t="s">
        <v>17</v>
      </c>
      <c r="O1" s="167" t="s">
        <v>18</v>
      </c>
      <c r="P1" s="167" t="s">
        <v>1671</v>
      </c>
      <c r="Q1" s="167" t="s">
        <v>1670</v>
      </c>
      <c r="R1" s="167" t="s">
        <v>1407</v>
      </c>
      <c r="S1" s="167" t="s">
        <v>182</v>
      </c>
      <c r="T1" s="175" t="s">
        <v>159</v>
      </c>
      <c r="U1" s="176" t="s">
        <v>1678</v>
      </c>
      <c r="V1" s="172" t="s">
        <v>1679</v>
      </c>
      <c r="W1" s="172" t="s">
        <v>1680</v>
      </c>
      <c r="X1" s="172" t="s">
        <v>1682</v>
      </c>
    </row>
    <row r="2" spans="1:27" s="130" customFormat="1" ht="24" customHeight="1" x14ac:dyDescent="0.25">
      <c r="A2" s="171" t="str">
        <f>База_вакансий[[#This Row],[ID Штатной должности]]&amp;База_вакансий[[#This Row],[Дата возникновения вакансии на ШД]]</f>
        <v>5288651</v>
      </c>
      <c r="B2" s="128">
        <v>1</v>
      </c>
      <c r="C2" s="128" t="s">
        <v>1668</v>
      </c>
      <c r="D2" s="128">
        <v>13</v>
      </c>
      <c r="E2" s="129" t="s">
        <v>1723</v>
      </c>
      <c r="F2" s="128">
        <v>528865</v>
      </c>
      <c r="G2" s="131" t="s">
        <v>295</v>
      </c>
      <c r="H2" s="132"/>
      <c r="I2" s="132">
        <v>1</v>
      </c>
      <c r="J2" s="132"/>
      <c r="K2" s="132">
        <v>45068</v>
      </c>
      <c r="L2" s="132">
        <v>45077</v>
      </c>
      <c r="M2" s="129"/>
      <c r="N2" s="128"/>
      <c r="O2" s="129"/>
      <c r="P2" s="129" t="s">
        <v>2313</v>
      </c>
      <c r="Q2" s="132">
        <v>45078</v>
      </c>
      <c r="R2" s="128" t="s">
        <v>1872</v>
      </c>
      <c r="S2" s="129" t="s">
        <v>182</v>
      </c>
      <c r="T2" s="148" t="s">
        <v>174</v>
      </c>
      <c r="U2" s="177"/>
      <c r="V2"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 s="172" t="str">
        <f>IF(AND(База_вакансий[[#This Row],[Статус]]&lt;&gt;"закрыта",IFERROR(VLOOKUP(База_вакансий[[#This Row],[ИД_ДАТА]],Сверка[ИД_ДАТА],1,0),"вакансию закрыли")="вакансию закрыли"),"вакансию закрыли","")</f>
        <v/>
      </c>
    </row>
    <row r="3" spans="1:27" s="130" customFormat="1" ht="24" customHeight="1" x14ac:dyDescent="0.25">
      <c r="A3" s="171" t="str">
        <f>База_вакансий[[#This Row],[ID Штатной должности]]&amp;База_вакансий[[#This Row],[Дата возникновения вакансии на ШД]]</f>
        <v>675711</v>
      </c>
      <c r="B3" s="128">
        <v>1</v>
      </c>
      <c r="C3" s="128" t="s">
        <v>1668</v>
      </c>
      <c r="D3" s="128">
        <v>214</v>
      </c>
      <c r="E3" s="129" t="s">
        <v>1725</v>
      </c>
      <c r="F3" s="135">
        <v>675711</v>
      </c>
      <c r="G3" s="129" t="s">
        <v>29</v>
      </c>
      <c r="H3" s="132"/>
      <c r="I3" s="132"/>
      <c r="J3" s="132"/>
      <c r="K3" s="132"/>
      <c r="L3" s="132"/>
      <c r="M3" s="129"/>
      <c r="N3" s="128"/>
      <c r="O3" s="129"/>
      <c r="P3" s="129" t="s">
        <v>2313</v>
      </c>
      <c r="Q3" s="152">
        <v>44463</v>
      </c>
      <c r="R3" s="136" t="s">
        <v>1873</v>
      </c>
      <c r="S3" s="129" t="s">
        <v>182</v>
      </c>
      <c r="T3" s="148" t="s">
        <v>174</v>
      </c>
      <c r="U3" s="178"/>
      <c r="V3"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 s="172" t="str">
        <f>IF(AND(База_вакансий[[#This Row],[Статус]]&lt;&gt;"закрыта",IFERROR(VLOOKUP(База_вакансий[[#This Row],[ИД_ДАТА]],Сверка[ИД_ДАТА],1,0),"вакансию закрыли")="вакансию закрыли"),"вакансию закрыли","")</f>
        <v/>
      </c>
    </row>
    <row r="4" spans="1:27" s="130" customFormat="1" ht="24" customHeight="1" x14ac:dyDescent="0.25">
      <c r="A4" s="171" t="str">
        <f>База_вакансий[[#This Row],[ID Штатной должности]]&amp;База_вакансий[[#This Row],[Дата возникновения вакансии на ШД]]</f>
        <v>6054143464</v>
      </c>
      <c r="B4" s="128">
        <v>1</v>
      </c>
      <c r="C4" s="128" t="s">
        <v>1668</v>
      </c>
      <c r="D4" s="128">
        <v>202</v>
      </c>
      <c r="E4" s="129" t="s">
        <v>1726</v>
      </c>
      <c r="F4" s="128">
        <v>60541</v>
      </c>
      <c r="G4" s="129" t="s">
        <v>114</v>
      </c>
      <c r="H4" s="132">
        <v>43464</v>
      </c>
      <c r="I4" s="132">
        <v>43464</v>
      </c>
      <c r="J4" s="132">
        <v>2958465</v>
      </c>
      <c r="K4" s="132"/>
      <c r="L4" s="132"/>
      <c r="M4" s="129" t="s">
        <v>22</v>
      </c>
      <c r="N4" s="128"/>
      <c r="O4" s="129"/>
      <c r="P4" s="129" t="s">
        <v>137</v>
      </c>
      <c r="Q4" s="132">
        <v>44519</v>
      </c>
      <c r="R4" s="136" t="s">
        <v>1874</v>
      </c>
      <c r="S4" s="129" t="s">
        <v>182</v>
      </c>
      <c r="T4" s="148" t="s">
        <v>1412</v>
      </c>
      <c r="U4" s="179"/>
      <c r="V4"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 s="172" t="str">
        <f>IF(AND(База_вакансий[[#This Row],[Статус]]&lt;&gt;"закрыта",IFERROR(VLOOKUP(База_вакансий[[#This Row],[ИД_ДАТА]],Сверка[ИД_ДАТА],1,0),"вакансию закрыли")="вакансию закрыли"),"вакансию закрыли","")</f>
        <v/>
      </c>
    </row>
    <row r="5" spans="1:27" s="130" customFormat="1" ht="24" customHeight="1" x14ac:dyDescent="0.25">
      <c r="A5" s="171" t="str">
        <f>База_вакансий[[#This Row],[ID Штатной должности]]&amp;База_вакансий[[#This Row],[Дата возникновения вакансии на ШД]]</f>
        <v>52543043862</v>
      </c>
      <c r="B5" s="128">
        <v>1</v>
      </c>
      <c r="C5" s="128" t="s">
        <v>1668</v>
      </c>
      <c r="D5" s="128">
        <v>1</v>
      </c>
      <c r="E5" s="129" t="s">
        <v>1727</v>
      </c>
      <c r="F5" s="128">
        <v>525430</v>
      </c>
      <c r="G5" s="129" t="s">
        <v>23</v>
      </c>
      <c r="H5" s="132">
        <v>1</v>
      </c>
      <c r="I5" s="132">
        <v>43862</v>
      </c>
      <c r="J5" s="132">
        <v>2958465</v>
      </c>
      <c r="K5" s="132"/>
      <c r="L5" s="132"/>
      <c r="M5" s="129" t="s">
        <v>22</v>
      </c>
      <c r="N5" s="128"/>
      <c r="O5" s="129"/>
      <c r="P5" s="129" t="s">
        <v>2313</v>
      </c>
      <c r="Q5" s="132">
        <v>44753</v>
      </c>
      <c r="R5" s="136" t="s">
        <v>1875</v>
      </c>
      <c r="S5" s="129" t="s">
        <v>182</v>
      </c>
      <c r="T5" s="148" t="s">
        <v>174</v>
      </c>
      <c r="U5" s="180"/>
      <c r="V5"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 s="172" t="str">
        <f>IF(AND(База_вакансий[[#This Row],[Статус]]&lt;&gt;"закрыта",IFERROR(VLOOKUP(База_вакансий[[#This Row],[ИД_ДАТА]],Сверка[ИД_ДАТА],1,0),"вакансию закрыли")="вакансию закрыли"),"вакансию закрыли","")</f>
        <v/>
      </c>
    </row>
    <row r="6" spans="1:27" s="130" customFormat="1" ht="24" customHeight="1" x14ac:dyDescent="0.25">
      <c r="A6" s="171" t="str">
        <f>База_вакансий[[#This Row],[ID Штатной должности]]&amp;База_вакансий[[#This Row],[Дата возникновения вакансии на ШД]]</f>
        <v>67622744025</v>
      </c>
      <c r="B6" s="128">
        <v>1</v>
      </c>
      <c r="C6" s="128" t="s">
        <v>1668</v>
      </c>
      <c r="D6" s="128">
        <v>380</v>
      </c>
      <c r="E6" s="129" t="s">
        <v>1728</v>
      </c>
      <c r="F6" s="128">
        <v>676227</v>
      </c>
      <c r="G6" s="129" t="s">
        <v>114</v>
      </c>
      <c r="H6" s="132">
        <v>44025</v>
      </c>
      <c r="I6" s="132">
        <v>44025</v>
      </c>
      <c r="J6" s="132">
        <v>2958465</v>
      </c>
      <c r="K6" s="132"/>
      <c r="L6" s="132"/>
      <c r="M6" s="129" t="s">
        <v>22</v>
      </c>
      <c r="N6" s="128"/>
      <c r="O6" s="129"/>
      <c r="P6" s="129" t="s">
        <v>137</v>
      </c>
      <c r="Q6" s="132">
        <v>44440</v>
      </c>
      <c r="R6" s="136" t="s">
        <v>1876</v>
      </c>
      <c r="S6" s="129" t="s">
        <v>182</v>
      </c>
      <c r="T6" s="148" t="s">
        <v>1412</v>
      </c>
      <c r="U6" s="179"/>
      <c r="V6"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 s="172" t="str">
        <f>IF(AND(База_вакансий[[#This Row],[Статус]]&lt;&gt;"закрыта",IFERROR(VLOOKUP(База_вакансий[[#This Row],[ИД_ДАТА]],Сверка[ИД_ДАТА],1,0),"вакансию закрыли")="вакансию закрыли"),"вакансию закрыли","")</f>
        <v/>
      </c>
    </row>
    <row r="7" spans="1:27" ht="24" customHeight="1" x14ac:dyDescent="0.25">
      <c r="A7" s="171" t="str">
        <f>База_вакансий[[#This Row],[ID Штатной должности]]&amp;База_вакансий[[#This Row],[Дата возникновения вакансии на ШД]]</f>
        <v>68236544028</v>
      </c>
      <c r="B7" s="128">
        <v>1</v>
      </c>
      <c r="C7" s="128" t="s">
        <v>1668</v>
      </c>
      <c r="D7" s="128">
        <v>32</v>
      </c>
      <c r="E7" s="129" t="s">
        <v>1730</v>
      </c>
      <c r="F7" s="128">
        <v>682365</v>
      </c>
      <c r="G7" s="129" t="s">
        <v>29</v>
      </c>
      <c r="H7" s="132">
        <v>44025</v>
      </c>
      <c r="I7" s="132">
        <v>44028</v>
      </c>
      <c r="J7" s="132">
        <v>44543</v>
      </c>
      <c r="K7" s="132">
        <v>44158</v>
      </c>
      <c r="L7" s="132">
        <v>44316</v>
      </c>
      <c r="M7" s="129"/>
      <c r="N7" s="128" t="s">
        <v>1877</v>
      </c>
      <c r="O7" s="129" t="s">
        <v>2314</v>
      </c>
      <c r="P7" s="129" t="s">
        <v>2313</v>
      </c>
      <c r="Q7" s="132">
        <v>44515</v>
      </c>
      <c r="R7" s="136" t="s">
        <v>1877</v>
      </c>
      <c r="S7" s="129" t="s">
        <v>182</v>
      </c>
      <c r="T7" s="148" t="s">
        <v>174</v>
      </c>
      <c r="U7" s="179"/>
      <c r="V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7" s="183" t="str">
        <f>IF(AND(База_вакансий[[#This Row],[Статус]]&lt;&gt;"закрыта",IFERROR(VLOOKUP(База_вакансий[[#This Row],[ИД_ДАТА]],Сверка[ИД_ДАТА],1,0),"вакансию закрыли")="вакансию закрыли"),"вакансию закрыли","")</f>
        <v/>
      </c>
      <c r="Z7" s="130"/>
      <c r="AA7" s="130"/>
    </row>
    <row r="8" spans="1:27" ht="24" customHeight="1" x14ac:dyDescent="0.25">
      <c r="A8" s="171" t="str">
        <f>База_вакансий[[#This Row],[ID Штатной должности]]&amp;База_вакансий[[#This Row],[Дата возникновения вакансии на ШД]]</f>
        <v>52590444044</v>
      </c>
      <c r="B8" s="128">
        <v>1</v>
      </c>
      <c r="C8" s="128" t="s">
        <v>1668</v>
      </c>
      <c r="D8" s="128">
        <v>6</v>
      </c>
      <c r="E8" s="129" t="s">
        <v>1731</v>
      </c>
      <c r="F8" s="128">
        <v>525904</v>
      </c>
      <c r="G8" s="129" t="s">
        <v>114</v>
      </c>
      <c r="H8" s="132">
        <v>1</v>
      </c>
      <c r="I8" s="132">
        <v>44044</v>
      </c>
      <c r="J8" s="132">
        <v>2958465</v>
      </c>
      <c r="K8" s="132"/>
      <c r="L8" s="132"/>
      <c r="M8" s="129" t="s">
        <v>22</v>
      </c>
      <c r="N8" s="128"/>
      <c r="O8" s="129" t="s">
        <v>2315</v>
      </c>
      <c r="P8" s="129" t="s">
        <v>2313</v>
      </c>
      <c r="Q8" s="132">
        <v>44327</v>
      </c>
      <c r="R8" s="136" t="s">
        <v>1878</v>
      </c>
      <c r="S8" s="129" t="s">
        <v>182</v>
      </c>
      <c r="T8" s="148" t="s">
        <v>174</v>
      </c>
      <c r="U8" s="179"/>
      <c r="V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8" s="183" t="str">
        <f>IF(AND(База_вакансий[[#This Row],[Статус]]&lt;&gt;"закрыта",IFERROR(VLOOKUP(База_вакансий[[#This Row],[ИД_ДАТА]],Сверка[ИД_ДАТА],1,0),"вакансию закрыли")="вакансию закрыли"),"вакансию закрыли","")</f>
        <v/>
      </c>
      <c r="Z8" s="130"/>
      <c r="AA8" s="130"/>
    </row>
    <row r="9" spans="1:27" s="130" customFormat="1" ht="24" customHeight="1" x14ac:dyDescent="0.25">
      <c r="A9" s="171" t="str">
        <f>База_вакансий[[#This Row],[ID Штатной должности]]&amp;База_вакансий[[#This Row],[Дата возникновения вакансии на ШД]]</f>
        <v>52705444047</v>
      </c>
      <c r="B9" s="128">
        <v>1</v>
      </c>
      <c r="C9" s="128" t="s">
        <v>1668</v>
      </c>
      <c r="D9" s="128">
        <v>2</v>
      </c>
      <c r="E9" s="129" t="s">
        <v>1732</v>
      </c>
      <c r="F9" s="128">
        <v>527054</v>
      </c>
      <c r="G9" s="129" t="s">
        <v>29</v>
      </c>
      <c r="H9" s="132">
        <v>1</v>
      </c>
      <c r="I9" s="132">
        <v>44047</v>
      </c>
      <c r="J9" s="132">
        <v>2958465</v>
      </c>
      <c r="K9" s="132"/>
      <c r="L9" s="132"/>
      <c r="M9" s="129" t="s">
        <v>22</v>
      </c>
      <c r="N9" s="128"/>
      <c r="O9" s="129"/>
      <c r="P9" s="129" t="s">
        <v>2313</v>
      </c>
      <c r="Q9" s="132"/>
      <c r="R9" s="136"/>
      <c r="S9" s="138"/>
      <c r="T9" s="148"/>
      <c r="U9" s="179"/>
      <c r="V9"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9"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9" s="172" t="str">
        <f>IF(AND(База_вакансий[[#This Row],[Статус]]&lt;&gt;"закрыта",IFERROR(VLOOKUP(База_вакансий[[#This Row],[ИД_ДАТА]],Сверка[ИД_ДАТА],1,0),"вакансию закрыли")="вакансию закрыли"),"вакансию закрыли","")</f>
        <v/>
      </c>
    </row>
    <row r="10" spans="1:27" ht="24" customHeight="1" x14ac:dyDescent="0.25">
      <c r="A10" s="171" t="str">
        <f>База_вакансий[[#This Row],[ID Штатной должности]]&amp;База_вакансий[[#This Row],[Дата возникновения вакансии на ШД]]</f>
        <v>75479044078</v>
      </c>
      <c r="B10" s="128">
        <v>1</v>
      </c>
      <c r="C10" s="128" t="s">
        <v>1668</v>
      </c>
      <c r="D10" s="128">
        <v>343</v>
      </c>
      <c r="E10" s="129" t="s">
        <v>1733</v>
      </c>
      <c r="F10" s="128">
        <v>754790</v>
      </c>
      <c r="G10" s="131" t="s">
        <v>362</v>
      </c>
      <c r="H10" s="132">
        <v>44078</v>
      </c>
      <c r="I10" s="132">
        <v>44078</v>
      </c>
      <c r="J10" s="132">
        <v>2958465</v>
      </c>
      <c r="K10" s="132"/>
      <c r="L10" s="132"/>
      <c r="M10" s="129" t="s">
        <v>22</v>
      </c>
      <c r="N10" s="128"/>
      <c r="O10" s="129"/>
      <c r="P10" s="129" t="s">
        <v>137</v>
      </c>
      <c r="Q10" s="132">
        <v>44305</v>
      </c>
      <c r="R10" s="136" t="s">
        <v>1879</v>
      </c>
      <c r="S10" s="129" t="s">
        <v>182</v>
      </c>
      <c r="T10" s="148" t="s">
        <v>1413</v>
      </c>
      <c r="U10" s="179"/>
      <c r="V1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0" s="183" t="str">
        <f>IF(AND(База_вакансий[[#This Row],[Статус]]&lt;&gt;"закрыта",IFERROR(VLOOKUP(База_вакансий[[#This Row],[ИД_ДАТА]],Сверка[ИД_ДАТА],1,0),"вакансию закрыли")="вакансию закрыли"),"вакансию закрыли","")</f>
        <v/>
      </c>
      <c r="Z10" s="130"/>
      <c r="AA10" s="130"/>
    </row>
    <row r="11" spans="1:27" ht="24" customHeight="1" x14ac:dyDescent="0.25">
      <c r="A11" s="171" t="str">
        <f>База_вакансий[[#This Row],[ID Штатной должности]]&amp;База_вакансий[[#This Row],[Дата возникновения вакансии на ШД]]</f>
        <v>75444644078</v>
      </c>
      <c r="B11" s="128">
        <v>1</v>
      </c>
      <c r="C11" s="128" t="s">
        <v>1668</v>
      </c>
      <c r="D11" s="128">
        <v>343</v>
      </c>
      <c r="E11" s="129" t="s">
        <v>1733</v>
      </c>
      <c r="F11" s="128">
        <v>754446</v>
      </c>
      <c r="G11" s="129" t="s">
        <v>114</v>
      </c>
      <c r="H11" s="132">
        <v>44078</v>
      </c>
      <c r="I11" s="132">
        <v>44078</v>
      </c>
      <c r="J11" s="132">
        <v>2958465</v>
      </c>
      <c r="K11" s="132"/>
      <c r="L11" s="132"/>
      <c r="M11" s="129" t="s">
        <v>22</v>
      </c>
      <c r="N11" s="128"/>
      <c r="O11" s="129"/>
      <c r="P11" s="129" t="s">
        <v>137</v>
      </c>
      <c r="Q11" s="132">
        <v>44327</v>
      </c>
      <c r="R11" s="136" t="s">
        <v>1880</v>
      </c>
      <c r="S11" s="129" t="s">
        <v>182</v>
      </c>
      <c r="T11" s="148" t="s">
        <v>1412</v>
      </c>
      <c r="U11" s="179"/>
      <c r="V1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1" s="183" t="str">
        <f>IF(AND(База_вакансий[[#This Row],[Статус]]&lt;&gt;"закрыта",IFERROR(VLOOKUP(База_вакансий[[#This Row],[ИД_ДАТА]],Сверка[ИД_ДАТА],1,0),"вакансию закрыли")="вакансию закрыли"),"вакансию закрыли","")</f>
        <v/>
      </c>
      <c r="Z11" s="130"/>
      <c r="AA11" s="130"/>
    </row>
    <row r="12" spans="1:27" ht="24" customHeight="1" x14ac:dyDescent="0.25">
      <c r="A12" s="171" t="str">
        <f>База_вакансий[[#This Row],[ID Штатной должности]]&amp;База_вакансий[[#This Row],[Дата возникновения вакансии на ШД]]</f>
        <v>67810444127</v>
      </c>
      <c r="B12" s="128">
        <v>1</v>
      </c>
      <c r="C12" s="128" t="s">
        <v>1668</v>
      </c>
      <c r="D12" s="128">
        <v>218</v>
      </c>
      <c r="E12" s="129" t="s">
        <v>1729</v>
      </c>
      <c r="F12" s="128">
        <v>678104</v>
      </c>
      <c r="G12" s="129" t="s">
        <v>23</v>
      </c>
      <c r="H12" s="132">
        <v>44025</v>
      </c>
      <c r="I12" s="132">
        <v>44127</v>
      </c>
      <c r="J12" s="132">
        <v>2958465</v>
      </c>
      <c r="K12" s="132"/>
      <c r="L12" s="132"/>
      <c r="M12" s="129" t="s">
        <v>22</v>
      </c>
      <c r="N12" s="128"/>
      <c r="O12" s="129"/>
      <c r="P12" s="129" t="s">
        <v>137</v>
      </c>
      <c r="Q12" s="132">
        <v>44256</v>
      </c>
      <c r="R12" s="136" t="s">
        <v>1881</v>
      </c>
      <c r="S12" s="129" t="s">
        <v>182</v>
      </c>
      <c r="T12" s="148" t="s">
        <v>1410</v>
      </c>
      <c r="U12" s="179"/>
      <c r="V1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2" s="183" t="str">
        <f>IF(AND(База_вакансий[[#This Row],[Статус]]&lt;&gt;"закрыта",IFERROR(VLOOKUP(База_вакансий[[#This Row],[ИД_ДАТА]],Сверка[ИД_ДАТА],1,0),"вакансию закрыли")="вакансию закрыли"),"вакансию закрыли","")</f>
        <v/>
      </c>
      <c r="Z12" s="130"/>
      <c r="AA12" s="130"/>
    </row>
    <row r="13" spans="1:27" ht="24" customHeight="1" x14ac:dyDescent="0.25">
      <c r="A13" s="171" t="str">
        <f>База_вакансий[[#This Row],[ID Штатной должности]]&amp;База_вакансий[[#This Row],[Дата возникновения вакансии на ШД]]</f>
        <v>52592844137</v>
      </c>
      <c r="B13" s="128">
        <v>1</v>
      </c>
      <c r="C13" s="128" t="s">
        <v>1668</v>
      </c>
      <c r="D13" s="128">
        <v>2</v>
      </c>
      <c r="E13" s="129" t="s">
        <v>1732</v>
      </c>
      <c r="F13" s="128">
        <v>525928</v>
      </c>
      <c r="G13" s="129" t="s">
        <v>26</v>
      </c>
      <c r="H13" s="132">
        <v>1</v>
      </c>
      <c r="I13" s="132">
        <v>44137</v>
      </c>
      <c r="J13" s="132">
        <v>2958465</v>
      </c>
      <c r="K13" s="132"/>
      <c r="L13" s="132"/>
      <c r="M13" s="129" t="s">
        <v>22</v>
      </c>
      <c r="N13" s="128"/>
      <c r="O13" s="129" t="s">
        <v>2316</v>
      </c>
      <c r="P13" s="129" t="s">
        <v>2313</v>
      </c>
      <c r="Q13" s="132">
        <v>44306</v>
      </c>
      <c r="R13" s="136" t="s">
        <v>1882</v>
      </c>
      <c r="S13" s="129" t="s">
        <v>182</v>
      </c>
      <c r="T13" s="148" t="s">
        <v>174</v>
      </c>
      <c r="U13" s="179"/>
      <c r="V1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3" s="183" t="str">
        <f>IF(AND(База_вакансий[[#This Row],[Статус]]&lt;&gt;"закрыта",IFERROR(VLOOKUP(База_вакансий[[#This Row],[ИД_ДАТА]],Сверка[ИД_ДАТА],1,0),"вакансию закрыли")="вакансию закрыли"),"вакансию закрыли","")</f>
        <v/>
      </c>
      <c r="Z13" s="130"/>
      <c r="AA13" s="130"/>
    </row>
    <row r="14" spans="1:27" ht="24" customHeight="1" x14ac:dyDescent="0.25">
      <c r="A14" s="171" t="str">
        <f>База_вакансий[[#This Row],[ID Штатной должности]]&amp;База_вакансий[[#This Row],[Дата возникновения вакансии на ШД]]</f>
        <v>50728344150</v>
      </c>
      <c r="B14" s="128">
        <v>1</v>
      </c>
      <c r="C14" s="128" t="s">
        <v>1668</v>
      </c>
      <c r="D14" s="128">
        <v>6</v>
      </c>
      <c r="E14" s="129" t="s">
        <v>1731</v>
      </c>
      <c r="F14" s="128">
        <v>507283</v>
      </c>
      <c r="G14" s="129" t="s">
        <v>29</v>
      </c>
      <c r="H14" s="132">
        <v>1</v>
      </c>
      <c r="I14" s="132">
        <v>44150</v>
      </c>
      <c r="J14" s="132">
        <v>2958465</v>
      </c>
      <c r="K14" s="132"/>
      <c r="L14" s="132"/>
      <c r="M14" s="129" t="s">
        <v>22</v>
      </c>
      <c r="N14" s="128"/>
      <c r="O14" s="129" t="s">
        <v>2317</v>
      </c>
      <c r="P14" s="129" t="s">
        <v>2313</v>
      </c>
      <c r="Q14" s="132">
        <v>44341</v>
      </c>
      <c r="R14" s="136" t="s">
        <v>1883</v>
      </c>
      <c r="S14" s="129" t="s">
        <v>182</v>
      </c>
      <c r="T14" s="148" t="s">
        <v>174</v>
      </c>
      <c r="U14" s="179"/>
      <c r="V1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4" s="183" t="str">
        <f>IF(AND(База_вакансий[[#This Row],[Статус]]&lt;&gt;"закрыта",IFERROR(VLOOKUP(База_вакансий[[#This Row],[ИД_ДАТА]],Сверка[ИД_ДАТА],1,0),"вакансию закрыли")="вакансию закрыли"),"вакансию закрыли","")</f>
        <v/>
      </c>
      <c r="Z14" s="130"/>
      <c r="AA14" s="130"/>
    </row>
    <row r="15" spans="1:27" ht="24" customHeight="1" x14ac:dyDescent="0.25">
      <c r="A15" s="171" t="str">
        <f>База_вакансий[[#This Row],[ID Штатной должности]]&amp;База_вакансий[[#This Row],[Дата возникновения вакансии на ШД]]</f>
        <v>52629644163</v>
      </c>
      <c r="B15" s="128">
        <v>1</v>
      </c>
      <c r="C15" s="128" t="s">
        <v>1668</v>
      </c>
      <c r="D15" s="128">
        <v>7</v>
      </c>
      <c r="E15" s="129" t="s">
        <v>1734</v>
      </c>
      <c r="F15" s="128">
        <v>526296</v>
      </c>
      <c r="G15" s="129" t="s">
        <v>23</v>
      </c>
      <c r="H15" s="132">
        <v>1</v>
      </c>
      <c r="I15" s="132">
        <v>44163</v>
      </c>
      <c r="J15" s="132">
        <v>2958465</v>
      </c>
      <c r="K15" s="132"/>
      <c r="L15" s="132"/>
      <c r="M15" s="129" t="s">
        <v>22</v>
      </c>
      <c r="N15" s="128"/>
      <c r="O15" s="129" t="s">
        <v>2318</v>
      </c>
      <c r="P15" s="129" t="s">
        <v>2313</v>
      </c>
      <c r="Q15" s="128"/>
      <c r="R15" s="136"/>
      <c r="S15" s="138"/>
      <c r="T15" s="148"/>
      <c r="U15" s="179"/>
      <c r="V1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5" s="183" t="str">
        <f>IF(AND(База_вакансий[[#This Row],[Статус]]&lt;&gt;"закрыта",IFERROR(VLOOKUP(База_вакансий[[#This Row],[ИД_ДАТА]],Сверка[ИД_ДАТА],1,0),"вакансию закрыли")="вакансию закрыли"),"вакансию закрыли","")</f>
        <v/>
      </c>
      <c r="Z15" s="130"/>
      <c r="AA15" s="130"/>
    </row>
    <row r="16" spans="1:27" s="130" customFormat="1" ht="24" customHeight="1" x14ac:dyDescent="0.25">
      <c r="A16" s="171" t="str">
        <f>База_вакансий[[#This Row],[ID Штатной должности]]&amp;База_вакансий[[#This Row],[Дата возникновения вакансии на ШД]]</f>
        <v>50187944166</v>
      </c>
      <c r="B16" s="128">
        <v>1</v>
      </c>
      <c r="C16" s="128" t="s">
        <v>1668</v>
      </c>
      <c r="D16" s="128">
        <v>28</v>
      </c>
      <c r="E16" s="129" t="s">
        <v>1735</v>
      </c>
      <c r="F16" s="128">
        <v>501879</v>
      </c>
      <c r="G16" s="131" t="s">
        <v>295</v>
      </c>
      <c r="H16" s="132">
        <v>1</v>
      </c>
      <c r="I16" s="132">
        <v>44166</v>
      </c>
      <c r="J16" s="132">
        <v>2958465</v>
      </c>
      <c r="K16" s="132">
        <v>44286</v>
      </c>
      <c r="L16" s="132">
        <v>44301</v>
      </c>
      <c r="M16" s="129"/>
      <c r="N16" s="128"/>
      <c r="O16" s="129"/>
      <c r="P16" s="129" t="s">
        <v>2313</v>
      </c>
      <c r="Q16" s="132">
        <v>44306</v>
      </c>
      <c r="R16" s="136" t="s">
        <v>1884</v>
      </c>
      <c r="S16" s="129" t="s">
        <v>182</v>
      </c>
      <c r="T16" s="148" t="s">
        <v>1417</v>
      </c>
      <c r="U16" s="179"/>
      <c r="V16"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6"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6" s="172" t="str">
        <f>IF(AND(База_вакансий[[#This Row],[Статус]]&lt;&gt;"закрыта",IFERROR(VLOOKUP(База_вакансий[[#This Row],[ИД_ДАТА]],Сверка[ИД_ДАТА],1,0),"вакансию закрыли")="вакансию закрыли"),"вакансию закрыли","")</f>
        <v/>
      </c>
    </row>
    <row r="17" spans="1:27" s="130" customFormat="1" ht="24" customHeight="1" x14ac:dyDescent="0.25">
      <c r="A17" s="171" t="str">
        <f>База_вакансий[[#This Row],[ID Штатной должности]]&amp;База_вакансий[[#This Row],[Дата возникновения вакансии на ШД]]</f>
        <v>67931044187</v>
      </c>
      <c r="B17" s="128">
        <v>1</v>
      </c>
      <c r="C17" s="128" t="s">
        <v>1668</v>
      </c>
      <c r="D17" s="128">
        <v>213</v>
      </c>
      <c r="E17" s="129" t="s">
        <v>1736</v>
      </c>
      <c r="F17" s="128">
        <v>679310</v>
      </c>
      <c r="G17" s="129" t="s">
        <v>29</v>
      </c>
      <c r="H17" s="132">
        <v>44025</v>
      </c>
      <c r="I17" s="132">
        <v>44187</v>
      </c>
      <c r="J17" s="132">
        <v>2958465</v>
      </c>
      <c r="K17" s="132">
        <v>44256</v>
      </c>
      <c r="L17" s="132">
        <v>44316</v>
      </c>
      <c r="M17" s="129"/>
      <c r="N17" s="128" t="s">
        <v>1885</v>
      </c>
      <c r="O17" s="129" t="s">
        <v>2319</v>
      </c>
      <c r="P17" s="129" t="s">
        <v>2313</v>
      </c>
      <c r="Q17" s="132">
        <v>44306</v>
      </c>
      <c r="R17" s="136" t="s">
        <v>1885</v>
      </c>
      <c r="S17" s="129" t="s">
        <v>182</v>
      </c>
      <c r="T17" s="148" t="s">
        <v>174</v>
      </c>
      <c r="U17" s="179"/>
      <c r="V17"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7"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7" s="172" t="str">
        <f>IF(AND(База_вакансий[[#This Row],[Статус]]&lt;&gt;"закрыта",IFERROR(VLOOKUP(База_вакансий[[#This Row],[ИД_ДАТА]],Сверка[ИД_ДАТА],1,0),"вакансию закрыли")="вакансию закрыли"),"вакансию закрыли","")</f>
        <v/>
      </c>
    </row>
    <row r="18" spans="1:27" ht="24" customHeight="1" x14ac:dyDescent="0.25">
      <c r="A18" s="171" t="str">
        <f>База_вакансий[[#This Row],[ID Штатной должности]]&amp;База_вакансий[[#This Row],[Дата возникновения вакансии на ШД]]</f>
        <v>67855844229</v>
      </c>
      <c r="B18" s="128">
        <v>1</v>
      </c>
      <c r="C18" s="128" t="s">
        <v>1668</v>
      </c>
      <c r="D18" s="128">
        <v>213</v>
      </c>
      <c r="E18" s="129" t="s">
        <v>1736</v>
      </c>
      <c r="F18" s="128">
        <v>678558</v>
      </c>
      <c r="G18" s="129" t="s">
        <v>114</v>
      </c>
      <c r="H18" s="132">
        <v>44025</v>
      </c>
      <c r="I18" s="132">
        <v>44229</v>
      </c>
      <c r="J18" s="132">
        <v>2958465</v>
      </c>
      <c r="K18" s="132"/>
      <c r="L18" s="132"/>
      <c r="M18" s="129" t="s">
        <v>22</v>
      </c>
      <c r="N18" s="128"/>
      <c r="O18" s="129"/>
      <c r="P18" s="129" t="s">
        <v>137</v>
      </c>
      <c r="Q18" s="132">
        <v>44350</v>
      </c>
      <c r="R18" s="136" t="s">
        <v>1820</v>
      </c>
      <c r="S18" s="129" t="s">
        <v>182</v>
      </c>
      <c r="T18" s="148" t="s">
        <v>1411</v>
      </c>
      <c r="U18" s="179"/>
      <c r="V1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8" s="183" t="str">
        <f>IF(AND(База_вакансий[[#This Row],[Статус]]&lt;&gt;"закрыта",IFERROR(VLOOKUP(База_вакансий[[#This Row],[ИД_ДАТА]],Сверка[ИД_ДАТА],1,0),"вакансию закрыли")="вакансию закрыли"),"вакансию закрыли","")</f>
        <v/>
      </c>
      <c r="Z18" s="130"/>
      <c r="AA18" s="130"/>
    </row>
    <row r="19" spans="1:27" ht="24" customHeight="1" x14ac:dyDescent="0.25">
      <c r="A19" s="171" t="str">
        <f>База_вакансий[[#This Row],[ID Штатной должности]]&amp;База_вакансий[[#This Row],[Дата возникновения вакансии на ШД]]</f>
        <v>71431144238</v>
      </c>
      <c r="B19" s="128">
        <v>1</v>
      </c>
      <c r="C19" s="128" t="s">
        <v>1668</v>
      </c>
      <c r="D19" s="128">
        <v>344</v>
      </c>
      <c r="E19" s="129" t="s">
        <v>1737</v>
      </c>
      <c r="F19" s="128">
        <v>714311</v>
      </c>
      <c r="G19" s="129" t="s">
        <v>114</v>
      </c>
      <c r="H19" s="132">
        <v>43084</v>
      </c>
      <c r="I19" s="132">
        <v>44238</v>
      </c>
      <c r="J19" s="132">
        <v>2958465</v>
      </c>
      <c r="K19" s="132"/>
      <c r="L19" s="132"/>
      <c r="M19" s="129" t="s">
        <v>22</v>
      </c>
      <c r="N19" s="128"/>
      <c r="O19" s="129"/>
      <c r="P19" s="129" t="s">
        <v>2313</v>
      </c>
      <c r="Q19" s="132">
        <v>44350</v>
      </c>
      <c r="R19" s="136" t="s">
        <v>1886</v>
      </c>
      <c r="S19" s="129" t="s">
        <v>182</v>
      </c>
      <c r="T19" s="148" t="s">
        <v>1415</v>
      </c>
      <c r="U19" s="179"/>
      <c r="V1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9" s="183" t="str">
        <f>IF(AND(База_вакансий[[#This Row],[Статус]]&lt;&gt;"закрыта",IFERROR(VLOOKUP(База_вакансий[[#This Row],[ИД_ДАТА]],Сверка[ИД_ДАТА],1,0),"вакансию закрыли")="вакансию закрыли"),"вакансию закрыли","")</f>
        <v/>
      </c>
      <c r="Z19" s="130"/>
      <c r="AA19" s="130"/>
    </row>
    <row r="20" spans="1:27" s="130" customFormat="1" ht="24" customHeight="1" x14ac:dyDescent="0.25">
      <c r="A20" s="171" t="str">
        <f>База_вакансий[[#This Row],[ID Штатной должности]]&amp;База_вакансий[[#This Row],[Дата возникновения вакансии на ШД]]</f>
        <v>53039144243</v>
      </c>
      <c r="B20" s="128">
        <v>1</v>
      </c>
      <c r="C20" s="128" t="s">
        <v>1668</v>
      </c>
      <c r="D20" s="128">
        <v>31</v>
      </c>
      <c r="E20" s="129" t="s">
        <v>1738</v>
      </c>
      <c r="F20" s="128">
        <v>530391</v>
      </c>
      <c r="G20" s="129" t="s">
        <v>29</v>
      </c>
      <c r="H20" s="132">
        <v>1</v>
      </c>
      <c r="I20" s="132">
        <v>44243</v>
      </c>
      <c r="J20" s="132">
        <v>2958465</v>
      </c>
      <c r="K20" s="132"/>
      <c r="L20" s="132"/>
      <c r="M20" s="129" t="s">
        <v>22</v>
      </c>
      <c r="N20" s="128"/>
      <c r="O20" s="129"/>
      <c r="P20" s="129" t="s">
        <v>2313</v>
      </c>
      <c r="Q20" s="132">
        <v>44347</v>
      </c>
      <c r="R20" s="136" t="s">
        <v>1887</v>
      </c>
      <c r="S20" s="129" t="s">
        <v>182</v>
      </c>
      <c r="T20" s="148" t="s">
        <v>1415</v>
      </c>
      <c r="U20" s="179"/>
      <c r="V20"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0"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0" s="172" t="str">
        <f>IF(AND(База_вакансий[[#This Row],[Статус]]&lt;&gt;"закрыта",IFERROR(VLOOKUP(База_вакансий[[#This Row],[ИД_ДАТА]],Сверка[ИД_ДАТА],1,0),"вакансию закрыли")="вакансию закрыли"),"вакансию закрыли","")</f>
        <v/>
      </c>
    </row>
    <row r="21" spans="1:27" s="130" customFormat="1" ht="24" customHeight="1" x14ac:dyDescent="0.25">
      <c r="A21" s="171" t="str">
        <f>База_вакансий[[#This Row],[ID Штатной должности]]&amp;База_вакансий[[#This Row],[Дата возникновения вакансии на ШД]]</f>
        <v>52148444256</v>
      </c>
      <c r="B21" s="128">
        <v>1</v>
      </c>
      <c r="C21" s="128" t="s">
        <v>1668</v>
      </c>
      <c r="D21" s="128">
        <v>243</v>
      </c>
      <c r="E21" s="129" t="s">
        <v>1739</v>
      </c>
      <c r="F21" s="128">
        <v>521484</v>
      </c>
      <c r="G21" s="129" t="s">
        <v>38</v>
      </c>
      <c r="H21" s="132">
        <v>1</v>
      </c>
      <c r="I21" s="132">
        <v>44256</v>
      </c>
      <c r="J21" s="132">
        <v>2958465</v>
      </c>
      <c r="K21" s="132"/>
      <c r="L21" s="132"/>
      <c r="M21" s="129" t="s">
        <v>22</v>
      </c>
      <c r="N21" s="128" t="s">
        <v>1888</v>
      </c>
      <c r="O21" s="129" t="s">
        <v>2320</v>
      </c>
      <c r="P21" s="129" t="s">
        <v>2313</v>
      </c>
      <c r="Q21" s="132">
        <v>44288</v>
      </c>
      <c r="R21" s="136" t="s">
        <v>1888</v>
      </c>
      <c r="S21" s="129" t="s">
        <v>182</v>
      </c>
      <c r="T21" s="148" t="s">
        <v>174</v>
      </c>
      <c r="U21" s="179"/>
      <c r="V21"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1"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1" s="172" t="str">
        <f>IF(AND(База_вакансий[[#This Row],[Статус]]&lt;&gt;"закрыта",IFERROR(VLOOKUP(База_вакансий[[#This Row],[ИД_ДАТА]],Сверка[ИД_ДАТА],1,0),"вакансию закрыли")="вакансию закрыли"),"вакансию закрыли","")</f>
        <v/>
      </c>
    </row>
    <row r="22" spans="1:27" ht="24" customHeight="1" x14ac:dyDescent="0.25">
      <c r="A22" s="171" t="str">
        <f>База_вакансий[[#This Row],[ID Штатной должности]]&amp;База_вакансий[[#This Row],[Дата возникновения вакансии на ШД]]</f>
        <v>52933644256</v>
      </c>
      <c r="B22" s="128">
        <v>1</v>
      </c>
      <c r="C22" s="128" t="s">
        <v>1668</v>
      </c>
      <c r="D22" s="128">
        <v>94</v>
      </c>
      <c r="E22" s="129" t="s">
        <v>1740</v>
      </c>
      <c r="F22" s="128">
        <v>529336</v>
      </c>
      <c r="G22" s="129" t="s">
        <v>38</v>
      </c>
      <c r="H22" s="132">
        <v>1</v>
      </c>
      <c r="I22" s="132">
        <v>44256</v>
      </c>
      <c r="J22" s="132">
        <v>2958465</v>
      </c>
      <c r="K22" s="132">
        <v>43997</v>
      </c>
      <c r="L22" s="132">
        <v>44926</v>
      </c>
      <c r="M22" s="129"/>
      <c r="N22" s="128" t="s">
        <v>1889</v>
      </c>
      <c r="O22" s="129" t="s">
        <v>2321</v>
      </c>
      <c r="P22" s="129" t="s">
        <v>2313</v>
      </c>
      <c r="Q22" s="132">
        <v>44587</v>
      </c>
      <c r="R22" s="136" t="s">
        <v>1889</v>
      </c>
      <c r="S22" s="129" t="s">
        <v>182</v>
      </c>
      <c r="T22" s="148" t="s">
        <v>174</v>
      </c>
      <c r="U22" s="180"/>
      <c r="V2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2" s="183" t="str">
        <f>IF(AND(База_вакансий[[#This Row],[Статус]]&lt;&gt;"закрыта",IFERROR(VLOOKUP(База_вакансий[[#This Row],[ИД_ДАТА]],Сверка[ИД_ДАТА],1,0),"вакансию закрыли")="вакансию закрыли"),"вакансию закрыли","")</f>
        <v/>
      </c>
      <c r="Z22" s="130"/>
      <c r="AA22" s="130"/>
    </row>
    <row r="23" spans="1:27" s="130" customFormat="1" ht="24" customHeight="1" x14ac:dyDescent="0.25">
      <c r="A23" s="171" t="str">
        <f>База_вакансий[[#This Row],[ID Штатной должности]]&amp;База_вакансий[[#This Row],[Дата возникновения вакансии на ШД]]</f>
        <v>51414044257</v>
      </c>
      <c r="B23" s="128">
        <v>1</v>
      </c>
      <c r="C23" s="128" t="s">
        <v>1668</v>
      </c>
      <c r="D23" s="128">
        <v>15</v>
      </c>
      <c r="E23" s="129" t="s">
        <v>1741</v>
      </c>
      <c r="F23" s="128">
        <v>514140</v>
      </c>
      <c r="G23" s="129" t="s">
        <v>29</v>
      </c>
      <c r="H23" s="132">
        <v>1</v>
      </c>
      <c r="I23" s="132">
        <v>44257</v>
      </c>
      <c r="J23" s="132">
        <v>2958465</v>
      </c>
      <c r="K23" s="132">
        <v>44252</v>
      </c>
      <c r="L23" s="132">
        <v>44288</v>
      </c>
      <c r="M23" s="129" t="s">
        <v>45</v>
      </c>
      <c r="N23" s="128" t="s">
        <v>1890</v>
      </c>
      <c r="O23" s="129" t="s">
        <v>2322</v>
      </c>
      <c r="P23" s="129" t="s">
        <v>2313</v>
      </c>
      <c r="Q23" s="132">
        <v>44378</v>
      </c>
      <c r="R23" s="136" t="s">
        <v>1890</v>
      </c>
      <c r="S23" s="129" t="s">
        <v>182</v>
      </c>
      <c r="T23" s="148" t="s">
        <v>174</v>
      </c>
      <c r="U23" s="179"/>
      <c r="V23"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3"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3" s="172" t="str">
        <f>IF(AND(База_вакансий[[#This Row],[Статус]]&lt;&gt;"закрыта",IFERROR(VLOOKUP(База_вакансий[[#This Row],[ИД_ДАТА]],Сверка[ИД_ДАТА],1,0),"вакансию закрыли")="вакансию закрыли"),"вакансию закрыли","")</f>
        <v/>
      </c>
    </row>
    <row r="24" spans="1:27" s="130" customFormat="1" ht="24" customHeight="1" x14ac:dyDescent="0.25">
      <c r="A24" s="171" t="str">
        <f>База_вакансий[[#This Row],[ID Штатной должности]]&amp;База_вакансий[[#This Row],[Дата возникновения вакансии на ШД]]</f>
        <v>96640144257</v>
      </c>
      <c r="B24" s="128">
        <v>1</v>
      </c>
      <c r="C24" s="128" t="s">
        <v>1668</v>
      </c>
      <c r="D24" s="128">
        <v>15</v>
      </c>
      <c r="E24" s="129" t="s">
        <v>1741</v>
      </c>
      <c r="F24" s="128">
        <v>966401</v>
      </c>
      <c r="G24" s="129" t="s">
        <v>114</v>
      </c>
      <c r="H24" s="132">
        <v>44257</v>
      </c>
      <c r="I24" s="132">
        <v>44257</v>
      </c>
      <c r="J24" s="132">
        <v>2958465</v>
      </c>
      <c r="K24" s="132"/>
      <c r="L24" s="132"/>
      <c r="M24" s="129" t="s">
        <v>22</v>
      </c>
      <c r="N24" s="128"/>
      <c r="O24" s="129"/>
      <c r="P24" s="129" t="s">
        <v>137</v>
      </c>
      <c r="Q24" s="132">
        <v>44562</v>
      </c>
      <c r="R24" s="136" t="s">
        <v>1891</v>
      </c>
      <c r="S24" s="129" t="s">
        <v>182</v>
      </c>
      <c r="T24" s="148" t="s">
        <v>1412</v>
      </c>
      <c r="U24" s="179"/>
      <c r="V24"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4"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4" s="172" t="str">
        <f>IF(AND(База_вакансий[[#This Row],[Статус]]&lt;&gt;"закрыта",IFERROR(VLOOKUP(База_вакансий[[#This Row],[ИД_ДАТА]],Сверка[ИД_ДАТА],1,0),"вакансию закрыли")="вакансию закрыли"),"вакансию закрыли","")</f>
        <v/>
      </c>
    </row>
    <row r="25" spans="1:27" s="130" customFormat="1" ht="24" customHeight="1" x14ac:dyDescent="0.25">
      <c r="A25" s="171" t="str">
        <f>База_вакансий[[#This Row],[ID Штатной должности]]&amp;База_вакансий[[#This Row],[Дата возникновения вакансии на ШД]]</f>
        <v>51593044260</v>
      </c>
      <c r="B25" s="128">
        <v>1</v>
      </c>
      <c r="C25" s="128" t="s">
        <v>1668</v>
      </c>
      <c r="D25" s="128">
        <v>7</v>
      </c>
      <c r="E25" s="129" t="s">
        <v>1734</v>
      </c>
      <c r="F25" s="128">
        <v>515930</v>
      </c>
      <c r="G25" s="129" t="s">
        <v>29</v>
      </c>
      <c r="H25" s="132">
        <v>1</v>
      </c>
      <c r="I25" s="132">
        <v>44260</v>
      </c>
      <c r="J25" s="132">
        <v>2958465</v>
      </c>
      <c r="K25" s="132"/>
      <c r="L25" s="132"/>
      <c r="M25" s="129" t="s">
        <v>22</v>
      </c>
      <c r="N25" s="128"/>
      <c r="O25" s="129" t="s">
        <v>2323</v>
      </c>
      <c r="P25" s="129" t="s">
        <v>2313</v>
      </c>
      <c r="Q25" s="132">
        <v>44334</v>
      </c>
      <c r="R25" s="136" t="s">
        <v>1892</v>
      </c>
      <c r="S25" s="129" t="s">
        <v>182</v>
      </c>
      <c r="T25" s="148" t="s">
        <v>174</v>
      </c>
      <c r="U25" s="179"/>
      <c r="V25"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5"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5" s="172" t="str">
        <f>IF(AND(База_вакансий[[#This Row],[Статус]]&lt;&gt;"закрыта",IFERROR(VLOOKUP(База_вакансий[[#This Row],[ИД_ДАТА]],Сверка[ИД_ДАТА],1,0),"вакансию закрыли")="вакансию закрыли"),"вакансию закрыли","")</f>
        <v/>
      </c>
    </row>
    <row r="26" spans="1:27" s="130" customFormat="1" ht="24" customHeight="1" x14ac:dyDescent="0.25">
      <c r="A26" s="171" t="str">
        <f>База_вакансий[[#This Row],[ID Штатной должности]]&amp;База_вакансий[[#This Row],[Дата возникновения вакансии на ШД]]</f>
        <v>50249844267</v>
      </c>
      <c r="B26" s="128">
        <v>1</v>
      </c>
      <c r="C26" s="128" t="s">
        <v>1668</v>
      </c>
      <c r="D26" s="128">
        <v>13</v>
      </c>
      <c r="E26" s="129" t="s">
        <v>1723</v>
      </c>
      <c r="F26" s="128">
        <v>502498</v>
      </c>
      <c r="G26" s="129" t="s">
        <v>114</v>
      </c>
      <c r="H26" s="132">
        <v>1</v>
      </c>
      <c r="I26" s="132">
        <v>44267</v>
      </c>
      <c r="J26" s="132">
        <v>2958465</v>
      </c>
      <c r="K26" s="132">
        <v>44267</v>
      </c>
      <c r="L26" s="132">
        <v>44347</v>
      </c>
      <c r="M26" s="129" t="s">
        <v>45</v>
      </c>
      <c r="N26" s="128" t="s">
        <v>1893</v>
      </c>
      <c r="O26" s="129" t="s">
        <v>2324</v>
      </c>
      <c r="P26" s="129" t="s">
        <v>137</v>
      </c>
      <c r="Q26" s="132">
        <v>44538</v>
      </c>
      <c r="R26" s="136" t="s">
        <v>1893</v>
      </c>
      <c r="S26" s="129" t="s">
        <v>182</v>
      </c>
      <c r="T26" s="148" t="s">
        <v>1410</v>
      </c>
      <c r="U26" s="179"/>
      <c r="V26"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6"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6" s="172" t="str">
        <f>IF(AND(База_вакансий[[#This Row],[Статус]]&lt;&gt;"закрыта",IFERROR(VLOOKUP(База_вакансий[[#This Row],[ИД_ДАТА]],Сверка[ИД_ДАТА],1,0),"вакансию закрыли")="вакансию закрыли"),"вакансию закрыли","")</f>
        <v/>
      </c>
    </row>
    <row r="27" spans="1:27" s="130" customFormat="1" ht="24" customHeight="1" x14ac:dyDescent="0.25">
      <c r="A27" s="171" t="str">
        <f>База_вакансий[[#This Row],[ID Штатной должности]]&amp;База_вакансий[[#This Row],[Дата возникновения вакансии на ШД]]</f>
        <v>68184744274</v>
      </c>
      <c r="B27" s="128">
        <v>1</v>
      </c>
      <c r="C27" s="128" t="s">
        <v>1668</v>
      </c>
      <c r="D27" s="128">
        <v>32</v>
      </c>
      <c r="E27" s="129" t="s">
        <v>1730</v>
      </c>
      <c r="F27" s="128">
        <v>681847</v>
      </c>
      <c r="G27" s="129" t="s">
        <v>29</v>
      </c>
      <c r="H27" s="132">
        <v>44025</v>
      </c>
      <c r="I27" s="132">
        <v>44274</v>
      </c>
      <c r="J27" s="132">
        <v>2958465</v>
      </c>
      <c r="K27" s="132"/>
      <c r="L27" s="132"/>
      <c r="M27" s="129" t="s">
        <v>22</v>
      </c>
      <c r="N27" s="128"/>
      <c r="O27" s="129"/>
      <c r="P27" s="129" t="s">
        <v>137</v>
      </c>
      <c r="Q27" s="132">
        <v>44301</v>
      </c>
      <c r="R27" s="136" t="s">
        <v>1894</v>
      </c>
      <c r="S27" s="129" t="s">
        <v>182</v>
      </c>
      <c r="T27" s="148" t="s">
        <v>1410</v>
      </c>
      <c r="U27" s="179"/>
      <c r="V27"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7"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7" s="172" t="str">
        <f>IF(AND(База_вакансий[[#This Row],[Статус]]&lt;&gt;"закрыта",IFERROR(VLOOKUP(База_вакансий[[#This Row],[ИД_ДАТА]],Сверка[ИД_ДАТА],1,0),"вакансию закрыли")="вакансию закрыли"),"вакансию закрыли","")</f>
        <v/>
      </c>
    </row>
    <row r="28" spans="1:27" s="130" customFormat="1" ht="24" customHeight="1" x14ac:dyDescent="0.25">
      <c r="A28" s="171" t="str">
        <f>База_вакансий[[#This Row],[ID Штатной должности]]&amp;База_вакансий[[#This Row],[Дата возникновения вакансии на ШД]]</f>
        <v>68039644277</v>
      </c>
      <c r="B28" s="128">
        <v>1</v>
      </c>
      <c r="C28" s="128" t="s">
        <v>1668</v>
      </c>
      <c r="D28" s="128">
        <v>33</v>
      </c>
      <c r="E28" s="129" t="s">
        <v>1742</v>
      </c>
      <c r="F28" s="128">
        <v>680396</v>
      </c>
      <c r="G28" s="129" t="s">
        <v>29</v>
      </c>
      <c r="H28" s="132">
        <v>44025</v>
      </c>
      <c r="I28" s="132">
        <v>44277</v>
      </c>
      <c r="J28" s="132">
        <v>2958465</v>
      </c>
      <c r="K28" s="132"/>
      <c r="L28" s="132"/>
      <c r="M28" s="129" t="s">
        <v>22</v>
      </c>
      <c r="N28" s="128"/>
      <c r="O28" s="129"/>
      <c r="P28" s="129" t="s">
        <v>137</v>
      </c>
      <c r="Q28" s="132">
        <v>44305</v>
      </c>
      <c r="R28" s="136" t="s">
        <v>1895</v>
      </c>
      <c r="S28" s="129" t="s">
        <v>182</v>
      </c>
      <c r="T28" s="148" t="s">
        <v>1410</v>
      </c>
      <c r="U28" s="179"/>
      <c r="V28"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8"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8" s="172" t="str">
        <f>IF(AND(База_вакансий[[#This Row],[Статус]]&lt;&gt;"закрыта",IFERROR(VLOOKUP(База_вакансий[[#This Row],[ИД_ДАТА]],Сверка[ИД_ДАТА],1,0),"вакансию закрыли")="вакансию закрыли"),"вакансию закрыли","")</f>
        <v/>
      </c>
    </row>
    <row r="29" spans="1:27" ht="24" customHeight="1" x14ac:dyDescent="0.25">
      <c r="A29" s="171" t="str">
        <f>База_вакансий[[#This Row],[ID Штатной должности]]&amp;База_вакансий[[#This Row],[Дата возникновения вакансии на ШД]]</f>
        <v>67837544282</v>
      </c>
      <c r="B29" s="128">
        <v>1</v>
      </c>
      <c r="C29" s="128" t="s">
        <v>1668</v>
      </c>
      <c r="D29" s="128">
        <v>379</v>
      </c>
      <c r="E29" s="129" t="s">
        <v>1743</v>
      </c>
      <c r="F29" s="128">
        <v>678375</v>
      </c>
      <c r="G29" s="129" t="s">
        <v>29</v>
      </c>
      <c r="H29" s="132">
        <v>44025</v>
      </c>
      <c r="I29" s="132">
        <v>44282</v>
      </c>
      <c r="J29" s="132">
        <v>2958465</v>
      </c>
      <c r="K29" s="132"/>
      <c r="L29" s="132"/>
      <c r="M29" s="129" t="s">
        <v>22</v>
      </c>
      <c r="N29" s="128"/>
      <c r="O29" s="129"/>
      <c r="P29" s="129" t="s">
        <v>137</v>
      </c>
      <c r="Q29" s="132">
        <v>44409</v>
      </c>
      <c r="R29" s="136" t="s">
        <v>1896</v>
      </c>
      <c r="S29" s="129" t="s">
        <v>182</v>
      </c>
      <c r="T29" s="148" t="s">
        <v>1410</v>
      </c>
      <c r="U29" s="179"/>
      <c r="V2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9" s="183" t="str">
        <f>IF(AND(База_вакансий[[#This Row],[Статус]]&lt;&gt;"закрыта",IFERROR(VLOOKUP(База_вакансий[[#This Row],[ИД_ДАТА]],Сверка[ИД_ДАТА],1,0),"вакансию закрыли")="вакансию закрыли"),"вакансию закрыли","")</f>
        <v/>
      </c>
      <c r="Z29" s="130"/>
      <c r="AA29" s="130"/>
    </row>
    <row r="30" spans="1:27" s="130" customFormat="1" ht="24" customHeight="1" x14ac:dyDescent="0.25">
      <c r="A30" s="171" t="str">
        <f>База_вакансий[[#This Row],[ID Штатной должности]]&amp;База_вакансий[[#This Row],[Дата возникновения вакансии на ШД]]</f>
        <v>92795344287</v>
      </c>
      <c r="B30" s="128">
        <v>1</v>
      </c>
      <c r="C30" s="128" t="s">
        <v>1668</v>
      </c>
      <c r="D30" s="128">
        <v>243</v>
      </c>
      <c r="E30" s="129" t="s">
        <v>1739</v>
      </c>
      <c r="F30" s="128">
        <v>927953</v>
      </c>
      <c r="G30" s="131" t="s">
        <v>362</v>
      </c>
      <c r="H30" s="132">
        <v>44287</v>
      </c>
      <c r="I30" s="132">
        <v>44287</v>
      </c>
      <c r="J30" s="132">
        <v>2958465</v>
      </c>
      <c r="K30" s="132"/>
      <c r="L30" s="132"/>
      <c r="M30" s="129" t="s">
        <v>22</v>
      </c>
      <c r="N30" s="128" t="s">
        <v>1897</v>
      </c>
      <c r="O30" s="129" t="s">
        <v>2325</v>
      </c>
      <c r="P30" s="129" t="s">
        <v>162</v>
      </c>
      <c r="Q30" s="132">
        <v>44301</v>
      </c>
      <c r="R30" s="136" t="s">
        <v>1897</v>
      </c>
      <c r="S30" s="129" t="s">
        <v>182</v>
      </c>
      <c r="T30" s="148" t="s">
        <v>1412</v>
      </c>
      <c r="U30" s="179"/>
      <c r="V30"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0"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0" s="172" t="str">
        <f>IF(AND(База_вакансий[[#This Row],[Статус]]&lt;&gt;"закрыта",IFERROR(VLOOKUP(База_вакансий[[#This Row],[ИД_ДАТА]],Сверка[ИД_ДАТА],1,0),"вакансию закрыли")="вакансию закрыли"),"вакансию закрыли","")</f>
        <v/>
      </c>
    </row>
    <row r="31" spans="1:27" s="130" customFormat="1" ht="24" customHeight="1" x14ac:dyDescent="0.25">
      <c r="A31" s="171" t="str">
        <f>База_вакансий[[#This Row],[ID Штатной должности]]&amp;База_вакансий[[#This Row],[Дата возникновения вакансии на ШД]]</f>
        <v>51517344287</v>
      </c>
      <c r="B31" s="128">
        <v>1</v>
      </c>
      <c r="C31" s="128" t="s">
        <v>1668</v>
      </c>
      <c r="D31" s="128">
        <v>15</v>
      </c>
      <c r="E31" s="129" t="s">
        <v>1741</v>
      </c>
      <c r="F31" s="128">
        <v>515173</v>
      </c>
      <c r="G31" s="129" t="s">
        <v>29</v>
      </c>
      <c r="H31" s="132">
        <v>1</v>
      </c>
      <c r="I31" s="132">
        <v>44287</v>
      </c>
      <c r="J31" s="132">
        <v>2958465</v>
      </c>
      <c r="K31" s="132"/>
      <c r="L31" s="132"/>
      <c r="M31" s="129" t="s">
        <v>22</v>
      </c>
      <c r="N31" s="128"/>
      <c r="O31" s="129"/>
      <c r="P31" s="129" t="s">
        <v>2313</v>
      </c>
      <c r="Q31" s="132">
        <v>44309</v>
      </c>
      <c r="R31" s="136" t="s">
        <v>1898</v>
      </c>
      <c r="S31" s="129" t="s">
        <v>182</v>
      </c>
      <c r="T31" s="148" t="s">
        <v>1415</v>
      </c>
      <c r="U31" s="179"/>
      <c r="V31"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1"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1" s="172" t="str">
        <f>IF(AND(База_вакансий[[#This Row],[Статус]]&lt;&gt;"закрыта",IFERROR(VLOOKUP(База_вакансий[[#This Row],[ИД_ДАТА]],Сверка[ИД_ДАТА],1,0),"вакансию закрыли")="вакансию закрыли"),"вакансию закрыли","")</f>
        <v/>
      </c>
    </row>
    <row r="32" spans="1:27" s="130" customFormat="1" ht="24" customHeight="1" x14ac:dyDescent="0.25">
      <c r="A32" s="171" t="str">
        <f>База_вакансий[[#This Row],[ID Штатной должности]]&amp;База_вакансий[[#This Row],[Дата возникновения вакансии на ШД]]</f>
        <v>67731144287</v>
      </c>
      <c r="B32" s="128">
        <v>1</v>
      </c>
      <c r="C32" s="128" t="s">
        <v>1668</v>
      </c>
      <c r="D32" s="128">
        <v>218</v>
      </c>
      <c r="E32" s="129" t="s">
        <v>1729</v>
      </c>
      <c r="F32" s="128">
        <v>677311</v>
      </c>
      <c r="G32" s="129" t="s">
        <v>29</v>
      </c>
      <c r="H32" s="132">
        <v>44025</v>
      </c>
      <c r="I32" s="132">
        <v>44287</v>
      </c>
      <c r="J32" s="132">
        <v>2958465</v>
      </c>
      <c r="K32" s="132"/>
      <c r="L32" s="132"/>
      <c r="M32" s="129" t="s">
        <v>22</v>
      </c>
      <c r="N32" s="128"/>
      <c r="O32" s="129"/>
      <c r="P32" s="129" t="s">
        <v>137</v>
      </c>
      <c r="Q32" s="132">
        <v>44301</v>
      </c>
      <c r="R32" s="136" t="s">
        <v>1899</v>
      </c>
      <c r="S32" s="129" t="s">
        <v>182</v>
      </c>
      <c r="T32" s="148" t="s">
        <v>1410</v>
      </c>
      <c r="U32" s="179"/>
      <c r="V32"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2"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2" s="172" t="str">
        <f>IF(AND(База_вакансий[[#This Row],[Статус]]&lt;&gt;"закрыта",IFERROR(VLOOKUP(База_вакансий[[#This Row],[ИД_ДАТА]],Сверка[ИД_ДАТА],1,0),"вакансию закрыли")="вакансию закрыли"),"вакансию закрыли","")</f>
        <v/>
      </c>
    </row>
    <row r="33" spans="1:24" s="130" customFormat="1" ht="24" customHeight="1" x14ac:dyDescent="0.25">
      <c r="A33" s="171" t="str">
        <f>База_вакансий[[#This Row],[ID Штатной должности]]&amp;База_вакансий[[#This Row],[Дата возникновения вакансии на ШД]]</f>
        <v>51504544288</v>
      </c>
      <c r="B33" s="128">
        <v>1</v>
      </c>
      <c r="C33" s="128" t="s">
        <v>1668</v>
      </c>
      <c r="D33" s="128">
        <v>15</v>
      </c>
      <c r="E33" s="129" t="s">
        <v>1741</v>
      </c>
      <c r="F33" s="128">
        <v>515045</v>
      </c>
      <c r="G33" s="129" t="s">
        <v>29</v>
      </c>
      <c r="H33" s="132">
        <v>1</v>
      </c>
      <c r="I33" s="132">
        <v>44288</v>
      </c>
      <c r="J33" s="132">
        <v>2958465</v>
      </c>
      <c r="K33" s="132"/>
      <c r="L33" s="132"/>
      <c r="M33" s="129" t="s">
        <v>22</v>
      </c>
      <c r="N33" s="128"/>
      <c r="O33" s="129"/>
      <c r="P33" s="129" t="s">
        <v>2313</v>
      </c>
      <c r="Q33" s="132">
        <v>44317</v>
      </c>
      <c r="R33" s="136" t="s">
        <v>1900</v>
      </c>
      <c r="S33" s="129" t="s">
        <v>182</v>
      </c>
      <c r="T33" s="148" t="s">
        <v>174</v>
      </c>
      <c r="U33" s="179"/>
      <c r="V33"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3"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3" s="172" t="str">
        <f>IF(AND(База_вакансий[[#This Row],[Статус]]&lt;&gt;"закрыта",IFERROR(VLOOKUP(База_вакансий[[#This Row],[ИД_ДАТА]],Сверка[ИД_ДАТА],1,0),"вакансию закрыли")="вакансию закрыли"),"вакансию закрыли","")</f>
        <v/>
      </c>
    </row>
    <row r="34" spans="1:24" s="130" customFormat="1" ht="24" customHeight="1" x14ac:dyDescent="0.25">
      <c r="A34" s="171" t="str">
        <f>База_вакансий[[#This Row],[ID Штатной должности]]&amp;База_вакансий[[#This Row],[Дата возникновения вакансии на ШД]]</f>
        <v>67623144291</v>
      </c>
      <c r="B34" s="128">
        <v>1</v>
      </c>
      <c r="C34" s="128" t="s">
        <v>1668</v>
      </c>
      <c r="D34" s="128">
        <v>380</v>
      </c>
      <c r="E34" s="129" t="s">
        <v>1728</v>
      </c>
      <c r="F34" s="128">
        <v>676231</v>
      </c>
      <c r="G34" s="129" t="s">
        <v>38</v>
      </c>
      <c r="H34" s="132">
        <v>44025</v>
      </c>
      <c r="I34" s="132">
        <v>44291</v>
      </c>
      <c r="J34" s="132">
        <v>2958465</v>
      </c>
      <c r="K34" s="132"/>
      <c r="L34" s="132"/>
      <c r="M34" s="129" t="s">
        <v>22</v>
      </c>
      <c r="N34" s="128"/>
      <c r="O34" s="129"/>
      <c r="P34" s="129" t="s">
        <v>137</v>
      </c>
      <c r="Q34" s="132">
        <v>44344</v>
      </c>
      <c r="R34" s="136" t="s">
        <v>1901</v>
      </c>
      <c r="S34" s="129" t="s">
        <v>182</v>
      </c>
      <c r="T34" s="148" t="s">
        <v>1410</v>
      </c>
      <c r="U34" s="179"/>
      <c r="V34"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4"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4" s="172" t="str">
        <f>IF(AND(База_вакансий[[#This Row],[Статус]]&lt;&gt;"закрыта",IFERROR(VLOOKUP(База_вакансий[[#This Row],[ИД_ДАТА]],Сверка[ИД_ДАТА],1,0),"вакансию закрыли")="вакансию закрыли"),"вакансию закрыли","")</f>
        <v/>
      </c>
    </row>
    <row r="35" spans="1:24" s="130" customFormat="1" ht="24" customHeight="1" x14ac:dyDescent="0.25">
      <c r="A35" s="171" t="str">
        <f>База_вакансий[[#This Row],[ID Штатной должности]]&amp;База_вакансий[[#This Row],[Дата возникновения вакансии на ШД]]</f>
        <v>52565444292</v>
      </c>
      <c r="B35" s="128">
        <v>1</v>
      </c>
      <c r="C35" s="128" t="s">
        <v>1668</v>
      </c>
      <c r="D35" s="128">
        <v>20</v>
      </c>
      <c r="E35" s="129" t="s">
        <v>1744</v>
      </c>
      <c r="F35" s="128">
        <v>525654</v>
      </c>
      <c r="G35" s="129" t="s">
        <v>114</v>
      </c>
      <c r="H35" s="132">
        <v>1</v>
      </c>
      <c r="I35" s="132">
        <v>44292</v>
      </c>
      <c r="J35" s="132">
        <v>2958465</v>
      </c>
      <c r="K35" s="132"/>
      <c r="L35" s="132"/>
      <c r="M35" s="129" t="s">
        <v>22</v>
      </c>
      <c r="N35" s="128"/>
      <c r="O35" s="129"/>
      <c r="P35" s="129" t="s">
        <v>137</v>
      </c>
      <c r="Q35" s="132">
        <v>44378</v>
      </c>
      <c r="R35" s="136" t="s">
        <v>1902</v>
      </c>
      <c r="S35" s="129" t="s">
        <v>182</v>
      </c>
      <c r="T35" s="148" t="s">
        <v>1410</v>
      </c>
      <c r="U35" s="179"/>
      <c r="V35"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5"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5" s="172" t="str">
        <f>IF(AND(База_вакансий[[#This Row],[Статус]]&lt;&gt;"закрыта",IFERROR(VLOOKUP(База_вакансий[[#This Row],[ИД_ДАТА]],Сверка[ИД_ДАТА],1,0),"вакансию закрыли")="вакансию закрыли"),"вакансию закрыли","")</f>
        <v/>
      </c>
    </row>
    <row r="36" spans="1:24" s="130" customFormat="1" ht="24" customHeight="1" x14ac:dyDescent="0.25">
      <c r="A36" s="171" t="str">
        <f>База_вакансий[[#This Row],[ID Штатной должности]]&amp;База_вакансий[[#This Row],[Дата возникновения вакансии на ШД]]</f>
        <v>52124244292</v>
      </c>
      <c r="B36" s="128">
        <v>1</v>
      </c>
      <c r="C36" s="128" t="s">
        <v>1668</v>
      </c>
      <c r="D36" s="128">
        <v>11</v>
      </c>
      <c r="E36" s="129" t="s">
        <v>1745</v>
      </c>
      <c r="F36" s="128">
        <v>521242</v>
      </c>
      <c r="G36" s="129" t="s">
        <v>38</v>
      </c>
      <c r="H36" s="132">
        <v>1</v>
      </c>
      <c r="I36" s="132">
        <v>44292</v>
      </c>
      <c r="J36" s="132">
        <v>2958465</v>
      </c>
      <c r="K36" s="132"/>
      <c r="L36" s="132"/>
      <c r="M36" s="129" t="s">
        <v>22</v>
      </c>
      <c r="N36" s="128"/>
      <c r="O36" s="129"/>
      <c r="P36" s="129" t="s">
        <v>2313</v>
      </c>
      <c r="Q36" s="132">
        <v>44400</v>
      </c>
      <c r="R36" s="136" t="s">
        <v>1903</v>
      </c>
      <c r="S36" s="129" t="s">
        <v>182</v>
      </c>
      <c r="T36" s="148" t="s">
        <v>1417</v>
      </c>
      <c r="U36" s="179"/>
      <c r="V36"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6"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6" s="172" t="str">
        <f>IF(AND(База_вакансий[[#This Row],[Статус]]&lt;&gt;"закрыта",IFERROR(VLOOKUP(База_вакансий[[#This Row],[ИД_ДАТА]],Сверка[ИД_ДАТА],1,0),"вакансию закрыли")="вакансию закрыли"),"вакансию закрыли","")</f>
        <v/>
      </c>
    </row>
    <row r="37" spans="1:24" s="130" customFormat="1" ht="24" customHeight="1" x14ac:dyDescent="0.25">
      <c r="A37" s="171" t="str">
        <f>База_вакансий[[#This Row],[ID Штатной должности]]&amp;База_вакансий[[#This Row],[Дата возникновения вакансии на ШД]]</f>
        <v>51593144298</v>
      </c>
      <c r="B37" s="128">
        <v>1</v>
      </c>
      <c r="C37" s="128" t="s">
        <v>1668</v>
      </c>
      <c r="D37" s="128">
        <v>7</v>
      </c>
      <c r="E37" s="129" t="s">
        <v>1734</v>
      </c>
      <c r="F37" s="128">
        <v>515931</v>
      </c>
      <c r="G37" s="129" t="s">
        <v>29</v>
      </c>
      <c r="H37" s="132">
        <v>1</v>
      </c>
      <c r="I37" s="132">
        <v>44298</v>
      </c>
      <c r="J37" s="132">
        <v>44342</v>
      </c>
      <c r="K37" s="132">
        <v>44327</v>
      </c>
      <c r="L37" s="132">
        <v>44342</v>
      </c>
      <c r="M37" s="129" t="s">
        <v>45</v>
      </c>
      <c r="N37" s="128" t="s">
        <v>1904</v>
      </c>
      <c r="O37" s="129" t="s">
        <v>2323</v>
      </c>
      <c r="P37" s="129" t="s">
        <v>2313</v>
      </c>
      <c r="Q37" s="132">
        <v>44343</v>
      </c>
      <c r="R37" s="136" t="s">
        <v>1904</v>
      </c>
      <c r="S37" s="129" t="s">
        <v>182</v>
      </c>
      <c r="T37" s="148" t="s">
        <v>174</v>
      </c>
      <c r="U37" s="179"/>
      <c r="V37"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7"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7" s="172" t="str">
        <f>IF(AND(База_вакансий[[#This Row],[Статус]]&lt;&gt;"закрыта",IFERROR(VLOOKUP(База_вакансий[[#This Row],[ИД_ДАТА]],Сверка[ИД_ДАТА],1,0),"вакансию закрыли")="вакансию закрыли"),"вакансию закрыли","")</f>
        <v/>
      </c>
    </row>
    <row r="38" spans="1:24" s="130" customFormat="1" ht="24" customHeight="1" x14ac:dyDescent="0.25">
      <c r="A38" s="171" t="str">
        <f>База_вакансий[[#This Row],[ID Штатной должности]]&amp;База_вакансий[[#This Row],[Дата возникновения вакансии на ШД]]</f>
        <v>99684844299</v>
      </c>
      <c r="B38" s="128">
        <v>1</v>
      </c>
      <c r="C38" s="128" t="s">
        <v>1668</v>
      </c>
      <c r="D38" s="128">
        <v>28</v>
      </c>
      <c r="E38" s="129" t="s">
        <v>1735</v>
      </c>
      <c r="F38" s="128">
        <v>996848</v>
      </c>
      <c r="G38" s="129" t="s">
        <v>114</v>
      </c>
      <c r="H38" s="132">
        <v>44299</v>
      </c>
      <c r="I38" s="132">
        <v>44299</v>
      </c>
      <c r="J38" s="132">
        <v>2958465</v>
      </c>
      <c r="K38" s="132"/>
      <c r="L38" s="132"/>
      <c r="M38" s="129" t="s">
        <v>22</v>
      </c>
      <c r="N38" s="128"/>
      <c r="O38" s="129" t="s">
        <v>2326</v>
      </c>
      <c r="P38" s="129" t="s">
        <v>162</v>
      </c>
      <c r="Q38" s="132">
        <v>44375</v>
      </c>
      <c r="R38" s="136" t="s">
        <v>1905</v>
      </c>
      <c r="S38" s="129" t="s">
        <v>182</v>
      </c>
      <c r="T38" s="148" t="s">
        <v>1412</v>
      </c>
      <c r="U38" s="179"/>
      <c r="V38"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8"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8" s="172" t="str">
        <f>IF(AND(База_вакансий[[#This Row],[Статус]]&lt;&gt;"закрыта",IFERROR(VLOOKUP(База_вакансий[[#This Row],[ИД_ДАТА]],Сверка[ИД_ДАТА],1,0),"вакансию закрыли")="вакансию закрыли"),"вакансию закрыли","")</f>
        <v/>
      </c>
    </row>
    <row r="39" spans="1:24" s="130" customFormat="1" ht="24" customHeight="1" x14ac:dyDescent="0.25">
      <c r="A39" s="171" t="str">
        <f>База_вакансий[[#This Row],[ID Штатной должности]]&amp;База_вакансий[[#This Row],[Дата возникновения вакансии на ШД]]</f>
        <v>99684944299</v>
      </c>
      <c r="B39" s="128">
        <v>1</v>
      </c>
      <c r="C39" s="128" t="s">
        <v>1668</v>
      </c>
      <c r="D39" s="128">
        <v>28</v>
      </c>
      <c r="E39" s="129" t="s">
        <v>1735</v>
      </c>
      <c r="F39" s="128">
        <v>996849</v>
      </c>
      <c r="G39" s="129" t="s">
        <v>114</v>
      </c>
      <c r="H39" s="132">
        <v>44299</v>
      </c>
      <c r="I39" s="132">
        <v>44299</v>
      </c>
      <c r="J39" s="132">
        <v>2958465</v>
      </c>
      <c r="K39" s="132"/>
      <c r="L39" s="132"/>
      <c r="M39" s="129" t="s">
        <v>22</v>
      </c>
      <c r="N39" s="128"/>
      <c r="O39" s="129"/>
      <c r="P39" s="129" t="s">
        <v>162</v>
      </c>
      <c r="Q39" s="132">
        <v>44396</v>
      </c>
      <c r="R39" s="136" t="s">
        <v>1906</v>
      </c>
      <c r="S39" s="129" t="s">
        <v>182</v>
      </c>
      <c r="T39" s="148" t="s">
        <v>1412</v>
      </c>
      <c r="U39" s="179"/>
      <c r="V39"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9"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9" s="172" t="str">
        <f>IF(AND(База_вакансий[[#This Row],[Статус]]&lt;&gt;"закрыта",IFERROR(VLOOKUP(База_вакансий[[#This Row],[ИД_ДАТА]],Сверка[ИД_ДАТА],1,0),"вакансию закрыли")="вакансию закрыли"),"вакансию закрыли","")</f>
        <v/>
      </c>
    </row>
    <row r="40" spans="1:24" s="130" customFormat="1" ht="24" customHeight="1" x14ac:dyDescent="0.25">
      <c r="A40" s="171" t="str">
        <f>База_вакансий[[#This Row],[ID Штатной должности]]&amp;База_вакансий[[#This Row],[Дата возникновения вакансии на ШД]]</f>
        <v>51875244306</v>
      </c>
      <c r="B40" s="128">
        <v>1</v>
      </c>
      <c r="C40" s="128" t="s">
        <v>1668</v>
      </c>
      <c r="D40" s="128">
        <v>2</v>
      </c>
      <c r="E40" s="129" t="s">
        <v>1732</v>
      </c>
      <c r="F40" s="128">
        <v>518752</v>
      </c>
      <c r="G40" s="129" t="s">
        <v>29</v>
      </c>
      <c r="H40" s="132">
        <v>1</v>
      </c>
      <c r="I40" s="132">
        <v>44306</v>
      </c>
      <c r="J40" s="132">
        <v>2958465</v>
      </c>
      <c r="K40" s="132">
        <v>44288</v>
      </c>
      <c r="L40" s="132">
        <v>44316</v>
      </c>
      <c r="M40" s="129" t="s">
        <v>166</v>
      </c>
      <c r="N40" s="128" t="s">
        <v>1907</v>
      </c>
      <c r="O40" s="129" t="s">
        <v>2327</v>
      </c>
      <c r="P40" s="129" t="s">
        <v>2313</v>
      </c>
      <c r="Q40" s="132">
        <v>44372</v>
      </c>
      <c r="R40" s="136" t="s">
        <v>1907</v>
      </c>
      <c r="S40" s="129" t="s">
        <v>182</v>
      </c>
      <c r="T40" s="148" t="s">
        <v>174</v>
      </c>
      <c r="U40" s="179"/>
      <c r="V40"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0"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0" s="172" t="str">
        <f>IF(AND(База_вакансий[[#This Row],[Статус]]&lt;&gt;"закрыта",IFERROR(VLOOKUP(База_вакансий[[#This Row],[ИД_ДАТА]],Сверка[ИД_ДАТА],1,0),"вакансию закрыли")="вакансию закрыли"),"вакансию закрыли","")</f>
        <v/>
      </c>
    </row>
    <row r="41" spans="1:24" s="130" customFormat="1" ht="24" customHeight="1" x14ac:dyDescent="0.25">
      <c r="A41" s="171" t="str">
        <f>База_вакансий[[#This Row],[ID Штатной должности]]&amp;База_вакансий[[#This Row],[Дата возникновения вакансии на ШД]]</f>
        <v>67699444308</v>
      </c>
      <c r="B41" s="128">
        <v>1</v>
      </c>
      <c r="C41" s="128" t="s">
        <v>1668</v>
      </c>
      <c r="D41" s="128">
        <v>213</v>
      </c>
      <c r="E41" s="129" t="s">
        <v>1736</v>
      </c>
      <c r="F41" s="128">
        <v>676994</v>
      </c>
      <c r="G41" s="129" t="s">
        <v>114</v>
      </c>
      <c r="H41" s="132">
        <v>44025</v>
      </c>
      <c r="I41" s="132">
        <v>44308</v>
      </c>
      <c r="J41" s="132">
        <v>2958465</v>
      </c>
      <c r="K41" s="132">
        <v>44308</v>
      </c>
      <c r="L41" s="132">
        <v>44347</v>
      </c>
      <c r="M41" s="129"/>
      <c r="N41" s="128" t="s">
        <v>1908</v>
      </c>
      <c r="O41" s="129" t="s">
        <v>2328</v>
      </c>
      <c r="P41" s="129" t="s">
        <v>137</v>
      </c>
      <c r="Q41" s="132">
        <v>44336</v>
      </c>
      <c r="R41" s="136" t="s">
        <v>1908</v>
      </c>
      <c r="S41" s="129" t="s">
        <v>182</v>
      </c>
      <c r="T41" s="148" t="s">
        <v>1410</v>
      </c>
      <c r="U41" s="179"/>
      <c r="V41"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1"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1" s="172" t="str">
        <f>IF(AND(База_вакансий[[#This Row],[Статус]]&lt;&gt;"закрыта",IFERROR(VLOOKUP(База_вакансий[[#This Row],[ИД_ДАТА]],Сверка[ИД_ДАТА],1,0),"вакансию закрыли")="вакансию закрыли"),"вакансию закрыли","")</f>
        <v/>
      </c>
    </row>
    <row r="42" spans="1:24" s="130" customFormat="1" ht="24" customHeight="1" x14ac:dyDescent="0.25">
      <c r="A42" s="171" t="str">
        <f>База_вакансий[[#This Row],[ID Штатной должности]]&amp;База_вакансий[[#This Row],[Дата возникновения вакансии на ШД]]</f>
        <v>51504744309</v>
      </c>
      <c r="B42" s="128">
        <v>1</v>
      </c>
      <c r="C42" s="128" t="s">
        <v>1668</v>
      </c>
      <c r="D42" s="128">
        <v>15</v>
      </c>
      <c r="E42" s="129" t="s">
        <v>1741</v>
      </c>
      <c r="F42" s="128">
        <v>515047</v>
      </c>
      <c r="G42" s="129" t="s">
        <v>29</v>
      </c>
      <c r="H42" s="132">
        <v>1</v>
      </c>
      <c r="I42" s="132">
        <v>44309</v>
      </c>
      <c r="J42" s="132">
        <v>2958465</v>
      </c>
      <c r="K42" s="132">
        <v>44256</v>
      </c>
      <c r="L42" s="132">
        <v>44316</v>
      </c>
      <c r="M42" s="129"/>
      <c r="N42" s="128" t="s">
        <v>1909</v>
      </c>
      <c r="O42" s="129" t="s">
        <v>2329</v>
      </c>
      <c r="P42" s="129" t="s">
        <v>2313</v>
      </c>
      <c r="Q42" s="132">
        <v>44317</v>
      </c>
      <c r="R42" s="136" t="s">
        <v>1909</v>
      </c>
      <c r="S42" s="129" t="s">
        <v>182</v>
      </c>
      <c r="T42" s="148" t="s">
        <v>174</v>
      </c>
      <c r="U42" s="179"/>
      <c r="V42"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2"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2" s="172" t="str">
        <f>IF(AND(База_вакансий[[#This Row],[Статус]]&lt;&gt;"закрыта",IFERROR(VLOOKUP(База_вакансий[[#This Row],[ИД_ДАТА]],Сверка[ИД_ДАТА],1,0),"вакансию закрыли")="вакансию закрыли"),"вакансию закрыли","")</f>
        <v/>
      </c>
    </row>
    <row r="43" spans="1:24" s="130" customFormat="1" ht="24" customHeight="1" x14ac:dyDescent="0.25">
      <c r="A43" s="171" t="str">
        <f>База_вакансий[[#This Row],[ID Штатной должности]]&amp;База_вакансий[[#This Row],[Дата возникновения вакансии на ШД]]</f>
        <v>67835844314</v>
      </c>
      <c r="B43" s="128">
        <v>1</v>
      </c>
      <c r="C43" s="128" t="s">
        <v>1668</v>
      </c>
      <c r="D43" s="128">
        <v>379</v>
      </c>
      <c r="E43" s="129" t="s">
        <v>1743</v>
      </c>
      <c r="F43" s="128">
        <v>678358</v>
      </c>
      <c r="G43" s="129" t="s">
        <v>29</v>
      </c>
      <c r="H43" s="132">
        <v>44025</v>
      </c>
      <c r="I43" s="132">
        <v>44314</v>
      </c>
      <c r="J43" s="132">
        <v>2958465</v>
      </c>
      <c r="K43" s="132"/>
      <c r="L43" s="132"/>
      <c r="M43" s="129" t="s">
        <v>22</v>
      </c>
      <c r="N43" s="128" t="s">
        <v>1910</v>
      </c>
      <c r="O43" s="129" t="s">
        <v>2330</v>
      </c>
      <c r="P43" s="129" t="s">
        <v>137</v>
      </c>
      <c r="Q43" s="132">
        <v>44409</v>
      </c>
      <c r="R43" s="136" t="s">
        <v>1910</v>
      </c>
      <c r="S43" s="129" t="s">
        <v>182</v>
      </c>
      <c r="T43" s="148" t="s">
        <v>1410</v>
      </c>
      <c r="U43" s="179"/>
      <c r="V43"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3"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3" s="172" t="str">
        <f>IF(AND(База_вакансий[[#This Row],[Статус]]&lt;&gt;"закрыта",IFERROR(VLOOKUP(База_вакансий[[#This Row],[ИД_ДАТА]],Сверка[ИД_ДАТА],1,0),"вакансию закрыли")="вакансию закрыли"),"вакансию закрыли","")</f>
        <v/>
      </c>
    </row>
    <row r="44" spans="1:24" s="130" customFormat="1" ht="24" customHeight="1" x14ac:dyDescent="0.25">
      <c r="A44" s="171" t="str">
        <f>База_вакансий[[#This Row],[ID Штатной должности]]&amp;База_вакансий[[#This Row],[Дата возникновения вакансии на ШД]]</f>
        <v>68194944316</v>
      </c>
      <c r="B44" s="128">
        <v>1</v>
      </c>
      <c r="C44" s="128" t="s">
        <v>1668</v>
      </c>
      <c r="D44" s="128">
        <v>32</v>
      </c>
      <c r="E44" s="129" t="s">
        <v>1730</v>
      </c>
      <c r="F44" s="128">
        <v>681949</v>
      </c>
      <c r="G44" s="129" t="s">
        <v>29</v>
      </c>
      <c r="H44" s="132">
        <v>44025</v>
      </c>
      <c r="I44" s="132">
        <v>44316</v>
      </c>
      <c r="J44" s="132">
        <v>2958465</v>
      </c>
      <c r="K44" s="132">
        <v>44314</v>
      </c>
      <c r="L44" s="132">
        <v>44347</v>
      </c>
      <c r="M44" s="129" t="s">
        <v>45</v>
      </c>
      <c r="N44" s="128" t="s">
        <v>2576</v>
      </c>
      <c r="O44" s="129" t="s">
        <v>2331</v>
      </c>
      <c r="P44" s="129" t="s">
        <v>137</v>
      </c>
      <c r="Q44" s="132">
        <v>44428</v>
      </c>
      <c r="R44" s="136" t="s">
        <v>1911</v>
      </c>
      <c r="S44" s="129" t="s">
        <v>182</v>
      </c>
      <c r="T44" s="148" t="s">
        <v>1414</v>
      </c>
      <c r="U44" s="179"/>
      <c r="V44"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4"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4" s="172" t="str">
        <f>IF(AND(База_вакансий[[#This Row],[Статус]]&lt;&gt;"закрыта",IFERROR(VLOOKUP(База_вакансий[[#This Row],[ИД_ДАТА]],Сверка[ИД_ДАТА],1,0),"вакансию закрыли")="вакансию закрыли"),"вакансию закрыли","")</f>
        <v/>
      </c>
    </row>
    <row r="45" spans="1:24" s="130" customFormat="1" ht="24" customHeight="1" x14ac:dyDescent="0.25">
      <c r="A45" s="171" t="str">
        <f>База_вакансий[[#This Row],[ID Штатной должности]]&amp;База_вакансий[[#This Row],[Дата возникновения вакансии на ШД]]</f>
        <v>52592244317</v>
      </c>
      <c r="B45" s="128">
        <v>1</v>
      </c>
      <c r="C45" s="128" t="s">
        <v>1668</v>
      </c>
      <c r="D45" s="128">
        <v>13</v>
      </c>
      <c r="E45" s="129" t="s">
        <v>1723</v>
      </c>
      <c r="F45" s="128">
        <v>525922</v>
      </c>
      <c r="G45" s="129" t="s">
        <v>29</v>
      </c>
      <c r="H45" s="132">
        <v>1</v>
      </c>
      <c r="I45" s="132">
        <v>44317</v>
      </c>
      <c r="J45" s="132">
        <v>2958465</v>
      </c>
      <c r="K45" s="132">
        <v>44315</v>
      </c>
      <c r="L45" s="132">
        <v>44347</v>
      </c>
      <c r="M45" s="129"/>
      <c r="N45" s="128" t="s">
        <v>2203</v>
      </c>
      <c r="O45" s="129" t="s">
        <v>2332</v>
      </c>
      <c r="P45" s="129" t="s">
        <v>2313</v>
      </c>
      <c r="Q45" s="132">
        <v>44421</v>
      </c>
      <c r="R45" s="136" t="s">
        <v>1912</v>
      </c>
      <c r="S45" s="129" t="s">
        <v>182</v>
      </c>
      <c r="T45" s="148" t="s">
        <v>1417</v>
      </c>
      <c r="U45" s="179"/>
      <c r="V45"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5"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5" s="172" t="str">
        <f>IF(AND(База_вакансий[[#This Row],[Статус]]&lt;&gt;"закрыта",IFERROR(VLOOKUP(База_вакансий[[#This Row],[ИД_ДАТА]],Сверка[ИД_ДАТА],1,0),"вакансию закрыли")="вакансию закрыли"),"вакансию закрыли","")</f>
        <v/>
      </c>
    </row>
    <row r="46" spans="1:24" s="130" customFormat="1" ht="24" customHeight="1" x14ac:dyDescent="0.25">
      <c r="A46" s="171" t="str">
        <f>База_вакансий[[#This Row],[ID Штатной должности]]&amp;База_вакансий[[#This Row],[Дата возникновения вакансии на ШД]]</f>
        <v>2224944321</v>
      </c>
      <c r="B46" s="128">
        <v>1</v>
      </c>
      <c r="C46" s="128" t="s">
        <v>1668</v>
      </c>
      <c r="D46" s="128">
        <v>12</v>
      </c>
      <c r="E46" s="129" t="s">
        <v>1746</v>
      </c>
      <c r="F46" s="128">
        <v>22249</v>
      </c>
      <c r="G46" s="129" t="s">
        <v>114</v>
      </c>
      <c r="H46" s="132">
        <v>44321</v>
      </c>
      <c r="I46" s="132">
        <v>44321</v>
      </c>
      <c r="J46" s="132">
        <v>44339</v>
      </c>
      <c r="K46" s="132"/>
      <c r="L46" s="132"/>
      <c r="M46" s="129" t="s">
        <v>22</v>
      </c>
      <c r="N46" s="128"/>
      <c r="O46" s="129" t="s">
        <v>2333</v>
      </c>
      <c r="P46" s="129" t="s">
        <v>137</v>
      </c>
      <c r="Q46" s="132">
        <v>44340</v>
      </c>
      <c r="R46" s="136" t="s">
        <v>1913</v>
      </c>
      <c r="S46" s="129" t="s">
        <v>182</v>
      </c>
      <c r="T46" s="148" t="s">
        <v>1412</v>
      </c>
      <c r="U46" s="179"/>
      <c r="V46"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6"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6" s="172" t="str">
        <f>IF(AND(База_вакансий[[#This Row],[Статус]]&lt;&gt;"закрыта",IFERROR(VLOOKUP(База_вакансий[[#This Row],[ИД_ДАТА]],Сверка[ИД_ДАТА],1,0),"вакансию закрыли")="вакансию закрыли"),"вакансию закрыли","")</f>
        <v/>
      </c>
    </row>
    <row r="47" spans="1:24" s="130" customFormat="1" ht="24" customHeight="1" x14ac:dyDescent="0.25">
      <c r="A47" s="171" t="str">
        <f>База_вакансий[[#This Row],[ID Штатной должности]]&amp;База_вакансий[[#This Row],[Дата возникновения вакансии на ШД]]</f>
        <v>50606844327</v>
      </c>
      <c r="B47" s="128">
        <v>1</v>
      </c>
      <c r="C47" s="128" t="s">
        <v>1668</v>
      </c>
      <c r="D47" s="128">
        <v>6</v>
      </c>
      <c r="E47" s="129" t="s">
        <v>1731</v>
      </c>
      <c r="F47" s="128">
        <v>506068</v>
      </c>
      <c r="G47" s="129" t="s">
        <v>29</v>
      </c>
      <c r="H47" s="132">
        <v>1</v>
      </c>
      <c r="I47" s="132">
        <v>44327</v>
      </c>
      <c r="J47" s="132">
        <v>2958465</v>
      </c>
      <c r="K47" s="132">
        <v>44242</v>
      </c>
      <c r="L47" s="132">
        <v>44347</v>
      </c>
      <c r="M47" s="129" t="s">
        <v>45</v>
      </c>
      <c r="N47" s="128" t="s">
        <v>2577</v>
      </c>
      <c r="O47" s="129" t="s">
        <v>2334</v>
      </c>
      <c r="P47" s="129" t="s">
        <v>2313</v>
      </c>
      <c r="Q47" s="132"/>
      <c r="R47" s="136"/>
      <c r="S47" s="138"/>
      <c r="T47" s="148"/>
      <c r="U47" s="179"/>
      <c r="V47"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7"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7" s="172" t="str">
        <f>IF(AND(База_вакансий[[#This Row],[Статус]]&lt;&gt;"закрыта",IFERROR(VLOOKUP(База_вакансий[[#This Row],[ИД_ДАТА]],Сверка[ИД_ДАТА],1,0),"вакансию закрыли")="вакансию закрыли"),"вакансию закрыли","")</f>
        <v/>
      </c>
    </row>
    <row r="48" spans="1:24" s="130" customFormat="1" ht="24" customHeight="1" x14ac:dyDescent="0.25">
      <c r="A48" s="171" t="str">
        <f>База_вакансий[[#This Row],[ID Штатной должности]]&amp;База_вакансий[[#This Row],[Дата возникновения вакансии на ШД]]</f>
        <v>68022844328</v>
      </c>
      <c r="B48" s="128">
        <v>1</v>
      </c>
      <c r="C48" s="128" t="s">
        <v>1668</v>
      </c>
      <c r="D48" s="128">
        <v>33</v>
      </c>
      <c r="E48" s="129" t="s">
        <v>1742</v>
      </c>
      <c r="F48" s="128">
        <v>680228</v>
      </c>
      <c r="G48" s="129" t="s">
        <v>29</v>
      </c>
      <c r="H48" s="132">
        <v>44025</v>
      </c>
      <c r="I48" s="132">
        <v>44328</v>
      </c>
      <c r="J48" s="132">
        <v>2958465</v>
      </c>
      <c r="K48" s="132"/>
      <c r="L48" s="132"/>
      <c r="M48" s="129" t="s">
        <v>22</v>
      </c>
      <c r="N48" s="128" t="s">
        <v>2578</v>
      </c>
      <c r="O48" s="129" t="s">
        <v>2335</v>
      </c>
      <c r="P48" s="129" t="s">
        <v>2313</v>
      </c>
      <c r="Q48" s="132">
        <v>44396</v>
      </c>
      <c r="R48" s="136" t="s">
        <v>1914</v>
      </c>
      <c r="S48" s="129" t="s">
        <v>182</v>
      </c>
      <c r="T48" s="148" t="s">
        <v>1414</v>
      </c>
      <c r="U48" s="179"/>
      <c r="V48"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8"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8" s="172" t="str">
        <f>IF(AND(База_вакансий[[#This Row],[Статус]]&lt;&gt;"закрыта",IFERROR(VLOOKUP(База_вакансий[[#This Row],[ИД_ДАТА]],Сверка[ИД_ДАТА],1,0),"вакансию закрыли")="вакансию закрыли"),"вакансию закрыли","")</f>
        <v/>
      </c>
    </row>
    <row r="49" spans="1:27" s="130" customFormat="1" ht="24" customHeight="1" x14ac:dyDescent="0.25">
      <c r="A49" s="171" t="str">
        <f>База_вакансий[[#This Row],[ID Штатной должности]]&amp;База_вакансий[[#This Row],[Дата возникновения вакансии на ШД]]</f>
        <v>52199944329</v>
      </c>
      <c r="B49" s="128">
        <v>1</v>
      </c>
      <c r="C49" s="128" t="s">
        <v>1668</v>
      </c>
      <c r="D49" s="128">
        <v>11</v>
      </c>
      <c r="E49" s="129" t="s">
        <v>1745</v>
      </c>
      <c r="F49" s="128">
        <v>521999</v>
      </c>
      <c r="G49" s="129" t="s">
        <v>29</v>
      </c>
      <c r="H49" s="132">
        <v>1</v>
      </c>
      <c r="I49" s="132">
        <v>44329</v>
      </c>
      <c r="J49" s="132">
        <v>2958465</v>
      </c>
      <c r="K49" s="132"/>
      <c r="L49" s="132"/>
      <c r="M49" s="129" t="s">
        <v>22</v>
      </c>
      <c r="N49" s="128"/>
      <c r="O49" s="129" t="s">
        <v>2336</v>
      </c>
      <c r="P49" s="129" t="s">
        <v>2313</v>
      </c>
      <c r="Q49" s="132">
        <v>44424</v>
      </c>
      <c r="R49" s="136" t="s">
        <v>1915</v>
      </c>
      <c r="S49" s="129" t="s">
        <v>182</v>
      </c>
      <c r="T49" s="148" t="s">
        <v>174</v>
      </c>
      <c r="U49" s="179"/>
      <c r="V49"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9"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9" s="172" t="str">
        <f>IF(AND(База_вакансий[[#This Row],[Статус]]&lt;&gt;"закрыта",IFERROR(VLOOKUP(База_вакансий[[#This Row],[ИД_ДАТА]],Сверка[ИД_ДАТА],1,0),"вакансию закрыли")="вакансию закрыли"),"вакансию закрыли","")</f>
        <v/>
      </c>
    </row>
    <row r="50" spans="1:27" s="130" customFormat="1" ht="24" customHeight="1" x14ac:dyDescent="0.25">
      <c r="A50" s="171" t="str">
        <f>База_вакансий[[#This Row],[ID Штатной должности]]&amp;База_вакансий[[#This Row],[Дата возникновения вакансии на ШД]]</f>
        <v>67873844336</v>
      </c>
      <c r="B50" s="128">
        <v>1</v>
      </c>
      <c r="C50" s="128" t="s">
        <v>1668</v>
      </c>
      <c r="D50" s="128">
        <v>213</v>
      </c>
      <c r="E50" s="129" t="s">
        <v>1736</v>
      </c>
      <c r="F50" s="128">
        <v>678738</v>
      </c>
      <c r="G50" s="129" t="s">
        <v>29</v>
      </c>
      <c r="H50" s="132">
        <v>44025</v>
      </c>
      <c r="I50" s="132">
        <v>44336</v>
      </c>
      <c r="J50" s="132">
        <v>2958465</v>
      </c>
      <c r="K50" s="132">
        <v>44333</v>
      </c>
      <c r="L50" s="132">
        <v>44377</v>
      </c>
      <c r="M50" s="129"/>
      <c r="N50" s="128" t="s">
        <v>1916</v>
      </c>
      <c r="O50" s="129" t="s">
        <v>2337</v>
      </c>
      <c r="P50" s="129" t="s">
        <v>2313</v>
      </c>
      <c r="Q50" s="132">
        <v>44363</v>
      </c>
      <c r="R50" s="136" t="s">
        <v>1916</v>
      </c>
      <c r="S50" s="129" t="s">
        <v>182</v>
      </c>
      <c r="T50" s="148" t="s">
        <v>174</v>
      </c>
      <c r="U50" s="179"/>
      <c r="V50"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0"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0" s="172" t="str">
        <f>IF(AND(База_вакансий[[#This Row],[Статус]]&lt;&gt;"закрыта",IFERROR(VLOOKUP(База_вакансий[[#This Row],[ИД_ДАТА]],Сверка[ИД_ДАТА],1,0),"вакансию закрыли")="вакансию закрыли"),"вакансию закрыли","")</f>
        <v/>
      </c>
    </row>
    <row r="51" spans="1:27" s="130" customFormat="1" ht="24" customHeight="1" x14ac:dyDescent="0.25">
      <c r="A51" s="171" t="str">
        <f>База_вакансий[[#This Row],[ID Штатной должности]]&amp;База_вакансий[[#This Row],[Дата возникновения вакансии на ШД]]</f>
        <v>2957144337</v>
      </c>
      <c r="B51" s="128">
        <v>1</v>
      </c>
      <c r="C51" s="128" t="s">
        <v>1668</v>
      </c>
      <c r="D51" s="128">
        <v>216</v>
      </c>
      <c r="E51" s="129" t="s">
        <v>1747</v>
      </c>
      <c r="F51" s="128">
        <v>29571</v>
      </c>
      <c r="G51" s="129" t="s">
        <v>114</v>
      </c>
      <c r="H51" s="132">
        <v>44337</v>
      </c>
      <c r="I51" s="132">
        <v>44337</v>
      </c>
      <c r="J51" s="132">
        <v>2958465</v>
      </c>
      <c r="K51" s="132"/>
      <c r="L51" s="132"/>
      <c r="M51" s="129" t="s">
        <v>22</v>
      </c>
      <c r="N51" s="128"/>
      <c r="O51" s="129"/>
      <c r="P51" s="129" t="s">
        <v>2313</v>
      </c>
      <c r="Q51" s="128"/>
      <c r="R51" s="136"/>
      <c r="S51" s="129"/>
      <c r="T51" s="148"/>
      <c r="U51" s="179"/>
      <c r="V51"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1"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1" s="172" t="str">
        <f>IF(AND(База_вакансий[[#This Row],[Статус]]&lt;&gt;"закрыта",IFERROR(VLOOKUP(База_вакансий[[#This Row],[ИД_ДАТА]],Сверка[ИД_ДАТА],1,0),"вакансию закрыли")="вакансию закрыли"),"вакансию закрыли","")</f>
        <v/>
      </c>
    </row>
    <row r="52" spans="1:27" s="130" customFormat="1" ht="24" customHeight="1" x14ac:dyDescent="0.25">
      <c r="A52" s="171" t="str">
        <f>База_вакансий[[#This Row],[ID Штатной должности]]&amp;База_вакансий[[#This Row],[Дата возникновения вакансии на ШД]]</f>
        <v>68236344341</v>
      </c>
      <c r="B52" s="128">
        <v>1</v>
      </c>
      <c r="C52" s="128" t="s">
        <v>1668</v>
      </c>
      <c r="D52" s="128">
        <v>32</v>
      </c>
      <c r="E52" s="129" t="s">
        <v>1730</v>
      </c>
      <c r="F52" s="128">
        <v>682363</v>
      </c>
      <c r="G52" s="129" t="s">
        <v>29</v>
      </c>
      <c r="H52" s="132">
        <v>44025</v>
      </c>
      <c r="I52" s="132">
        <v>44341</v>
      </c>
      <c r="J52" s="132">
        <v>2958465</v>
      </c>
      <c r="K52" s="132">
        <v>44340</v>
      </c>
      <c r="L52" s="132">
        <v>44408</v>
      </c>
      <c r="M52" s="129" t="s">
        <v>45</v>
      </c>
      <c r="N52" s="128" t="s">
        <v>2579</v>
      </c>
      <c r="O52" s="129" t="s">
        <v>2338</v>
      </c>
      <c r="P52" s="129" t="s">
        <v>2313</v>
      </c>
      <c r="Q52" s="132">
        <v>44529</v>
      </c>
      <c r="R52" s="136" t="s">
        <v>1917</v>
      </c>
      <c r="S52" s="129" t="s">
        <v>182</v>
      </c>
      <c r="T52" s="148" t="s">
        <v>1415</v>
      </c>
      <c r="U52" s="179"/>
      <c r="V52"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2"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2" s="172" t="str">
        <f>IF(AND(База_вакансий[[#This Row],[Статус]]&lt;&gt;"закрыта",IFERROR(VLOOKUP(База_вакансий[[#This Row],[ИД_ДАТА]],Сверка[ИД_ДАТА],1,0),"вакансию закрыли")="вакансию закрыли"),"вакансию закрыли","")</f>
        <v/>
      </c>
    </row>
    <row r="53" spans="1:27" s="130" customFormat="1" ht="24" customHeight="1" x14ac:dyDescent="0.25">
      <c r="A53" s="171" t="str">
        <f>База_вакансий[[#This Row],[ID Штатной должности]]&amp;База_вакансий[[#This Row],[Дата возникновения вакансии на ШД]]</f>
        <v>67623444344</v>
      </c>
      <c r="B53" s="128">
        <v>1</v>
      </c>
      <c r="C53" s="128" t="s">
        <v>1668</v>
      </c>
      <c r="D53" s="128">
        <v>380</v>
      </c>
      <c r="E53" s="129" t="s">
        <v>1728</v>
      </c>
      <c r="F53" s="128">
        <v>676234</v>
      </c>
      <c r="G53" s="129" t="s">
        <v>114</v>
      </c>
      <c r="H53" s="132">
        <v>44025</v>
      </c>
      <c r="I53" s="132">
        <v>44344</v>
      </c>
      <c r="J53" s="132">
        <v>2958465</v>
      </c>
      <c r="K53" s="132"/>
      <c r="L53" s="132"/>
      <c r="M53" s="129" t="s">
        <v>22</v>
      </c>
      <c r="N53" s="128"/>
      <c r="O53" s="129"/>
      <c r="P53" s="129" t="s">
        <v>137</v>
      </c>
      <c r="Q53" s="132">
        <v>44470</v>
      </c>
      <c r="R53" s="136" t="s">
        <v>1918</v>
      </c>
      <c r="S53" s="129" t="s">
        <v>182</v>
      </c>
      <c r="T53" s="148" t="s">
        <v>1410</v>
      </c>
      <c r="U53" s="179"/>
      <c r="V53"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3"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3" s="172" t="str">
        <f>IF(AND(База_вакансий[[#This Row],[Статус]]&lt;&gt;"закрыта",IFERROR(VLOOKUP(База_вакансий[[#This Row],[ИД_ДАТА]],Сверка[ИД_ДАТА],1,0),"вакансию закрыли")="вакансию закрыли"),"вакансию закрыли","")</f>
        <v/>
      </c>
    </row>
    <row r="54" spans="1:27" s="130" customFormat="1" ht="24" customHeight="1" x14ac:dyDescent="0.25">
      <c r="A54" s="171" t="str">
        <f>База_вакансий[[#This Row],[ID Штатной должности]]&amp;База_вакансий[[#This Row],[Дата возникновения вакансии на ШД]]</f>
        <v>51813344358</v>
      </c>
      <c r="B54" s="128">
        <v>1</v>
      </c>
      <c r="C54" s="128" t="s">
        <v>1668</v>
      </c>
      <c r="D54" s="128">
        <v>22</v>
      </c>
      <c r="E54" s="129" t="s">
        <v>1748</v>
      </c>
      <c r="F54" s="128">
        <v>518133</v>
      </c>
      <c r="G54" s="129" t="s">
        <v>114</v>
      </c>
      <c r="H54" s="132">
        <v>1</v>
      </c>
      <c r="I54" s="132">
        <v>44358</v>
      </c>
      <c r="J54" s="132">
        <v>2958465</v>
      </c>
      <c r="K54" s="132"/>
      <c r="L54" s="132"/>
      <c r="M54" s="129" t="s">
        <v>22</v>
      </c>
      <c r="N54" s="128"/>
      <c r="O54" s="129" t="s">
        <v>2339</v>
      </c>
      <c r="P54" s="129" t="s">
        <v>2313</v>
      </c>
      <c r="Q54" s="132">
        <v>44389</v>
      </c>
      <c r="R54" s="136" t="s">
        <v>1919</v>
      </c>
      <c r="S54" s="129" t="s">
        <v>182</v>
      </c>
      <c r="T54" s="148" t="s">
        <v>174</v>
      </c>
      <c r="U54" s="179"/>
      <c r="V54"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4"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4" s="172" t="str">
        <f>IF(AND(База_вакансий[[#This Row],[Статус]]&lt;&gt;"закрыта",IFERROR(VLOOKUP(База_вакансий[[#This Row],[ИД_ДАТА]],Сверка[ИД_ДАТА],1,0),"вакансию закрыли")="вакансию закрыли"),"вакансию закрыли","")</f>
        <v/>
      </c>
    </row>
    <row r="55" spans="1:27" s="130" customFormat="1" ht="24" customHeight="1" x14ac:dyDescent="0.25">
      <c r="A55" s="171" t="str">
        <f>База_вакансий[[#This Row],[ID Штатной должности]]&amp;База_вакансий[[#This Row],[Дата возникновения вакансии на ШД]]</f>
        <v>50721744363</v>
      </c>
      <c r="B55" s="147">
        <v>1</v>
      </c>
      <c r="C55" s="128" t="s">
        <v>1668</v>
      </c>
      <c r="D55" s="128">
        <v>6</v>
      </c>
      <c r="E55" s="129" t="s">
        <v>1731</v>
      </c>
      <c r="F55" s="128">
        <v>507217</v>
      </c>
      <c r="G55" s="129" t="s">
        <v>29</v>
      </c>
      <c r="H55" s="132">
        <v>1</v>
      </c>
      <c r="I55" s="132">
        <v>44363</v>
      </c>
      <c r="J55" s="132">
        <v>2958465</v>
      </c>
      <c r="K55" s="132"/>
      <c r="L55" s="132"/>
      <c r="M55" s="129" t="s">
        <v>22</v>
      </c>
      <c r="N55" s="128"/>
      <c r="O55" s="129"/>
      <c r="P55" s="129" t="s">
        <v>2313</v>
      </c>
      <c r="Q55" s="132"/>
      <c r="R55" s="136"/>
      <c r="S55" s="138"/>
      <c r="T55" s="148"/>
      <c r="U55" s="179"/>
      <c r="V55"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5"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5" s="172" t="str">
        <f>IF(AND(База_вакансий[[#This Row],[Статус]]&lt;&gt;"закрыта",IFERROR(VLOOKUP(База_вакансий[[#This Row],[ИД_ДАТА]],Сверка[ИД_ДАТА],1,0),"вакансию закрыли")="вакансию закрыли"),"вакансию закрыли","")</f>
        <v/>
      </c>
    </row>
    <row r="56" spans="1:27" ht="24" customHeight="1" x14ac:dyDescent="0.25">
      <c r="A56" s="171" t="str">
        <f>База_вакансий[[#This Row],[ID Штатной должности]]&amp;База_вакансий[[#This Row],[Дата возникновения вакансии на ШД]]</f>
        <v>58628344365</v>
      </c>
      <c r="B56" s="128">
        <v>1</v>
      </c>
      <c r="C56" s="128" t="s">
        <v>1668</v>
      </c>
      <c r="D56" s="128">
        <v>28</v>
      </c>
      <c r="E56" s="129" t="s">
        <v>1735</v>
      </c>
      <c r="F56" s="128">
        <v>586283</v>
      </c>
      <c r="G56" s="129" t="s">
        <v>29</v>
      </c>
      <c r="H56" s="132">
        <v>42979</v>
      </c>
      <c r="I56" s="132">
        <v>44365</v>
      </c>
      <c r="J56" s="132">
        <v>2958465</v>
      </c>
      <c r="K56" s="132"/>
      <c r="L56" s="132"/>
      <c r="M56" s="129" t="s">
        <v>22</v>
      </c>
      <c r="N56" s="128"/>
      <c r="O56" s="129" t="s">
        <v>2340</v>
      </c>
      <c r="P56" s="129" t="s">
        <v>2313</v>
      </c>
      <c r="Q56" s="132"/>
      <c r="R56" s="136"/>
      <c r="S56" s="138"/>
      <c r="T56" s="148"/>
      <c r="U56" s="180"/>
      <c r="V5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6" s="183" t="str">
        <f>IF(AND(База_вакансий[[#This Row],[Статус]]&lt;&gt;"закрыта",IFERROR(VLOOKUP(База_вакансий[[#This Row],[ИД_ДАТА]],Сверка[ИД_ДАТА],1,0),"вакансию закрыли")="вакансию закрыли"),"вакансию закрыли","")</f>
        <v/>
      </c>
      <c r="Z56" s="130"/>
      <c r="AA56" s="130"/>
    </row>
    <row r="57" spans="1:27" s="130" customFormat="1" ht="24" customHeight="1" x14ac:dyDescent="0.25">
      <c r="A57" s="171" t="str">
        <f>База_вакансий[[#This Row],[ID Штатной должности]]&amp;База_вакансий[[#This Row],[Дата возникновения вакансии на ШД]]</f>
        <v>5391544377</v>
      </c>
      <c r="B57" s="128">
        <v>1</v>
      </c>
      <c r="C57" s="128" t="s">
        <v>1668</v>
      </c>
      <c r="D57" s="128">
        <v>2</v>
      </c>
      <c r="E57" s="129" t="s">
        <v>1732</v>
      </c>
      <c r="F57" s="128">
        <v>53915</v>
      </c>
      <c r="G57" s="129" t="s">
        <v>29</v>
      </c>
      <c r="H57" s="132">
        <v>44377</v>
      </c>
      <c r="I57" s="132">
        <v>44377</v>
      </c>
      <c r="J57" s="132">
        <v>2958465</v>
      </c>
      <c r="K57" s="132"/>
      <c r="L57" s="132"/>
      <c r="M57" s="129" t="s">
        <v>22</v>
      </c>
      <c r="N57" s="128"/>
      <c r="O57" s="129"/>
      <c r="P57" s="129" t="s">
        <v>2313</v>
      </c>
      <c r="Q57" s="132">
        <v>44384</v>
      </c>
      <c r="R57" s="136" t="s">
        <v>1920</v>
      </c>
      <c r="S57" s="129" t="s">
        <v>182</v>
      </c>
      <c r="T57" s="148" t="s">
        <v>174</v>
      </c>
      <c r="U57" s="179"/>
      <c r="V57"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7"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7" s="172" t="str">
        <f>IF(AND(База_вакансий[[#This Row],[Статус]]&lt;&gt;"закрыта",IFERROR(VLOOKUP(База_вакансий[[#This Row],[ИД_ДАТА]],Сверка[ИД_ДАТА],1,0),"вакансию закрыли")="вакансию закрыли"),"вакансию закрыли","")</f>
        <v/>
      </c>
    </row>
    <row r="58" spans="1:27" ht="24" customHeight="1" x14ac:dyDescent="0.25">
      <c r="A58" s="171" t="str">
        <f>База_вакансий[[#This Row],[ID Штатной должности]]&amp;База_вакансий[[#This Row],[Дата возникновения вакансии на ШД]]</f>
        <v>97063744377</v>
      </c>
      <c r="B58" s="128">
        <v>1</v>
      </c>
      <c r="C58" s="128" t="s">
        <v>1668</v>
      </c>
      <c r="D58" s="128">
        <v>379</v>
      </c>
      <c r="E58" s="129" t="s">
        <v>1743</v>
      </c>
      <c r="F58" s="128">
        <v>970637</v>
      </c>
      <c r="G58" s="129" t="s">
        <v>23</v>
      </c>
      <c r="H58" s="132">
        <v>44377</v>
      </c>
      <c r="I58" s="132">
        <v>44377</v>
      </c>
      <c r="J58" s="132">
        <v>2958465</v>
      </c>
      <c r="K58" s="132"/>
      <c r="L58" s="132"/>
      <c r="M58" s="129" t="s">
        <v>22</v>
      </c>
      <c r="N58" s="128"/>
      <c r="O58" s="129"/>
      <c r="P58" s="129" t="s">
        <v>137</v>
      </c>
      <c r="Q58" s="132">
        <v>44427</v>
      </c>
      <c r="R58" s="136" t="s">
        <v>1921</v>
      </c>
      <c r="S58" s="129" t="s">
        <v>182</v>
      </c>
      <c r="T58" s="148" t="s">
        <v>1412</v>
      </c>
      <c r="U58" s="179"/>
      <c r="V5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8" s="183" t="str">
        <f>IF(AND(База_вакансий[[#This Row],[Статус]]&lt;&gt;"закрыта",IFERROR(VLOOKUP(База_вакансий[[#This Row],[ИД_ДАТА]],Сверка[ИД_ДАТА],1,0),"вакансию закрыли")="вакансию закрыли"),"вакансию закрыли","")</f>
        <v/>
      </c>
      <c r="Z58" s="130"/>
      <c r="AA58" s="130"/>
    </row>
    <row r="59" spans="1:27" ht="24" customHeight="1" x14ac:dyDescent="0.25">
      <c r="A59" s="171" t="str">
        <f>База_вакансий[[#This Row],[ID Штатной должности]]&amp;База_вакансий[[#This Row],[Дата возникновения вакансии на ШД]]</f>
        <v>97064144377</v>
      </c>
      <c r="B59" s="128">
        <v>1</v>
      </c>
      <c r="C59" s="128" t="s">
        <v>1668</v>
      </c>
      <c r="D59" s="128">
        <v>379</v>
      </c>
      <c r="E59" s="129" t="s">
        <v>1743</v>
      </c>
      <c r="F59" s="128">
        <v>970641</v>
      </c>
      <c r="G59" s="129" t="s">
        <v>29</v>
      </c>
      <c r="H59" s="132">
        <v>44377</v>
      </c>
      <c r="I59" s="132">
        <v>44377</v>
      </c>
      <c r="J59" s="132">
        <v>2958465</v>
      </c>
      <c r="K59" s="132"/>
      <c r="L59" s="132"/>
      <c r="M59" s="129" t="s">
        <v>22</v>
      </c>
      <c r="N59" s="128"/>
      <c r="O59" s="129"/>
      <c r="P59" s="129" t="s">
        <v>137</v>
      </c>
      <c r="Q59" s="132">
        <v>44428</v>
      </c>
      <c r="R59" s="136" t="s">
        <v>1922</v>
      </c>
      <c r="S59" s="129" t="s">
        <v>182</v>
      </c>
      <c r="T59" s="148" t="s">
        <v>1412</v>
      </c>
      <c r="U59" s="179"/>
      <c r="V5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9" s="183" t="str">
        <f>IF(AND(База_вакансий[[#This Row],[Статус]]&lt;&gt;"закрыта",IFERROR(VLOOKUP(База_вакансий[[#This Row],[ИД_ДАТА]],Сверка[ИД_ДАТА],1,0),"вакансию закрыли")="вакансию закрыли"),"вакансию закрыли","")</f>
        <v/>
      </c>
      <c r="Z59" s="130"/>
      <c r="AA59" s="130"/>
    </row>
    <row r="60" spans="1:27" s="130" customFormat="1" ht="24" customHeight="1" x14ac:dyDescent="0.25">
      <c r="A60" s="171" t="str">
        <f>База_вакансий[[#This Row],[ID Штатной должности]]&amp;База_вакансий[[#This Row],[Дата возникновения вакансии на ШД]]</f>
        <v>97066144377</v>
      </c>
      <c r="B60" s="128">
        <v>1</v>
      </c>
      <c r="C60" s="128" t="s">
        <v>1668</v>
      </c>
      <c r="D60" s="128">
        <v>379</v>
      </c>
      <c r="E60" s="129" t="s">
        <v>1743</v>
      </c>
      <c r="F60" s="128">
        <v>970661</v>
      </c>
      <c r="G60" s="129" t="s">
        <v>29</v>
      </c>
      <c r="H60" s="132">
        <v>44377</v>
      </c>
      <c r="I60" s="132">
        <v>44377</v>
      </c>
      <c r="J60" s="132">
        <v>2958465</v>
      </c>
      <c r="K60" s="132"/>
      <c r="L60" s="132"/>
      <c r="M60" s="129" t="s">
        <v>22</v>
      </c>
      <c r="N60" s="128"/>
      <c r="O60" s="129"/>
      <c r="P60" s="129" t="s">
        <v>137</v>
      </c>
      <c r="Q60" s="132">
        <v>44432</v>
      </c>
      <c r="R60" s="136" t="s">
        <v>1923</v>
      </c>
      <c r="S60" s="129" t="s">
        <v>182</v>
      </c>
      <c r="T60" s="148" t="s">
        <v>1412</v>
      </c>
      <c r="U60" s="179"/>
      <c r="V60"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0"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0" s="172" t="str">
        <f>IF(AND(База_вакансий[[#This Row],[Статус]]&lt;&gt;"закрыта",IFERROR(VLOOKUP(База_вакансий[[#This Row],[ИД_ДАТА]],Сверка[ИД_ДАТА],1,0),"вакансию закрыли")="вакансию закрыли"),"вакансию закрыли","")</f>
        <v/>
      </c>
    </row>
    <row r="61" spans="1:27" s="130" customFormat="1" ht="24" customHeight="1" x14ac:dyDescent="0.25">
      <c r="A61" s="171" t="str">
        <f>База_вакансий[[#This Row],[ID Штатной должности]]&amp;База_вакансий[[#This Row],[Дата возникновения вакансии на ШД]]</f>
        <v>71231844378</v>
      </c>
      <c r="B61" s="128">
        <v>1</v>
      </c>
      <c r="C61" s="128" t="s">
        <v>1668</v>
      </c>
      <c r="D61" s="128">
        <v>2</v>
      </c>
      <c r="E61" s="129" t="s">
        <v>1732</v>
      </c>
      <c r="F61" s="128">
        <v>712318</v>
      </c>
      <c r="G61" s="129" t="s">
        <v>29</v>
      </c>
      <c r="H61" s="132">
        <v>44014</v>
      </c>
      <c r="I61" s="132">
        <v>44378</v>
      </c>
      <c r="J61" s="132">
        <v>2958465</v>
      </c>
      <c r="K61" s="132"/>
      <c r="L61" s="132"/>
      <c r="M61" s="129" t="s">
        <v>22</v>
      </c>
      <c r="N61" s="128"/>
      <c r="O61" s="129"/>
      <c r="P61" s="129" t="s">
        <v>2313</v>
      </c>
      <c r="Q61" s="132">
        <v>44378</v>
      </c>
      <c r="R61" s="136" t="s">
        <v>1924</v>
      </c>
      <c r="S61" s="129" t="s">
        <v>182</v>
      </c>
      <c r="T61" s="148" t="s">
        <v>1417</v>
      </c>
      <c r="U61" s="179"/>
      <c r="V61"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1"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1" s="172" t="str">
        <f>IF(AND(База_вакансий[[#This Row],[Статус]]&lt;&gt;"закрыта",IFERROR(VLOOKUP(База_вакансий[[#This Row],[ИД_ДАТА]],Сверка[ИД_ДАТА],1,0),"вакансию закрыли")="вакансию закрыли"),"вакансию закрыли","")</f>
        <v/>
      </c>
    </row>
    <row r="62" spans="1:27" s="130" customFormat="1" ht="24" customHeight="1" x14ac:dyDescent="0.25">
      <c r="A62" s="171" t="str">
        <f>База_вакансий[[#This Row],[ID Штатной должности]]&amp;База_вакансий[[#This Row],[Дата возникновения вакансии на ШД]]</f>
        <v>5865244378</v>
      </c>
      <c r="B62" s="128">
        <v>1</v>
      </c>
      <c r="C62" s="128" t="s">
        <v>1668</v>
      </c>
      <c r="D62" s="128">
        <v>12</v>
      </c>
      <c r="E62" s="129" t="s">
        <v>1746</v>
      </c>
      <c r="F62" s="128">
        <v>58652</v>
      </c>
      <c r="G62" s="129" t="s">
        <v>114</v>
      </c>
      <c r="H62" s="132">
        <v>44378</v>
      </c>
      <c r="I62" s="132">
        <v>44378</v>
      </c>
      <c r="J62" s="132">
        <v>45107</v>
      </c>
      <c r="K62" s="132"/>
      <c r="L62" s="132"/>
      <c r="M62" s="129" t="s">
        <v>22</v>
      </c>
      <c r="N62" s="128"/>
      <c r="O62" s="129"/>
      <c r="P62" s="129" t="s">
        <v>137</v>
      </c>
      <c r="Q62" s="132">
        <v>44396</v>
      </c>
      <c r="R62" s="136" t="s">
        <v>1925</v>
      </c>
      <c r="S62" s="129" t="s">
        <v>182</v>
      </c>
      <c r="T62" s="148" t="s">
        <v>1412</v>
      </c>
      <c r="U62" s="179"/>
      <c r="V62"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2"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2" s="172" t="str">
        <f>IF(AND(База_вакансий[[#This Row],[Статус]]&lt;&gt;"закрыта",IFERROR(VLOOKUP(База_вакансий[[#This Row],[ИД_ДАТА]],Сверка[ИД_ДАТА],1,0),"вакансию закрыли")="вакансию закрыли"),"вакансию закрыли","")</f>
        <v/>
      </c>
    </row>
    <row r="63" spans="1:27" s="130" customFormat="1" ht="24" customHeight="1" x14ac:dyDescent="0.25">
      <c r="A63" s="171" t="str">
        <f>База_вакансий[[#This Row],[ID Штатной должности]]&amp;База_вакансий[[#This Row],[Дата возникновения вакансии на ШД]]</f>
        <v>52514144378</v>
      </c>
      <c r="B63" s="128">
        <v>1</v>
      </c>
      <c r="C63" s="128" t="s">
        <v>1668</v>
      </c>
      <c r="D63" s="128">
        <v>20</v>
      </c>
      <c r="E63" s="129" t="s">
        <v>1744</v>
      </c>
      <c r="F63" s="128">
        <v>525141</v>
      </c>
      <c r="G63" s="129" t="s">
        <v>114</v>
      </c>
      <c r="H63" s="132">
        <v>1</v>
      </c>
      <c r="I63" s="132">
        <v>44378</v>
      </c>
      <c r="J63" s="132">
        <v>2958465</v>
      </c>
      <c r="K63" s="132"/>
      <c r="L63" s="132"/>
      <c r="M63" s="129" t="s">
        <v>22</v>
      </c>
      <c r="N63" s="128"/>
      <c r="O63" s="129" t="s">
        <v>2341</v>
      </c>
      <c r="P63" s="129" t="s">
        <v>137</v>
      </c>
      <c r="Q63" s="132"/>
      <c r="R63" s="136"/>
      <c r="S63" s="138"/>
      <c r="T63" s="148"/>
      <c r="U63" s="179"/>
      <c r="V63"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3"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3" s="172" t="str">
        <f>IF(AND(База_вакансий[[#This Row],[Статус]]&lt;&gt;"закрыта",IFERROR(VLOOKUP(База_вакансий[[#This Row],[ИД_ДАТА]],Сверка[ИД_ДАТА],1,0),"вакансию закрыли")="вакансию закрыли"),"вакансию закрыли","")</f>
        <v/>
      </c>
    </row>
    <row r="64" spans="1:27" s="130" customFormat="1" ht="24" customHeight="1" x14ac:dyDescent="0.25">
      <c r="A64" s="171" t="str">
        <f>База_вакансий[[#This Row],[ID Штатной должности]]&amp;База_вакансий[[#This Row],[Дата возникновения вакансии на ШД]]</f>
        <v>52205544379</v>
      </c>
      <c r="B64" s="128">
        <v>1</v>
      </c>
      <c r="C64" s="128" t="s">
        <v>1668</v>
      </c>
      <c r="D64" s="128">
        <v>11</v>
      </c>
      <c r="E64" s="129" t="s">
        <v>1745</v>
      </c>
      <c r="F64" s="128">
        <v>522055</v>
      </c>
      <c r="G64" s="129" t="s">
        <v>29</v>
      </c>
      <c r="H64" s="132">
        <v>1</v>
      </c>
      <c r="I64" s="132">
        <v>44379</v>
      </c>
      <c r="J64" s="132">
        <v>2958465</v>
      </c>
      <c r="K64" s="132"/>
      <c r="L64" s="132"/>
      <c r="M64" s="129" t="s">
        <v>22</v>
      </c>
      <c r="N64" s="128"/>
      <c r="O64" s="129" t="s">
        <v>2342</v>
      </c>
      <c r="P64" s="129" t="s">
        <v>2313</v>
      </c>
      <c r="Q64" s="132">
        <v>44411</v>
      </c>
      <c r="R64" s="136" t="s">
        <v>1926</v>
      </c>
      <c r="S64" s="129" t="s">
        <v>182</v>
      </c>
      <c r="T64" s="148" t="s">
        <v>174</v>
      </c>
      <c r="U64" s="179"/>
      <c r="V64"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4"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4" s="172" t="str">
        <f>IF(AND(База_вакансий[[#This Row],[Статус]]&lt;&gt;"закрыта",IFERROR(VLOOKUP(База_вакансий[[#This Row],[ИД_ДАТА]],Сверка[ИД_ДАТА],1,0),"вакансию закрыли")="вакансию закрыли"),"вакансию закрыли","")</f>
        <v/>
      </c>
    </row>
    <row r="65" spans="1:27" s="130" customFormat="1" ht="24" customHeight="1" x14ac:dyDescent="0.25">
      <c r="A65" s="171" t="str">
        <f>База_вакансий[[#This Row],[ID Штатной должности]]&amp;База_вакансий[[#This Row],[Дата возникновения вакансии на ШД]]</f>
        <v>8300944384</v>
      </c>
      <c r="B65" s="128">
        <v>1</v>
      </c>
      <c r="C65" s="128" t="s">
        <v>1668</v>
      </c>
      <c r="D65" s="128">
        <v>12</v>
      </c>
      <c r="E65" s="129" t="s">
        <v>1746</v>
      </c>
      <c r="F65" s="128">
        <v>83009</v>
      </c>
      <c r="G65" s="129" t="s">
        <v>114</v>
      </c>
      <c r="H65" s="132">
        <v>44384</v>
      </c>
      <c r="I65" s="132">
        <v>44384</v>
      </c>
      <c r="J65" s="132">
        <v>45016</v>
      </c>
      <c r="K65" s="132"/>
      <c r="L65" s="132"/>
      <c r="M65" s="129" t="s">
        <v>22</v>
      </c>
      <c r="N65" s="128"/>
      <c r="O65" s="129"/>
      <c r="P65" s="129" t="s">
        <v>137</v>
      </c>
      <c r="Q65" s="132">
        <v>44396</v>
      </c>
      <c r="R65" s="136" t="s">
        <v>1927</v>
      </c>
      <c r="S65" s="129" t="s">
        <v>182</v>
      </c>
      <c r="T65" s="148" t="s">
        <v>1412</v>
      </c>
      <c r="U65" s="179"/>
      <c r="V65"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5"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5" s="172" t="str">
        <f>IF(AND(База_вакансий[[#This Row],[Статус]]&lt;&gt;"закрыта",IFERROR(VLOOKUP(База_вакансий[[#This Row],[ИД_ДАТА]],Сверка[ИД_ДАТА],1,0),"вакансию закрыли")="вакансию закрыли"),"вакансию закрыли","")</f>
        <v/>
      </c>
    </row>
    <row r="66" spans="1:27" ht="24" customHeight="1" x14ac:dyDescent="0.25">
      <c r="A66" s="171" t="str">
        <f>База_вакансий[[#This Row],[ID Штатной должности]]&amp;База_вакансий[[#This Row],[Дата возникновения вакансии на ШД]]</f>
        <v>51702844389</v>
      </c>
      <c r="B66" s="128">
        <v>1</v>
      </c>
      <c r="C66" s="128" t="s">
        <v>1668</v>
      </c>
      <c r="D66" s="128">
        <v>22</v>
      </c>
      <c r="E66" s="129" t="s">
        <v>1748</v>
      </c>
      <c r="F66" s="128">
        <v>517028</v>
      </c>
      <c r="G66" s="129" t="s">
        <v>29</v>
      </c>
      <c r="H66" s="132">
        <v>1</v>
      </c>
      <c r="I66" s="132">
        <v>44389</v>
      </c>
      <c r="J66" s="132">
        <v>2958465</v>
      </c>
      <c r="K66" s="132"/>
      <c r="L66" s="132"/>
      <c r="M66" s="129" t="s">
        <v>22</v>
      </c>
      <c r="N66" s="128"/>
      <c r="O66" s="129" t="s">
        <v>2343</v>
      </c>
      <c r="P66" s="129" t="s">
        <v>2313</v>
      </c>
      <c r="Q66" s="132">
        <v>44407</v>
      </c>
      <c r="R66" s="136" t="s">
        <v>1928</v>
      </c>
      <c r="S66" s="129" t="s">
        <v>182</v>
      </c>
      <c r="T66" s="148" t="s">
        <v>174</v>
      </c>
      <c r="U66" s="179"/>
      <c r="V6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6" s="183" t="str">
        <f>IF(AND(База_вакансий[[#This Row],[Статус]]&lt;&gt;"закрыта",IFERROR(VLOOKUP(База_вакансий[[#This Row],[ИД_ДАТА]],Сверка[ИД_ДАТА],1,0),"вакансию закрыли")="вакансию закрыли"),"вакансию закрыли","")</f>
        <v/>
      </c>
      <c r="Z66" s="130"/>
      <c r="AA66" s="130"/>
    </row>
    <row r="67" spans="1:27" ht="24" customHeight="1" x14ac:dyDescent="0.25">
      <c r="A67" s="171" t="str">
        <f>База_вакансий[[#This Row],[ID Штатной должности]]&amp;База_вакансий[[#This Row],[Дата возникновения вакансии на ШД]]</f>
        <v>8498444389</v>
      </c>
      <c r="B67" s="128">
        <v>1</v>
      </c>
      <c r="C67" s="128" t="s">
        <v>1668</v>
      </c>
      <c r="D67" s="128">
        <v>214</v>
      </c>
      <c r="E67" s="129" t="s">
        <v>1725</v>
      </c>
      <c r="F67" s="128">
        <v>84984</v>
      </c>
      <c r="G67" s="129" t="s">
        <v>114</v>
      </c>
      <c r="H67" s="132">
        <v>44389</v>
      </c>
      <c r="I67" s="132">
        <v>44389</v>
      </c>
      <c r="J67" s="132">
        <v>2958465</v>
      </c>
      <c r="K67" s="132"/>
      <c r="L67" s="132"/>
      <c r="M67" s="129" t="s">
        <v>22</v>
      </c>
      <c r="N67" s="128"/>
      <c r="O67" s="129"/>
      <c r="P67" s="129" t="s">
        <v>137</v>
      </c>
      <c r="Q67" s="132">
        <v>44411</v>
      </c>
      <c r="R67" s="136" t="s">
        <v>1929</v>
      </c>
      <c r="S67" s="129" t="s">
        <v>182</v>
      </c>
      <c r="T67" s="148" t="s">
        <v>1412</v>
      </c>
      <c r="U67" s="179"/>
      <c r="V6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7" s="183" t="str">
        <f>IF(AND(База_вакансий[[#This Row],[Статус]]&lt;&gt;"закрыта",IFERROR(VLOOKUP(База_вакансий[[#This Row],[ИД_ДАТА]],Сверка[ИД_ДАТА],1,0),"вакансию закрыли")="вакансию закрыли"),"вакансию закрыли","")</f>
        <v/>
      </c>
      <c r="Z67" s="130"/>
      <c r="AA67" s="130"/>
    </row>
    <row r="68" spans="1:27" ht="24" customHeight="1" x14ac:dyDescent="0.25">
      <c r="A68" s="171" t="str">
        <f>База_вакансий[[#This Row],[ID Штатной должности]]&amp;База_вакансий[[#This Row],[Дата возникновения вакансии на ШД]]</f>
        <v>8498644389</v>
      </c>
      <c r="B68" s="128">
        <v>1</v>
      </c>
      <c r="C68" s="128" t="s">
        <v>1668</v>
      </c>
      <c r="D68" s="128">
        <v>214</v>
      </c>
      <c r="E68" s="129" t="s">
        <v>1725</v>
      </c>
      <c r="F68" s="128">
        <v>84986</v>
      </c>
      <c r="G68" s="129" t="s">
        <v>114</v>
      </c>
      <c r="H68" s="132">
        <v>44389</v>
      </c>
      <c r="I68" s="132">
        <v>44389</v>
      </c>
      <c r="J68" s="132">
        <v>2958465</v>
      </c>
      <c r="K68" s="132"/>
      <c r="L68" s="132"/>
      <c r="M68" s="129" t="s">
        <v>22</v>
      </c>
      <c r="N68" s="128"/>
      <c r="O68" s="129"/>
      <c r="P68" s="129" t="s">
        <v>137</v>
      </c>
      <c r="Q68" s="132">
        <v>44411</v>
      </c>
      <c r="R68" s="136" t="s">
        <v>1930</v>
      </c>
      <c r="S68" s="129" t="s">
        <v>182</v>
      </c>
      <c r="T68" s="148" t="s">
        <v>1412</v>
      </c>
      <c r="U68" s="179"/>
      <c r="V6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8" s="183" t="str">
        <f>IF(AND(База_вакансий[[#This Row],[Статус]]&lt;&gt;"закрыта",IFERROR(VLOOKUP(База_вакансий[[#This Row],[ИД_ДАТА]],Сверка[ИД_ДАТА],1,0),"вакансию закрыли")="вакансию закрыли"),"вакансию закрыли","")</f>
        <v/>
      </c>
      <c r="Z68" s="130"/>
      <c r="AA68" s="130"/>
    </row>
    <row r="69" spans="1:27" ht="24" customHeight="1" x14ac:dyDescent="0.25">
      <c r="A69" s="171" t="str">
        <f>База_вакансий[[#This Row],[ID Штатной должности]]&amp;База_вакансий[[#This Row],[Дата возникновения вакансии на ШД]]</f>
        <v>8498744389</v>
      </c>
      <c r="B69" s="128">
        <v>1</v>
      </c>
      <c r="C69" s="128" t="s">
        <v>1668</v>
      </c>
      <c r="D69" s="128">
        <v>214</v>
      </c>
      <c r="E69" s="129" t="s">
        <v>1725</v>
      </c>
      <c r="F69" s="128">
        <v>84987</v>
      </c>
      <c r="G69" s="129" t="s">
        <v>114</v>
      </c>
      <c r="H69" s="132">
        <v>44389</v>
      </c>
      <c r="I69" s="132">
        <v>44389</v>
      </c>
      <c r="J69" s="132">
        <v>2958465</v>
      </c>
      <c r="K69" s="132"/>
      <c r="L69" s="132"/>
      <c r="M69" s="129" t="s">
        <v>22</v>
      </c>
      <c r="N69" s="128"/>
      <c r="O69" s="129"/>
      <c r="P69" s="129" t="s">
        <v>137</v>
      </c>
      <c r="Q69" s="132">
        <v>44411</v>
      </c>
      <c r="R69" s="136" t="s">
        <v>1931</v>
      </c>
      <c r="S69" s="129" t="s">
        <v>182</v>
      </c>
      <c r="T69" s="148" t="s">
        <v>1412</v>
      </c>
      <c r="U69" s="179"/>
      <c r="V6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9" s="183" t="str">
        <f>IF(AND(База_вакансий[[#This Row],[Статус]]&lt;&gt;"закрыта",IFERROR(VLOOKUP(База_вакансий[[#This Row],[ИД_ДАТА]],Сверка[ИД_ДАТА],1,0),"вакансию закрыли")="вакансию закрыли"),"вакансию закрыли","")</f>
        <v/>
      </c>
      <c r="Z69" s="130"/>
      <c r="AA69" s="130"/>
    </row>
    <row r="70" spans="1:27" ht="24" customHeight="1" x14ac:dyDescent="0.25">
      <c r="A70" s="171" t="str">
        <f>База_вакансий[[#This Row],[ID Штатной должности]]&amp;База_вакансий[[#This Row],[Дата возникновения вакансии на ШД]]</f>
        <v>8497944389</v>
      </c>
      <c r="B70" s="128">
        <v>1</v>
      </c>
      <c r="C70" s="128" t="s">
        <v>1668</v>
      </c>
      <c r="D70" s="128">
        <v>214</v>
      </c>
      <c r="E70" s="129" t="s">
        <v>1725</v>
      </c>
      <c r="F70" s="128">
        <v>84979</v>
      </c>
      <c r="G70" s="129" t="s">
        <v>114</v>
      </c>
      <c r="H70" s="132">
        <v>44389</v>
      </c>
      <c r="I70" s="132">
        <v>44389</v>
      </c>
      <c r="J70" s="132">
        <v>2958465</v>
      </c>
      <c r="K70" s="132"/>
      <c r="L70" s="132"/>
      <c r="M70" s="129" t="s">
        <v>22</v>
      </c>
      <c r="N70" s="128"/>
      <c r="O70" s="129"/>
      <c r="P70" s="129" t="s">
        <v>137</v>
      </c>
      <c r="Q70" s="132">
        <v>44417</v>
      </c>
      <c r="R70" s="136" t="s">
        <v>1932</v>
      </c>
      <c r="S70" s="129" t="s">
        <v>182</v>
      </c>
      <c r="T70" s="148" t="s">
        <v>1412</v>
      </c>
      <c r="U70" s="179"/>
      <c r="V7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7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70" s="183" t="str">
        <f>IF(AND(База_вакансий[[#This Row],[Статус]]&lt;&gt;"закрыта",IFERROR(VLOOKUP(База_вакансий[[#This Row],[ИД_ДАТА]],Сверка[ИД_ДАТА],1,0),"вакансию закрыли")="вакансию закрыли"),"вакансию закрыли","")</f>
        <v/>
      </c>
      <c r="Z70" s="130"/>
      <c r="AA70" s="130"/>
    </row>
    <row r="71" spans="1:27" ht="24" customHeight="1" x14ac:dyDescent="0.25">
      <c r="A71" s="171" t="str">
        <f>База_вакансий[[#This Row],[ID Штатной должности]]&amp;База_вакансий[[#This Row],[Дата возникновения вакансии на ШД]]</f>
        <v>8498144389</v>
      </c>
      <c r="B71" s="128">
        <v>1</v>
      </c>
      <c r="C71" s="128" t="s">
        <v>1668</v>
      </c>
      <c r="D71" s="128">
        <v>214</v>
      </c>
      <c r="E71" s="129" t="s">
        <v>1725</v>
      </c>
      <c r="F71" s="128">
        <v>84981</v>
      </c>
      <c r="G71" s="129" t="s">
        <v>114</v>
      </c>
      <c r="H71" s="132">
        <v>44389</v>
      </c>
      <c r="I71" s="132">
        <v>44389</v>
      </c>
      <c r="J71" s="132">
        <v>2958465</v>
      </c>
      <c r="K71" s="132"/>
      <c r="L71" s="132"/>
      <c r="M71" s="129" t="s">
        <v>22</v>
      </c>
      <c r="N71" s="128"/>
      <c r="O71" s="129"/>
      <c r="P71" s="129" t="s">
        <v>137</v>
      </c>
      <c r="Q71" s="132">
        <v>44425</v>
      </c>
      <c r="R71" s="136" t="s">
        <v>1933</v>
      </c>
      <c r="S71" s="129" t="s">
        <v>182</v>
      </c>
      <c r="T71" s="148" t="s">
        <v>1412</v>
      </c>
      <c r="U71" s="179"/>
      <c r="V7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7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71" s="183" t="str">
        <f>IF(AND(База_вакансий[[#This Row],[Статус]]&lt;&gt;"закрыта",IFERROR(VLOOKUP(База_вакансий[[#This Row],[ИД_ДАТА]],Сверка[ИД_ДАТА],1,0),"вакансию закрыли")="вакансию закрыли"),"вакансию закрыли","")</f>
        <v/>
      </c>
      <c r="Z71" s="130"/>
      <c r="AA71" s="130"/>
    </row>
    <row r="72" spans="1:27" ht="24" customHeight="1" x14ac:dyDescent="0.25">
      <c r="A72" s="171" t="str">
        <f>База_вакансий[[#This Row],[ID Штатной должности]]&amp;База_вакансий[[#This Row],[Дата возникновения вакансии на ШД]]</f>
        <v>8498244389</v>
      </c>
      <c r="B72" s="128">
        <v>1</v>
      </c>
      <c r="C72" s="128" t="s">
        <v>1668</v>
      </c>
      <c r="D72" s="128">
        <v>214</v>
      </c>
      <c r="E72" s="129" t="s">
        <v>1725</v>
      </c>
      <c r="F72" s="128">
        <v>84982</v>
      </c>
      <c r="G72" s="129" t="s">
        <v>114</v>
      </c>
      <c r="H72" s="132">
        <v>44389</v>
      </c>
      <c r="I72" s="132">
        <v>44389</v>
      </c>
      <c r="J72" s="132">
        <v>2958465</v>
      </c>
      <c r="K72" s="132"/>
      <c r="L72" s="132"/>
      <c r="M72" s="129" t="s">
        <v>22</v>
      </c>
      <c r="N72" s="128"/>
      <c r="O72" s="129"/>
      <c r="P72" s="129" t="s">
        <v>137</v>
      </c>
      <c r="Q72" s="132">
        <v>44425</v>
      </c>
      <c r="R72" s="136" t="s">
        <v>1934</v>
      </c>
      <c r="S72" s="129" t="s">
        <v>182</v>
      </c>
      <c r="T72" s="148" t="s">
        <v>1412</v>
      </c>
      <c r="U72" s="179"/>
      <c r="V7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7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72" s="183" t="str">
        <f>IF(AND(База_вакансий[[#This Row],[Статус]]&lt;&gt;"закрыта",IFERROR(VLOOKUP(База_вакансий[[#This Row],[ИД_ДАТА]],Сверка[ИД_ДАТА],1,0),"вакансию закрыли")="вакансию закрыли"),"вакансию закрыли","")</f>
        <v/>
      </c>
      <c r="Z72" s="130"/>
      <c r="AA72" s="130"/>
    </row>
    <row r="73" spans="1:27" ht="24" customHeight="1" x14ac:dyDescent="0.25">
      <c r="A73" s="171" t="str">
        <f>База_вакансий[[#This Row],[ID Штатной должности]]&amp;База_вакансий[[#This Row],[Дата возникновения вакансии на ШД]]</f>
        <v>8374844389</v>
      </c>
      <c r="B73" s="128">
        <v>1</v>
      </c>
      <c r="C73" s="128" t="s">
        <v>1668</v>
      </c>
      <c r="D73" s="128">
        <v>214</v>
      </c>
      <c r="E73" s="129" t="s">
        <v>1725</v>
      </c>
      <c r="F73" s="128">
        <v>83748</v>
      </c>
      <c r="G73" s="129" t="s">
        <v>29</v>
      </c>
      <c r="H73" s="132">
        <v>44389</v>
      </c>
      <c r="I73" s="132">
        <v>44389</v>
      </c>
      <c r="J73" s="132">
        <v>2958465</v>
      </c>
      <c r="K73" s="132"/>
      <c r="L73" s="132"/>
      <c r="M73" s="129" t="s">
        <v>22</v>
      </c>
      <c r="N73" s="128"/>
      <c r="O73" s="129"/>
      <c r="P73" s="129" t="s">
        <v>2313</v>
      </c>
      <c r="Q73" s="132">
        <v>44421</v>
      </c>
      <c r="R73" s="136" t="s">
        <v>1935</v>
      </c>
      <c r="S73" s="129" t="s">
        <v>182</v>
      </c>
      <c r="T73" s="148" t="s">
        <v>174</v>
      </c>
      <c r="U73" s="179"/>
      <c r="V7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7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73" s="183" t="str">
        <f>IF(AND(База_вакансий[[#This Row],[Статус]]&lt;&gt;"закрыта",IFERROR(VLOOKUP(База_вакансий[[#This Row],[ИД_ДАТА]],Сверка[ИД_ДАТА],1,0),"вакансию закрыли")="вакансию закрыли"),"вакансию закрыли","")</f>
        <v/>
      </c>
      <c r="Z73" s="130"/>
      <c r="AA73" s="130"/>
    </row>
    <row r="74" spans="1:27" ht="24" customHeight="1" x14ac:dyDescent="0.25">
      <c r="A74" s="171" t="str">
        <f>База_вакансий[[#This Row],[ID Штатной должности]]&amp;База_вакансий[[#This Row],[Дата возникновения вакансии на ШД]]</f>
        <v>8376244389</v>
      </c>
      <c r="B74" s="128">
        <v>1</v>
      </c>
      <c r="C74" s="128" t="s">
        <v>1668</v>
      </c>
      <c r="D74" s="128">
        <v>214</v>
      </c>
      <c r="E74" s="129" t="s">
        <v>1725</v>
      </c>
      <c r="F74" s="128">
        <v>83762</v>
      </c>
      <c r="G74" s="129" t="s">
        <v>29</v>
      </c>
      <c r="H74" s="132">
        <v>44389</v>
      </c>
      <c r="I74" s="132">
        <v>44389</v>
      </c>
      <c r="J74" s="132">
        <v>2958465</v>
      </c>
      <c r="K74" s="132"/>
      <c r="L74" s="132"/>
      <c r="M74" s="129" t="s">
        <v>22</v>
      </c>
      <c r="N74" s="128"/>
      <c r="O74" s="129"/>
      <c r="P74" s="129" t="s">
        <v>2313</v>
      </c>
      <c r="Q74" s="132">
        <v>44421</v>
      </c>
      <c r="R74" s="136" t="s">
        <v>1936</v>
      </c>
      <c r="S74" s="129" t="s">
        <v>182</v>
      </c>
      <c r="T74" s="148" t="s">
        <v>174</v>
      </c>
      <c r="U74" s="179"/>
      <c r="V7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7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74" s="183" t="str">
        <f>IF(AND(База_вакансий[[#This Row],[Статус]]&lt;&gt;"закрыта",IFERROR(VLOOKUP(База_вакансий[[#This Row],[ИД_ДАТА]],Сверка[ИД_ДАТА],1,0),"вакансию закрыли")="вакансию закрыли"),"вакансию закрыли","")</f>
        <v/>
      </c>
      <c r="Z74" s="130"/>
      <c r="AA74" s="130"/>
    </row>
    <row r="75" spans="1:27" ht="24" customHeight="1" x14ac:dyDescent="0.25">
      <c r="A75" s="171" t="str">
        <f>База_вакансий[[#This Row],[ID Штатной должности]]&amp;База_вакансий[[#This Row],[Дата возникновения вакансии на ШД]]</f>
        <v>8377944389</v>
      </c>
      <c r="B75" s="128">
        <v>1</v>
      </c>
      <c r="C75" s="128" t="s">
        <v>1668</v>
      </c>
      <c r="D75" s="128">
        <v>214</v>
      </c>
      <c r="E75" s="129" t="s">
        <v>1725</v>
      </c>
      <c r="F75" s="128">
        <v>83779</v>
      </c>
      <c r="G75" s="129" t="s">
        <v>29</v>
      </c>
      <c r="H75" s="132">
        <v>44389</v>
      </c>
      <c r="I75" s="132">
        <v>44389</v>
      </c>
      <c r="J75" s="132">
        <v>2958465</v>
      </c>
      <c r="K75" s="132"/>
      <c r="L75" s="132"/>
      <c r="M75" s="129" t="s">
        <v>22</v>
      </c>
      <c r="N75" s="128"/>
      <c r="O75" s="129"/>
      <c r="P75" s="129" t="s">
        <v>2313</v>
      </c>
      <c r="Q75" s="132">
        <v>44413</v>
      </c>
      <c r="R75" s="136" t="s">
        <v>1937</v>
      </c>
      <c r="S75" s="129" t="s">
        <v>182</v>
      </c>
      <c r="T75" s="148" t="s">
        <v>174</v>
      </c>
      <c r="U75" s="179"/>
      <c r="V7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7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75" s="183" t="str">
        <f>IF(AND(База_вакансий[[#This Row],[Статус]]&lt;&gt;"закрыта",IFERROR(VLOOKUP(База_вакансий[[#This Row],[ИД_ДАТА]],Сверка[ИД_ДАТА],1,0),"вакансию закрыли")="вакансию закрыли"),"вакансию закрыли","")</f>
        <v/>
      </c>
      <c r="Z75" s="130"/>
      <c r="AA75" s="130"/>
    </row>
    <row r="76" spans="1:27" ht="24" customHeight="1" x14ac:dyDescent="0.25">
      <c r="A76" s="171" t="str">
        <f>База_вакансий[[#This Row],[ID Штатной должности]]&amp;База_вакансий[[#This Row],[Дата возникновения вакансии на ШД]]</f>
        <v>8379144389</v>
      </c>
      <c r="B76" s="128">
        <v>1</v>
      </c>
      <c r="C76" s="128" t="s">
        <v>1668</v>
      </c>
      <c r="D76" s="128">
        <v>214</v>
      </c>
      <c r="E76" s="129" t="s">
        <v>1725</v>
      </c>
      <c r="F76" s="128">
        <v>83791</v>
      </c>
      <c r="G76" s="129" t="s">
        <v>29</v>
      </c>
      <c r="H76" s="132">
        <v>44389</v>
      </c>
      <c r="I76" s="132">
        <v>44389</v>
      </c>
      <c r="J76" s="132">
        <v>2958465</v>
      </c>
      <c r="K76" s="132"/>
      <c r="L76" s="132"/>
      <c r="M76" s="129" t="s">
        <v>22</v>
      </c>
      <c r="N76" s="128"/>
      <c r="O76" s="129"/>
      <c r="P76" s="129" t="s">
        <v>2313</v>
      </c>
      <c r="Q76" s="132">
        <v>44432</v>
      </c>
      <c r="R76" s="136" t="s">
        <v>1938</v>
      </c>
      <c r="S76" s="129" t="s">
        <v>182</v>
      </c>
      <c r="T76" s="148" t="s">
        <v>1412</v>
      </c>
      <c r="U76" s="179"/>
      <c r="V7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7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76" s="183" t="str">
        <f>IF(AND(База_вакансий[[#This Row],[Статус]]&lt;&gt;"закрыта",IFERROR(VLOOKUP(База_вакансий[[#This Row],[ИД_ДАТА]],Сверка[ИД_ДАТА],1,0),"вакансию закрыли")="вакансию закрыли"),"вакансию закрыли","")</f>
        <v/>
      </c>
      <c r="Z76" s="130"/>
      <c r="AA76" s="130"/>
    </row>
    <row r="77" spans="1:27" ht="24" customHeight="1" x14ac:dyDescent="0.25">
      <c r="A77" s="171" t="str">
        <f>База_вакансий[[#This Row],[ID Штатной должности]]&amp;База_вакансий[[#This Row],[Дата возникновения вакансии на ШД]]</f>
        <v>51006544389</v>
      </c>
      <c r="B77" s="128">
        <v>1</v>
      </c>
      <c r="C77" s="128" t="s">
        <v>1668</v>
      </c>
      <c r="D77" s="128">
        <v>72</v>
      </c>
      <c r="E77" s="129" t="s">
        <v>1749</v>
      </c>
      <c r="F77" s="128">
        <v>510065</v>
      </c>
      <c r="G77" s="129" t="s">
        <v>38</v>
      </c>
      <c r="H77" s="132">
        <v>1</v>
      </c>
      <c r="I77" s="132">
        <v>44389</v>
      </c>
      <c r="J77" s="132">
        <v>44451</v>
      </c>
      <c r="K77" s="132"/>
      <c r="L77" s="132"/>
      <c r="M77" s="129" t="s">
        <v>22</v>
      </c>
      <c r="N77" s="128"/>
      <c r="O77" s="129" t="s">
        <v>2344</v>
      </c>
      <c r="P77" s="129" t="s">
        <v>2313</v>
      </c>
      <c r="Q77" s="132"/>
      <c r="R77" s="136"/>
      <c r="S77" s="138" t="s">
        <v>1241</v>
      </c>
      <c r="T77" s="148"/>
      <c r="U77" s="179"/>
      <c r="V7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7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77" s="183" t="str">
        <f>IF(AND(База_вакансий[[#This Row],[Статус]]&lt;&gt;"закрыта",IFERROR(VLOOKUP(База_вакансий[[#This Row],[ИД_ДАТА]],Сверка[ИД_ДАТА],1,0),"вакансию закрыли")="вакансию закрыли"),"вакансию закрыли","")</f>
        <v/>
      </c>
      <c r="Z77" s="130"/>
      <c r="AA77" s="130"/>
    </row>
    <row r="78" spans="1:27" ht="24" customHeight="1" x14ac:dyDescent="0.25">
      <c r="A78" s="171" t="str">
        <f>База_вакансий[[#This Row],[ID Штатной должности]]&amp;База_вакансий[[#This Row],[Дата возникновения вакансии на ШД]]</f>
        <v>67525644389</v>
      </c>
      <c r="B78" s="128">
        <v>1</v>
      </c>
      <c r="C78" s="128" t="s">
        <v>1668</v>
      </c>
      <c r="D78" s="128">
        <v>214</v>
      </c>
      <c r="E78" s="129" t="s">
        <v>1725</v>
      </c>
      <c r="F78" s="128">
        <v>675256</v>
      </c>
      <c r="G78" s="129" t="s">
        <v>29</v>
      </c>
      <c r="H78" s="132">
        <v>44025</v>
      </c>
      <c r="I78" s="132">
        <v>44389</v>
      </c>
      <c r="J78" s="132">
        <v>2958465</v>
      </c>
      <c r="K78" s="132"/>
      <c r="L78" s="132"/>
      <c r="M78" s="129" t="s">
        <v>22</v>
      </c>
      <c r="N78" s="128"/>
      <c r="O78" s="129"/>
      <c r="P78" s="129" t="s">
        <v>137</v>
      </c>
      <c r="Q78" s="132">
        <v>44489</v>
      </c>
      <c r="R78" s="136" t="s">
        <v>1939</v>
      </c>
      <c r="S78" s="129" t="s">
        <v>182</v>
      </c>
      <c r="T78" s="148" t="s">
        <v>1411</v>
      </c>
      <c r="U78" s="179"/>
      <c r="V7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7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78" s="183" t="str">
        <f>IF(AND(База_вакансий[[#This Row],[Статус]]&lt;&gt;"закрыта",IFERROR(VLOOKUP(База_вакансий[[#This Row],[ИД_ДАТА]],Сверка[ИД_ДАТА],1,0),"вакансию закрыли")="вакансию закрыли"),"вакансию закрыли","")</f>
        <v/>
      </c>
      <c r="Z78" s="130"/>
      <c r="AA78" s="130"/>
    </row>
    <row r="79" spans="1:27" ht="24" customHeight="1" x14ac:dyDescent="0.25">
      <c r="A79" s="171" t="str">
        <f>База_вакансий[[#This Row],[ID Штатной должности]]&amp;База_вакансий[[#This Row],[Дата возникновения вакансии на ШД]]</f>
        <v>52937544389</v>
      </c>
      <c r="B79" s="128">
        <v>1</v>
      </c>
      <c r="C79" s="128" t="s">
        <v>1668</v>
      </c>
      <c r="D79" s="128">
        <v>13</v>
      </c>
      <c r="E79" s="129" t="s">
        <v>1723</v>
      </c>
      <c r="F79" s="128">
        <v>529375</v>
      </c>
      <c r="G79" s="129" t="s">
        <v>29</v>
      </c>
      <c r="H79" s="132">
        <v>1</v>
      </c>
      <c r="I79" s="132">
        <v>44389</v>
      </c>
      <c r="J79" s="132">
        <v>2958465</v>
      </c>
      <c r="K79" s="132"/>
      <c r="L79" s="132"/>
      <c r="M79" s="129" t="s">
        <v>22</v>
      </c>
      <c r="N79" s="128"/>
      <c r="O79" s="129"/>
      <c r="P79" s="129" t="s">
        <v>2313</v>
      </c>
      <c r="Q79" s="132">
        <v>44538</v>
      </c>
      <c r="R79" s="136" t="s">
        <v>1940</v>
      </c>
      <c r="S79" s="129" t="s">
        <v>182</v>
      </c>
      <c r="T79" s="148" t="s">
        <v>174</v>
      </c>
      <c r="U79" s="179"/>
      <c r="V7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7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79" s="183" t="str">
        <f>IF(AND(База_вакансий[[#This Row],[Статус]]&lt;&gt;"закрыта",IFERROR(VLOOKUP(База_вакансий[[#This Row],[ИД_ДАТА]],Сверка[ИД_ДАТА],1,0),"вакансию закрыли")="вакансию закрыли"),"вакансию закрыли","")</f>
        <v/>
      </c>
      <c r="Z79" s="130"/>
      <c r="AA79" s="130"/>
    </row>
    <row r="80" spans="1:27" ht="24" customHeight="1" x14ac:dyDescent="0.25">
      <c r="A80" s="171" t="str">
        <f>База_вакансий[[#This Row],[ID Штатной должности]]&amp;База_вакансий[[#This Row],[Дата возникновения вакансии на ШД]]</f>
        <v>52205444394</v>
      </c>
      <c r="B80" s="128">
        <v>1</v>
      </c>
      <c r="C80" s="128" t="s">
        <v>1668</v>
      </c>
      <c r="D80" s="128">
        <v>11</v>
      </c>
      <c r="E80" s="129" t="s">
        <v>1745</v>
      </c>
      <c r="F80" s="128">
        <v>522054</v>
      </c>
      <c r="G80" s="129" t="s">
        <v>29</v>
      </c>
      <c r="H80" s="132">
        <v>1</v>
      </c>
      <c r="I80" s="132">
        <v>44394</v>
      </c>
      <c r="J80" s="132">
        <v>2958465</v>
      </c>
      <c r="K80" s="132">
        <v>44347</v>
      </c>
      <c r="L80" s="132">
        <v>44408</v>
      </c>
      <c r="M80" s="129"/>
      <c r="N80" s="128" t="s">
        <v>1941</v>
      </c>
      <c r="O80" s="129" t="s">
        <v>2345</v>
      </c>
      <c r="P80" s="129" t="s">
        <v>2313</v>
      </c>
      <c r="Q80" s="132">
        <v>44417</v>
      </c>
      <c r="R80" s="136" t="s">
        <v>1941</v>
      </c>
      <c r="S80" s="129" t="s">
        <v>182</v>
      </c>
      <c r="T80" s="148" t="s">
        <v>1415</v>
      </c>
      <c r="U80" s="179"/>
      <c r="V8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8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80" s="183" t="str">
        <f>IF(AND(База_вакансий[[#This Row],[Статус]]&lt;&gt;"закрыта",IFERROR(VLOOKUP(База_вакансий[[#This Row],[ИД_ДАТА]],Сверка[ИД_ДАТА],1,0),"вакансию закрыли")="вакансию закрыли"),"вакансию закрыли","")</f>
        <v/>
      </c>
      <c r="Z80" s="130"/>
      <c r="AA80" s="130"/>
    </row>
    <row r="81" spans="1:27" ht="24" customHeight="1" x14ac:dyDescent="0.25">
      <c r="A81" s="171" t="str">
        <f>База_вакансий[[#This Row],[ID Штатной должности]]&amp;База_вакансий[[#This Row],[Дата возникновения вакансии на ШД]]</f>
        <v>52058044394</v>
      </c>
      <c r="B81" s="147">
        <v>0</v>
      </c>
      <c r="C81" s="128" t="s">
        <v>1668</v>
      </c>
      <c r="D81" s="128">
        <v>28</v>
      </c>
      <c r="E81" s="129" t="s">
        <v>1735</v>
      </c>
      <c r="F81" s="128">
        <v>520580</v>
      </c>
      <c r="G81" s="129" t="s">
        <v>29</v>
      </c>
      <c r="H81" s="132">
        <v>1</v>
      </c>
      <c r="I81" s="132">
        <v>44394</v>
      </c>
      <c r="J81" s="132">
        <v>2958465</v>
      </c>
      <c r="K81" s="132"/>
      <c r="L81" s="132"/>
      <c r="M81" s="129" t="s">
        <v>22</v>
      </c>
      <c r="N81" s="128"/>
      <c r="O81" s="129" t="s">
        <v>2346</v>
      </c>
      <c r="P81" s="129" t="s">
        <v>2313</v>
      </c>
      <c r="Q81" s="132"/>
      <c r="R81" s="136"/>
      <c r="S81" s="138"/>
      <c r="T81" s="148"/>
      <c r="U81" s="180"/>
      <c r="V8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8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81" s="183" t="str">
        <f>IF(AND(База_вакансий[[#This Row],[Статус]]&lt;&gt;"закрыта",IFERROR(VLOOKUP(База_вакансий[[#This Row],[ИД_ДАТА]],Сверка[ИД_ДАТА],1,0),"вакансию закрыли")="вакансию закрыли"),"вакансию закрыли","")</f>
        <v/>
      </c>
      <c r="Z81" s="130"/>
      <c r="AA81" s="130"/>
    </row>
    <row r="82" spans="1:27" ht="24" customHeight="1" x14ac:dyDescent="0.25">
      <c r="A82" s="171" t="str">
        <f>База_вакансий[[#This Row],[ID Штатной должности]]&amp;База_вакансий[[#This Row],[Дата возникновения вакансии на ШД]]</f>
        <v>52007144396</v>
      </c>
      <c r="B82" s="128">
        <v>1</v>
      </c>
      <c r="C82" s="128" t="s">
        <v>1668</v>
      </c>
      <c r="D82" s="128">
        <v>12</v>
      </c>
      <c r="E82" s="129" t="s">
        <v>1746</v>
      </c>
      <c r="F82" s="128">
        <v>520071</v>
      </c>
      <c r="G82" s="129" t="s">
        <v>29</v>
      </c>
      <c r="H82" s="132">
        <v>1</v>
      </c>
      <c r="I82" s="132">
        <v>44396</v>
      </c>
      <c r="J82" s="132">
        <v>2958465</v>
      </c>
      <c r="K82" s="132"/>
      <c r="L82" s="132"/>
      <c r="M82" s="129" t="s">
        <v>22</v>
      </c>
      <c r="N82" s="128"/>
      <c r="O82" s="129"/>
      <c r="P82" s="129" t="s">
        <v>2313</v>
      </c>
      <c r="Q82" s="132">
        <v>44492</v>
      </c>
      <c r="R82" s="136" t="s">
        <v>1942</v>
      </c>
      <c r="S82" s="129" t="s">
        <v>182</v>
      </c>
      <c r="T82" s="148" t="s">
        <v>174</v>
      </c>
      <c r="U82" s="179"/>
      <c r="V8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8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82" s="183" t="str">
        <f>IF(AND(База_вакансий[[#This Row],[Статус]]&lt;&gt;"закрыта",IFERROR(VLOOKUP(База_вакансий[[#This Row],[ИД_ДАТА]],Сверка[ИД_ДАТА],1,0),"вакансию закрыли")="вакансию закрыли"),"вакансию закрыли","")</f>
        <v/>
      </c>
      <c r="Z82" s="130"/>
      <c r="AA82" s="130"/>
    </row>
    <row r="83" spans="1:27" ht="24" customHeight="1" x14ac:dyDescent="0.25">
      <c r="A83" s="171" t="str">
        <f>База_вакансий[[#This Row],[ID Штатной должности]]&amp;База_вакансий[[#This Row],[Дата возникновения вакансии на ШД]]</f>
        <v>51909744396</v>
      </c>
      <c r="B83" s="128">
        <v>1</v>
      </c>
      <c r="C83" s="128" t="s">
        <v>1668</v>
      </c>
      <c r="D83" s="128">
        <v>12</v>
      </c>
      <c r="E83" s="129" t="s">
        <v>1746</v>
      </c>
      <c r="F83" s="128">
        <v>519097</v>
      </c>
      <c r="G83" s="129" t="s">
        <v>29</v>
      </c>
      <c r="H83" s="132">
        <v>1</v>
      </c>
      <c r="I83" s="132">
        <v>44396</v>
      </c>
      <c r="J83" s="132">
        <v>2958465</v>
      </c>
      <c r="K83" s="132">
        <v>44277</v>
      </c>
      <c r="L83" s="132">
        <v>45017</v>
      </c>
      <c r="M83" s="129" t="s">
        <v>228</v>
      </c>
      <c r="N83" s="128" t="s">
        <v>2580</v>
      </c>
      <c r="O83" s="129" t="s">
        <v>2347</v>
      </c>
      <c r="P83" s="129" t="s">
        <v>2313</v>
      </c>
      <c r="Q83" s="132">
        <v>44939</v>
      </c>
      <c r="R83" s="136" t="s">
        <v>1943</v>
      </c>
      <c r="S83" s="129" t="s">
        <v>182</v>
      </c>
      <c r="T83" s="148" t="s">
        <v>1414</v>
      </c>
      <c r="U83" s="180"/>
      <c r="V8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8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83" s="183" t="str">
        <f>IF(AND(База_вакансий[[#This Row],[Статус]]&lt;&gt;"закрыта",IFERROR(VLOOKUP(База_вакансий[[#This Row],[ИД_ДАТА]],Сверка[ИД_ДАТА],1,0),"вакансию закрыли")="вакансию закрыли"),"вакансию закрыли","")</f>
        <v/>
      </c>
      <c r="Z83" s="130"/>
      <c r="AA83" s="130"/>
    </row>
    <row r="84" spans="1:27" ht="24" customHeight="1" x14ac:dyDescent="0.25">
      <c r="A84" s="171" t="str">
        <f>База_вакансий[[#This Row],[ID Штатной должности]]&amp;База_вакансий[[#This Row],[Дата возникновения вакансии на ШД]]</f>
        <v>51442944399</v>
      </c>
      <c r="B84" s="128">
        <v>1</v>
      </c>
      <c r="C84" s="128" t="s">
        <v>1668</v>
      </c>
      <c r="D84" s="128">
        <v>15</v>
      </c>
      <c r="E84" s="129" t="s">
        <v>1741</v>
      </c>
      <c r="F84" s="128">
        <v>514429</v>
      </c>
      <c r="G84" s="131" t="s">
        <v>295</v>
      </c>
      <c r="H84" s="132">
        <v>1</v>
      </c>
      <c r="I84" s="132">
        <v>44399</v>
      </c>
      <c r="J84" s="132">
        <v>2958465</v>
      </c>
      <c r="K84" s="132"/>
      <c r="L84" s="132"/>
      <c r="M84" s="129" t="s">
        <v>22</v>
      </c>
      <c r="N84" s="128"/>
      <c r="O84" s="129"/>
      <c r="P84" s="129" t="s">
        <v>2313</v>
      </c>
      <c r="Q84" s="132">
        <v>44531</v>
      </c>
      <c r="R84" s="136" t="s">
        <v>1944</v>
      </c>
      <c r="S84" s="129" t="s">
        <v>182</v>
      </c>
      <c r="T84" s="148" t="s">
        <v>174</v>
      </c>
      <c r="U84" s="179"/>
      <c r="V8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8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84" s="183" t="str">
        <f>IF(AND(База_вакансий[[#This Row],[Статус]]&lt;&gt;"закрыта",IFERROR(VLOOKUP(База_вакансий[[#This Row],[ИД_ДАТА]],Сверка[ИД_ДАТА],1,0),"вакансию закрыли")="вакансию закрыли"),"вакансию закрыли","")</f>
        <v/>
      </c>
      <c r="Z84" s="130"/>
      <c r="AA84" s="130"/>
    </row>
    <row r="85" spans="1:27" ht="24" customHeight="1" x14ac:dyDescent="0.25">
      <c r="A85" s="171" t="str">
        <f>База_вакансий[[#This Row],[ID Штатной должности]]&amp;База_вакансий[[#This Row],[Дата возникновения вакансии на ШД]]</f>
        <v>52057744399</v>
      </c>
      <c r="B85" s="147">
        <v>0</v>
      </c>
      <c r="C85" s="128" t="s">
        <v>1668</v>
      </c>
      <c r="D85" s="128">
        <v>28</v>
      </c>
      <c r="E85" s="129" t="s">
        <v>1735</v>
      </c>
      <c r="F85" s="128">
        <v>520577</v>
      </c>
      <c r="G85" s="129" t="s">
        <v>29</v>
      </c>
      <c r="H85" s="132">
        <v>1</v>
      </c>
      <c r="I85" s="132">
        <v>44399</v>
      </c>
      <c r="J85" s="132">
        <v>2958465</v>
      </c>
      <c r="K85" s="132"/>
      <c r="L85" s="132"/>
      <c r="M85" s="129" t="s">
        <v>22</v>
      </c>
      <c r="N85" s="128"/>
      <c r="O85" s="129" t="s">
        <v>2348</v>
      </c>
      <c r="P85" s="129" t="s">
        <v>2313</v>
      </c>
      <c r="Q85" s="132"/>
      <c r="R85" s="136"/>
      <c r="S85" s="138"/>
      <c r="T85" s="148"/>
      <c r="U85" s="180"/>
      <c r="V8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8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85" s="183" t="str">
        <f>IF(AND(База_вакансий[[#This Row],[Статус]]&lt;&gt;"закрыта",IFERROR(VLOOKUP(База_вакансий[[#This Row],[ИД_ДАТА]],Сверка[ИД_ДАТА],1,0),"вакансию закрыли")="вакансию закрыли"),"вакансию закрыли","")</f>
        <v/>
      </c>
      <c r="Z85" s="130"/>
      <c r="AA85" s="130"/>
    </row>
    <row r="86" spans="1:27" ht="24" customHeight="1" x14ac:dyDescent="0.25">
      <c r="A86" s="171" t="str">
        <f>База_вакансий[[#This Row],[ID Штатной должности]]&amp;База_вакансий[[#This Row],[Дата возникновения вакансии на ШД]]</f>
        <v>52205344400</v>
      </c>
      <c r="B86" s="128">
        <v>1</v>
      </c>
      <c r="C86" s="128" t="s">
        <v>1668</v>
      </c>
      <c r="D86" s="128">
        <v>11</v>
      </c>
      <c r="E86" s="129" t="s">
        <v>1745</v>
      </c>
      <c r="F86" s="128">
        <v>522053</v>
      </c>
      <c r="G86" s="129" t="s">
        <v>23</v>
      </c>
      <c r="H86" s="132">
        <v>1</v>
      </c>
      <c r="I86" s="132">
        <v>44400</v>
      </c>
      <c r="J86" s="132">
        <v>2958465</v>
      </c>
      <c r="K86" s="132">
        <v>44277</v>
      </c>
      <c r="L86" s="132">
        <v>44408</v>
      </c>
      <c r="M86" s="129" t="s">
        <v>228</v>
      </c>
      <c r="N86" s="128" t="s">
        <v>1945</v>
      </c>
      <c r="O86" s="129" t="s">
        <v>2349</v>
      </c>
      <c r="P86" s="129" t="s">
        <v>2313</v>
      </c>
      <c r="Q86" s="132">
        <v>44417</v>
      </c>
      <c r="R86" s="136" t="s">
        <v>1945</v>
      </c>
      <c r="S86" s="129" t="s">
        <v>182</v>
      </c>
      <c r="T86" s="148" t="s">
        <v>174</v>
      </c>
      <c r="U86" s="179"/>
      <c r="V8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8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86" s="183" t="str">
        <f>IF(AND(База_вакансий[[#This Row],[Статус]]&lt;&gt;"закрыта",IFERROR(VLOOKUP(База_вакансий[[#This Row],[ИД_ДАТА]],Сверка[ИД_ДАТА],1,0),"вакансию закрыли")="вакансию закрыли"),"вакансию закрыли","")</f>
        <v/>
      </c>
      <c r="Z86" s="130"/>
      <c r="AA86" s="130"/>
    </row>
    <row r="87" spans="1:27" ht="24" customHeight="1" x14ac:dyDescent="0.25">
      <c r="A87" s="171" t="str">
        <f>База_вакансий[[#This Row],[ID Штатной должности]]&amp;База_вакансий[[#This Row],[Дата возникновения вакансии на ШД]]</f>
        <v>8976044410</v>
      </c>
      <c r="B87" s="128">
        <v>1</v>
      </c>
      <c r="C87" s="128" t="s">
        <v>1668</v>
      </c>
      <c r="D87" s="128">
        <v>31</v>
      </c>
      <c r="E87" s="129" t="s">
        <v>1738</v>
      </c>
      <c r="F87" s="128">
        <v>89760</v>
      </c>
      <c r="G87" s="129" t="s">
        <v>29</v>
      </c>
      <c r="H87" s="132">
        <v>44410</v>
      </c>
      <c r="I87" s="132">
        <v>44410</v>
      </c>
      <c r="J87" s="132">
        <v>45198</v>
      </c>
      <c r="K87" s="132"/>
      <c r="L87" s="132"/>
      <c r="M87" s="129" t="s">
        <v>22</v>
      </c>
      <c r="N87" s="128"/>
      <c r="O87" s="129"/>
      <c r="P87" s="129" t="s">
        <v>2313</v>
      </c>
      <c r="Q87" s="128" t="s">
        <v>1167</v>
      </c>
      <c r="R87" s="136" t="s">
        <v>1946</v>
      </c>
      <c r="S87" s="129" t="s">
        <v>1167</v>
      </c>
      <c r="T87" s="148" t="s">
        <v>1409</v>
      </c>
      <c r="U87" s="179"/>
      <c r="V8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8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87" s="183" t="str">
        <f>IF(AND(База_вакансий[[#This Row],[Статус]]&lt;&gt;"закрыта",IFERROR(VLOOKUP(База_вакансий[[#This Row],[ИД_ДАТА]],Сверка[ИД_ДАТА],1,0),"вакансию закрыли")="вакансию закрыли"),"вакансию закрыли","")</f>
        <v/>
      </c>
      <c r="Z87" s="130"/>
      <c r="AA87" s="130"/>
    </row>
    <row r="88" spans="1:27" ht="24" customHeight="1" x14ac:dyDescent="0.25">
      <c r="A88" s="171" t="str">
        <f>База_вакансий[[#This Row],[ID Штатной должности]]&amp;База_вакансий[[#This Row],[Дата возникновения вакансии на ШД]]</f>
        <v>8976144410</v>
      </c>
      <c r="B88" s="128">
        <v>1</v>
      </c>
      <c r="C88" s="128" t="s">
        <v>1668</v>
      </c>
      <c r="D88" s="128">
        <v>31</v>
      </c>
      <c r="E88" s="129" t="s">
        <v>1738</v>
      </c>
      <c r="F88" s="128">
        <v>89761</v>
      </c>
      <c r="G88" s="129" t="s">
        <v>29</v>
      </c>
      <c r="H88" s="132">
        <v>44410</v>
      </c>
      <c r="I88" s="132">
        <v>44410</v>
      </c>
      <c r="J88" s="132">
        <v>45198</v>
      </c>
      <c r="K88" s="132"/>
      <c r="L88" s="132"/>
      <c r="M88" s="129" t="s">
        <v>22</v>
      </c>
      <c r="N88" s="128"/>
      <c r="O88" s="129"/>
      <c r="P88" s="129" t="s">
        <v>2313</v>
      </c>
      <c r="Q88" s="128" t="s">
        <v>1167</v>
      </c>
      <c r="R88" s="136" t="s">
        <v>1946</v>
      </c>
      <c r="S88" s="129" t="s">
        <v>1167</v>
      </c>
      <c r="T88" s="148" t="s">
        <v>1409</v>
      </c>
      <c r="U88" s="179"/>
      <c r="V8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8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88" s="183" t="str">
        <f>IF(AND(База_вакансий[[#This Row],[Статус]]&lt;&gt;"закрыта",IFERROR(VLOOKUP(База_вакансий[[#This Row],[ИД_ДАТА]],Сверка[ИД_ДАТА],1,0),"вакансию закрыли")="вакансию закрыли"),"вакансию закрыли","")</f>
        <v/>
      </c>
      <c r="Z88" s="130"/>
      <c r="AA88" s="130"/>
    </row>
    <row r="89" spans="1:27" ht="24" customHeight="1" x14ac:dyDescent="0.25">
      <c r="A89" s="171" t="str">
        <f>База_вакансий[[#This Row],[ID Штатной должности]]&amp;База_вакансий[[#This Row],[Дата возникновения вакансии на ШД]]</f>
        <v>8975944410</v>
      </c>
      <c r="B89" s="128">
        <v>1</v>
      </c>
      <c r="C89" s="128" t="s">
        <v>1668</v>
      </c>
      <c r="D89" s="128">
        <v>31</v>
      </c>
      <c r="E89" s="129" t="s">
        <v>1738</v>
      </c>
      <c r="F89" s="128">
        <v>89759</v>
      </c>
      <c r="G89" s="129" t="s">
        <v>23</v>
      </c>
      <c r="H89" s="132">
        <v>44410</v>
      </c>
      <c r="I89" s="132">
        <v>44410</v>
      </c>
      <c r="J89" s="132">
        <v>45198</v>
      </c>
      <c r="K89" s="132"/>
      <c r="L89" s="132"/>
      <c r="M89" s="129" t="s">
        <v>22</v>
      </c>
      <c r="N89" s="128"/>
      <c r="O89" s="129"/>
      <c r="P89" s="129" t="s">
        <v>2313</v>
      </c>
      <c r="Q89" s="128" t="s">
        <v>1167</v>
      </c>
      <c r="R89" s="136" t="s">
        <v>1946</v>
      </c>
      <c r="S89" s="129" t="s">
        <v>1167</v>
      </c>
      <c r="T89" s="148" t="s">
        <v>1409</v>
      </c>
      <c r="U89" s="179"/>
      <c r="V8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8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89" s="183" t="str">
        <f>IF(AND(База_вакансий[[#This Row],[Статус]]&lt;&gt;"закрыта",IFERROR(VLOOKUP(База_вакансий[[#This Row],[ИД_ДАТА]],Сверка[ИД_ДАТА],1,0),"вакансию закрыли")="вакансию закрыли"),"вакансию закрыли","")</f>
        <v/>
      </c>
      <c r="Z89" s="130"/>
      <c r="AA89" s="130"/>
    </row>
    <row r="90" spans="1:27" ht="24" customHeight="1" x14ac:dyDescent="0.25">
      <c r="A90" s="171" t="str">
        <f>База_вакансий[[#This Row],[ID Штатной должности]]&amp;База_вакансий[[#This Row],[Дата возникновения вакансии на ШД]]</f>
        <v>67553444411</v>
      </c>
      <c r="B90" s="128">
        <v>1</v>
      </c>
      <c r="C90" s="128" t="s">
        <v>1668</v>
      </c>
      <c r="D90" s="128">
        <v>214</v>
      </c>
      <c r="E90" s="129" t="s">
        <v>1725</v>
      </c>
      <c r="F90" s="128">
        <v>675534</v>
      </c>
      <c r="G90" s="129" t="s">
        <v>114</v>
      </c>
      <c r="H90" s="132">
        <v>44025</v>
      </c>
      <c r="I90" s="132">
        <v>44411</v>
      </c>
      <c r="J90" s="132">
        <v>2958465</v>
      </c>
      <c r="K90" s="132"/>
      <c r="L90" s="132"/>
      <c r="M90" s="129" t="s">
        <v>22</v>
      </c>
      <c r="N90" s="128"/>
      <c r="O90" s="129"/>
      <c r="P90" s="129" t="s">
        <v>137</v>
      </c>
      <c r="Q90" s="132">
        <v>44552</v>
      </c>
      <c r="R90" s="136" t="s">
        <v>1947</v>
      </c>
      <c r="S90" s="129" t="s">
        <v>182</v>
      </c>
      <c r="T90" s="148" t="s">
        <v>1410</v>
      </c>
      <c r="U90" s="179"/>
      <c r="V9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9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90" s="183" t="str">
        <f>IF(AND(База_вакансий[[#This Row],[Статус]]&lt;&gt;"закрыта",IFERROR(VLOOKUP(База_вакансий[[#This Row],[ИД_ДАТА]],Сверка[ИД_ДАТА],1,0),"вакансию закрыли")="вакансию закрыли"),"вакансию закрыли","")</f>
        <v/>
      </c>
      <c r="Z90" s="130"/>
      <c r="AA90" s="130"/>
    </row>
    <row r="91" spans="1:27" ht="24" customHeight="1" x14ac:dyDescent="0.25">
      <c r="A91" s="171" t="str">
        <f>База_вакансий[[#This Row],[ID Штатной должности]]&amp;База_вакансий[[#This Row],[Дата возникновения вакансии на ШД]]</f>
        <v>11316544414</v>
      </c>
      <c r="B91" s="128">
        <v>1</v>
      </c>
      <c r="C91" s="128" t="s">
        <v>1668</v>
      </c>
      <c r="D91" s="128">
        <v>216</v>
      </c>
      <c r="E91" s="129" t="s">
        <v>1747</v>
      </c>
      <c r="F91" s="128">
        <v>113165</v>
      </c>
      <c r="G91" s="129" t="s">
        <v>96</v>
      </c>
      <c r="H91" s="132">
        <v>44414</v>
      </c>
      <c r="I91" s="132">
        <v>44414</v>
      </c>
      <c r="J91" s="132">
        <v>2958465</v>
      </c>
      <c r="K91" s="132"/>
      <c r="L91" s="132"/>
      <c r="M91" s="129" t="s">
        <v>22</v>
      </c>
      <c r="N91" s="128"/>
      <c r="O91" s="129"/>
      <c r="P91" s="129" t="s">
        <v>137</v>
      </c>
      <c r="Q91" s="132">
        <v>44484</v>
      </c>
      <c r="R91" s="136"/>
      <c r="S91" s="129" t="s">
        <v>182</v>
      </c>
      <c r="T91" s="148" t="s">
        <v>1413</v>
      </c>
      <c r="U91" s="179"/>
      <c r="V9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9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91" s="183" t="str">
        <f>IF(AND(База_вакансий[[#This Row],[Статус]]&lt;&gt;"закрыта",IFERROR(VLOOKUP(База_вакансий[[#This Row],[ИД_ДАТА]],Сверка[ИД_ДАТА],1,0),"вакансию закрыли")="вакансию закрыли"),"вакансию закрыли","")</f>
        <v/>
      </c>
      <c r="Z91" s="130"/>
      <c r="AA91" s="130"/>
    </row>
    <row r="92" spans="1:27" ht="24" customHeight="1" x14ac:dyDescent="0.25">
      <c r="A92" s="171" t="str">
        <f>База_вакансий[[#This Row],[ID Штатной должности]]&amp;База_вакансий[[#This Row],[Дата возникновения вакансии на ШД]]</f>
        <v>52205844417</v>
      </c>
      <c r="B92" s="128">
        <v>1</v>
      </c>
      <c r="C92" s="128" t="s">
        <v>1668</v>
      </c>
      <c r="D92" s="128">
        <v>11</v>
      </c>
      <c r="E92" s="129" t="s">
        <v>1745</v>
      </c>
      <c r="F92" s="128">
        <v>522058</v>
      </c>
      <c r="G92" s="129" t="s">
        <v>29</v>
      </c>
      <c r="H92" s="132">
        <v>1</v>
      </c>
      <c r="I92" s="132">
        <v>44417</v>
      </c>
      <c r="J92" s="132">
        <v>2958465</v>
      </c>
      <c r="K92" s="132">
        <v>44401</v>
      </c>
      <c r="L92" s="132">
        <v>44434</v>
      </c>
      <c r="M92" s="129" t="s">
        <v>45</v>
      </c>
      <c r="N92" s="128" t="s">
        <v>2581</v>
      </c>
      <c r="O92" s="129" t="s">
        <v>2350</v>
      </c>
      <c r="P92" s="129" t="s">
        <v>2313</v>
      </c>
      <c r="Q92" s="132">
        <v>44470</v>
      </c>
      <c r="R92" s="136" t="s">
        <v>1948</v>
      </c>
      <c r="S92" s="129" t="s">
        <v>182</v>
      </c>
      <c r="T92" s="148" t="s">
        <v>174</v>
      </c>
      <c r="U92" s="179"/>
      <c r="V9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9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92" s="183" t="str">
        <f>IF(AND(База_вакансий[[#This Row],[Статус]]&lt;&gt;"закрыта",IFERROR(VLOOKUP(База_вакансий[[#This Row],[ИД_ДАТА]],Сверка[ИД_ДАТА],1,0),"вакансию закрыли")="вакансию закрыли"),"вакансию закрыли","")</f>
        <v/>
      </c>
      <c r="Z92" s="130"/>
      <c r="AA92" s="130"/>
    </row>
    <row r="93" spans="1:27" ht="24" customHeight="1" x14ac:dyDescent="0.25">
      <c r="A93" s="171" t="str">
        <f>База_вакансий[[#This Row],[ID Штатной должности]]&amp;База_вакансий[[#This Row],[Дата возникновения вакансии на ШД]]</f>
        <v>51205244420</v>
      </c>
      <c r="B93" s="128">
        <v>1</v>
      </c>
      <c r="C93" s="128" t="s">
        <v>1668</v>
      </c>
      <c r="D93" s="128">
        <v>1</v>
      </c>
      <c r="E93" s="129" t="s">
        <v>1727</v>
      </c>
      <c r="F93" s="128">
        <v>512052</v>
      </c>
      <c r="G93" s="129" t="s">
        <v>29</v>
      </c>
      <c r="H93" s="132">
        <v>1</v>
      </c>
      <c r="I93" s="132">
        <v>44420</v>
      </c>
      <c r="J93" s="132">
        <v>2958465</v>
      </c>
      <c r="K93" s="132"/>
      <c r="L93" s="132"/>
      <c r="M93" s="129" t="s">
        <v>22</v>
      </c>
      <c r="N93" s="128"/>
      <c r="O93" s="129" t="s">
        <v>2351</v>
      </c>
      <c r="P93" s="129" t="s">
        <v>2313</v>
      </c>
      <c r="Q93" s="132">
        <v>44593</v>
      </c>
      <c r="R93" s="136" t="s">
        <v>1949</v>
      </c>
      <c r="S93" s="129" t="s">
        <v>182</v>
      </c>
      <c r="T93" s="148" t="s">
        <v>174</v>
      </c>
      <c r="U93" s="180"/>
      <c r="V9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9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93" s="183" t="str">
        <f>IF(AND(База_вакансий[[#This Row],[Статус]]&lt;&gt;"закрыта",IFERROR(VLOOKUP(База_вакансий[[#This Row],[ИД_ДАТА]],Сверка[ИД_ДАТА],1,0),"вакансию закрыли")="вакансию закрыли"),"вакансию закрыли","")</f>
        <v/>
      </c>
      <c r="Z93" s="130"/>
      <c r="AA93" s="130"/>
    </row>
    <row r="94" spans="1:27" ht="24" customHeight="1" x14ac:dyDescent="0.25">
      <c r="A94" s="171" t="str">
        <f>База_вакансий[[#This Row],[ID Штатной должности]]&amp;База_вакансий[[#This Row],[Дата возникновения вакансии на ШД]]</f>
        <v>52121744423</v>
      </c>
      <c r="B94" s="128">
        <v>1</v>
      </c>
      <c r="C94" s="128" t="s">
        <v>1668</v>
      </c>
      <c r="D94" s="128">
        <v>243</v>
      </c>
      <c r="E94" s="129" t="s">
        <v>1739</v>
      </c>
      <c r="F94" s="128">
        <v>521217</v>
      </c>
      <c r="G94" s="129" t="s">
        <v>38</v>
      </c>
      <c r="H94" s="132">
        <v>1</v>
      </c>
      <c r="I94" s="132">
        <v>44423</v>
      </c>
      <c r="J94" s="132">
        <v>2958465</v>
      </c>
      <c r="K94" s="132"/>
      <c r="L94" s="132"/>
      <c r="M94" s="129"/>
      <c r="N94" s="128"/>
      <c r="O94" s="129"/>
      <c r="P94" s="129" t="s">
        <v>2313</v>
      </c>
      <c r="Q94" s="132">
        <v>44470</v>
      </c>
      <c r="R94" s="136" t="s">
        <v>1950</v>
      </c>
      <c r="S94" s="129" t="s">
        <v>182</v>
      </c>
      <c r="T94" s="148" t="s">
        <v>174</v>
      </c>
      <c r="U94" s="179"/>
      <c r="V9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9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94" s="183" t="str">
        <f>IF(AND(База_вакансий[[#This Row],[Статус]]&lt;&gt;"закрыта",IFERROR(VLOOKUP(База_вакансий[[#This Row],[ИД_ДАТА]],Сверка[ИД_ДАТА],1,0),"вакансию закрыли")="вакансию закрыли"),"вакансию закрыли","")</f>
        <v/>
      </c>
      <c r="Z94" s="130"/>
      <c r="AA94" s="130"/>
    </row>
    <row r="95" spans="1:27" ht="24" customHeight="1" x14ac:dyDescent="0.25">
      <c r="A95" s="171" t="str">
        <f>База_вакансий[[#This Row],[ID Штатной должности]]&amp;База_вакансий[[#This Row],[Дата возникновения вакансии на ШД]]</f>
        <v>67524144425</v>
      </c>
      <c r="B95" s="128">
        <v>1</v>
      </c>
      <c r="C95" s="128" t="s">
        <v>1668</v>
      </c>
      <c r="D95" s="128">
        <v>214</v>
      </c>
      <c r="E95" s="129" t="s">
        <v>1725</v>
      </c>
      <c r="F95" s="128">
        <v>675241</v>
      </c>
      <c r="G95" s="129" t="s">
        <v>29</v>
      </c>
      <c r="H95" s="132">
        <v>44025</v>
      </c>
      <c r="I95" s="132">
        <v>44425</v>
      </c>
      <c r="J95" s="132">
        <v>2958465</v>
      </c>
      <c r="K95" s="132"/>
      <c r="L95" s="132"/>
      <c r="M95" s="129" t="s">
        <v>22</v>
      </c>
      <c r="N95" s="128"/>
      <c r="O95" s="129"/>
      <c r="P95" s="129" t="s">
        <v>137</v>
      </c>
      <c r="Q95" s="132">
        <v>44553</v>
      </c>
      <c r="R95" s="136" t="s">
        <v>1951</v>
      </c>
      <c r="S95" s="129" t="s">
        <v>182</v>
      </c>
      <c r="T95" s="148" t="s">
        <v>1410</v>
      </c>
      <c r="U95" s="179"/>
      <c r="V9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9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95" s="183" t="str">
        <f>IF(AND(База_вакансий[[#This Row],[Статус]]&lt;&gt;"закрыта",IFERROR(VLOOKUP(База_вакансий[[#This Row],[ИД_ДАТА]],Сверка[ИД_ДАТА],1,0),"вакансию закрыли")="вакансию закрыли"),"вакансию закрыли","")</f>
        <v/>
      </c>
      <c r="Z95" s="130"/>
      <c r="AA95" s="130"/>
    </row>
    <row r="96" spans="1:27" ht="24" customHeight="1" x14ac:dyDescent="0.25">
      <c r="A96" s="171" t="str">
        <f>База_вакансий[[#This Row],[ID Штатной должности]]&amp;База_вакансий[[#This Row],[Дата возникновения вакансии на ШД]]</f>
        <v>11511844428</v>
      </c>
      <c r="B96" s="128">
        <v>1</v>
      </c>
      <c r="C96" s="128" t="s">
        <v>1668</v>
      </c>
      <c r="D96" s="128">
        <v>379</v>
      </c>
      <c r="E96" s="129" t="s">
        <v>1743</v>
      </c>
      <c r="F96" s="128">
        <v>115118</v>
      </c>
      <c r="G96" s="129" t="s">
        <v>29</v>
      </c>
      <c r="H96" s="132">
        <v>44428</v>
      </c>
      <c r="I96" s="132">
        <v>44428</v>
      </c>
      <c r="J96" s="132">
        <v>2958465</v>
      </c>
      <c r="K96" s="132"/>
      <c r="L96" s="132"/>
      <c r="M96" s="129" t="s">
        <v>22</v>
      </c>
      <c r="N96" s="128"/>
      <c r="O96" s="129"/>
      <c r="P96" s="129" t="s">
        <v>2313</v>
      </c>
      <c r="Q96" s="132">
        <v>44813</v>
      </c>
      <c r="R96" s="136" t="s">
        <v>1952</v>
      </c>
      <c r="S96" s="129" t="s">
        <v>182</v>
      </c>
      <c r="T96" s="148" t="s">
        <v>1412</v>
      </c>
      <c r="U96" s="179"/>
      <c r="V9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9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96" s="183" t="str">
        <f>IF(AND(База_вакансий[[#This Row],[Статус]]&lt;&gt;"закрыта",IFERROR(VLOOKUP(База_вакансий[[#This Row],[ИД_ДАТА]],Сверка[ИД_ДАТА],1,0),"вакансию закрыли")="вакансию закрыли"),"вакансию закрыли","")</f>
        <v/>
      </c>
      <c r="Z96" s="130"/>
      <c r="AA96" s="130"/>
    </row>
    <row r="97" spans="1:27" ht="24" customHeight="1" x14ac:dyDescent="0.25">
      <c r="A97" s="171" t="str">
        <f>База_вакансий[[#This Row],[ID Штатной должности]]&amp;База_вакансий[[#This Row],[Дата возникновения вакансии на ШД]]</f>
        <v>67582944431</v>
      </c>
      <c r="B97" s="128">
        <v>1</v>
      </c>
      <c r="C97" s="128" t="s">
        <v>1668</v>
      </c>
      <c r="D97" s="128">
        <v>214</v>
      </c>
      <c r="E97" s="129" t="s">
        <v>1725</v>
      </c>
      <c r="F97" s="128">
        <v>675829</v>
      </c>
      <c r="G97" s="129" t="s">
        <v>29</v>
      </c>
      <c r="H97" s="132">
        <v>44025</v>
      </c>
      <c r="I97" s="132">
        <v>44431</v>
      </c>
      <c r="J97" s="132">
        <v>2958465</v>
      </c>
      <c r="K97" s="132">
        <v>44389</v>
      </c>
      <c r="L97" s="132">
        <v>44436</v>
      </c>
      <c r="M97" s="129" t="s">
        <v>228</v>
      </c>
      <c r="N97" s="128" t="s">
        <v>2582</v>
      </c>
      <c r="O97" s="129" t="s">
        <v>2352</v>
      </c>
      <c r="P97" s="129" t="s">
        <v>2313</v>
      </c>
      <c r="Q97" s="132">
        <v>44446</v>
      </c>
      <c r="R97" s="136" t="s">
        <v>1953</v>
      </c>
      <c r="S97" s="129" t="s">
        <v>182</v>
      </c>
      <c r="T97" s="148" t="s">
        <v>174</v>
      </c>
      <c r="U97" s="179"/>
      <c r="V9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9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97" s="183" t="str">
        <f>IF(AND(База_вакансий[[#This Row],[Статус]]&lt;&gt;"закрыта",IFERROR(VLOOKUP(База_вакансий[[#This Row],[ИД_ДАТА]],Сверка[ИД_ДАТА],1,0),"вакансию закрыли")="вакансию закрыли"),"вакансию закрыли","")</f>
        <v/>
      </c>
      <c r="Z97" s="130"/>
      <c r="AA97" s="130"/>
    </row>
    <row r="98" spans="1:27" ht="24" customHeight="1" x14ac:dyDescent="0.25">
      <c r="A98" s="171" t="str">
        <f>База_вакансий[[#This Row],[ID Штатной должности]]&amp;База_вакансий[[#This Row],[Дата возникновения вакансии на ШД]]</f>
        <v>51586344440</v>
      </c>
      <c r="B98" s="128">
        <v>1</v>
      </c>
      <c r="C98" s="128" t="s">
        <v>1668</v>
      </c>
      <c r="D98" s="128">
        <v>7</v>
      </c>
      <c r="E98" s="129" t="s">
        <v>1734</v>
      </c>
      <c r="F98" s="128">
        <v>515863</v>
      </c>
      <c r="G98" s="129" t="s">
        <v>29</v>
      </c>
      <c r="H98" s="132">
        <v>1</v>
      </c>
      <c r="I98" s="132">
        <v>44440</v>
      </c>
      <c r="J98" s="132">
        <v>2958465</v>
      </c>
      <c r="K98" s="132">
        <v>44376</v>
      </c>
      <c r="L98" s="132">
        <v>44469</v>
      </c>
      <c r="M98" s="129" t="s">
        <v>45</v>
      </c>
      <c r="N98" s="128" t="s">
        <v>1869</v>
      </c>
      <c r="O98" s="129" t="s">
        <v>2353</v>
      </c>
      <c r="P98" s="129" t="s">
        <v>2313</v>
      </c>
      <c r="Q98" s="132"/>
      <c r="R98" s="136"/>
      <c r="S98" s="138"/>
      <c r="T98" s="148"/>
      <c r="U98" s="180"/>
      <c r="V9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9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98" s="183" t="str">
        <f>IF(AND(База_вакансий[[#This Row],[Статус]]&lt;&gt;"закрыта",IFERROR(VLOOKUP(База_вакансий[[#This Row],[ИД_ДАТА]],Сверка[ИД_ДАТА],1,0),"вакансию закрыли")="вакансию закрыли"),"вакансию закрыли","")</f>
        <v/>
      </c>
      <c r="Z98" s="130"/>
      <c r="AA98" s="130"/>
    </row>
    <row r="99" spans="1:27" ht="24" customHeight="1" x14ac:dyDescent="0.25">
      <c r="A99" s="171" t="str">
        <f>База_вакансий[[#This Row],[ID Штатной должности]]&amp;База_вакансий[[#This Row],[Дата возникновения вакансии на ШД]]</f>
        <v>52887344443</v>
      </c>
      <c r="B99" s="128">
        <v>1</v>
      </c>
      <c r="C99" s="128" t="s">
        <v>1668</v>
      </c>
      <c r="D99" s="128">
        <v>13</v>
      </c>
      <c r="E99" s="129" t="s">
        <v>1723</v>
      </c>
      <c r="F99" s="128">
        <v>528873</v>
      </c>
      <c r="G99" s="129" t="s">
        <v>29</v>
      </c>
      <c r="H99" s="132">
        <v>1</v>
      </c>
      <c r="I99" s="132">
        <v>44443</v>
      </c>
      <c r="J99" s="132">
        <v>2958465</v>
      </c>
      <c r="K99" s="132">
        <v>44431</v>
      </c>
      <c r="L99" s="132">
        <v>44465</v>
      </c>
      <c r="M99" s="129" t="s">
        <v>45</v>
      </c>
      <c r="N99" s="128" t="s">
        <v>2583</v>
      </c>
      <c r="O99" s="129" t="s">
        <v>2354</v>
      </c>
      <c r="P99" s="129" t="s">
        <v>2313</v>
      </c>
      <c r="Q99" s="132">
        <v>44805</v>
      </c>
      <c r="R99" s="136" t="s">
        <v>1954</v>
      </c>
      <c r="S99" s="129" t="s">
        <v>182</v>
      </c>
      <c r="T99" s="148" t="s">
        <v>1417</v>
      </c>
      <c r="U99" s="180"/>
      <c r="V9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9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99" s="183" t="str">
        <f>IF(AND(База_вакансий[[#This Row],[Статус]]&lt;&gt;"закрыта",IFERROR(VLOOKUP(База_вакансий[[#This Row],[ИД_ДАТА]],Сверка[ИД_ДАТА],1,0),"вакансию закрыли")="вакансию закрыли"),"вакансию закрыли","")</f>
        <v/>
      </c>
      <c r="Z99" s="130"/>
      <c r="AA99" s="130"/>
    </row>
    <row r="100" spans="1:27" ht="24" customHeight="1" x14ac:dyDescent="0.25">
      <c r="A100" s="171" t="str">
        <f>База_вакансий[[#This Row],[ID Штатной должности]]&amp;База_вакансий[[#This Row],[Дата возникновения вакансии на ШД]]</f>
        <v>51556744453</v>
      </c>
      <c r="B100" s="128">
        <v>1</v>
      </c>
      <c r="C100" s="128" t="s">
        <v>1668</v>
      </c>
      <c r="D100" s="128">
        <v>7</v>
      </c>
      <c r="E100" s="129" t="s">
        <v>1734</v>
      </c>
      <c r="F100" s="128">
        <v>515567</v>
      </c>
      <c r="G100" s="129" t="s">
        <v>26</v>
      </c>
      <c r="H100" s="132">
        <v>1</v>
      </c>
      <c r="I100" s="132">
        <v>44453</v>
      </c>
      <c r="J100" s="132">
        <v>2958465</v>
      </c>
      <c r="K100" s="132">
        <v>44425</v>
      </c>
      <c r="L100" s="132">
        <v>44483</v>
      </c>
      <c r="M100" s="129" t="s">
        <v>45</v>
      </c>
      <c r="N100" s="128" t="s">
        <v>2584</v>
      </c>
      <c r="O100" s="129" t="s">
        <v>2355</v>
      </c>
      <c r="P100" s="129" t="s">
        <v>2313</v>
      </c>
      <c r="Q100" s="132"/>
      <c r="R100" s="136"/>
      <c r="S100" s="138"/>
      <c r="T100" s="148"/>
      <c r="U100" s="179"/>
      <c r="V10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0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00" s="183" t="str">
        <f>IF(AND(База_вакансий[[#This Row],[Статус]]&lt;&gt;"закрыта",IFERROR(VLOOKUP(База_вакансий[[#This Row],[ИД_ДАТА]],Сверка[ИД_ДАТА],1,0),"вакансию закрыли")="вакансию закрыли"),"вакансию закрыли","")</f>
        <v/>
      </c>
      <c r="Z100" s="130"/>
      <c r="AA100" s="130"/>
    </row>
    <row r="101" spans="1:27" ht="24" customHeight="1" x14ac:dyDescent="0.25">
      <c r="A101" s="171" t="str">
        <f>База_вакансий[[#This Row],[ID Штатной должности]]&amp;База_вакансий[[#This Row],[Дата возникновения вакансии на ШД]]</f>
        <v>50555444453</v>
      </c>
      <c r="B101" s="147">
        <v>0</v>
      </c>
      <c r="C101" s="128" t="s">
        <v>1668</v>
      </c>
      <c r="D101" s="128">
        <v>20</v>
      </c>
      <c r="E101" s="129" t="s">
        <v>1744</v>
      </c>
      <c r="F101" s="128">
        <v>505554</v>
      </c>
      <c r="G101" s="129" t="s">
        <v>29</v>
      </c>
      <c r="H101" s="132">
        <v>1</v>
      </c>
      <c r="I101" s="132">
        <v>44453</v>
      </c>
      <c r="J101" s="132">
        <v>2958465</v>
      </c>
      <c r="K101" s="132"/>
      <c r="L101" s="132"/>
      <c r="M101" s="129" t="s">
        <v>22</v>
      </c>
      <c r="N101" s="128"/>
      <c r="O101" s="129"/>
      <c r="P101" s="129" t="s">
        <v>2313</v>
      </c>
      <c r="Q101" s="132"/>
      <c r="R101" s="136"/>
      <c r="S101" s="138"/>
      <c r="T101" s="148"/>
      <c r="U101" s="180"/>
      <c r="V10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0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01" s="183" t="str">
        <f>IF(AND(База_вакансий[[#This Row],[Статус]]&lt;&gt;"закрыта",IFERROR(VLOOKUP(База_вакансий[[#This Row],[ИД_ДАТА]],Сверка[ИД_ДАТА],1,0),"вакансию закрыли")="вакансию закрыли"),"вакансию закрыли","")</f>
        <v/>
      </c>
      <c r="Z101" s="130"/>
      <c r="AA101" s="130"/>
    </row>
    <row r="102" spans="1:27" ht="24" customHeight="1" x14ac:dyDescent="0.25">
      <c r="A102" s="171" t="str">
        <f>База_вакансий[[#This Row],[ID Штатной должности]]&amp;База_вакансий[[#This Row],[Дата возникновения вакансии на ШД]]</f>
        <v>51556244453</v>
      </c>
      <c r="B102" s="147">
        <v>0</v>
      </c>
      <c r="C102" s="128" t="s">
        <v>1668</v>
      </c>
      <c r="D102" s="128">
        <v>28</v>
      </c>
      <c r="E102" s="129" t="s">
        <v>1735</v>
      </c>
      <c r="F102" s="128">
        <v>515562</v>
      </c>
      <c r="G102" s="129" t="s">
        <v>29</v>
      </c>
      <c r="H102" s="132">
        <v>1</v>
      </c>
      <c r="I102" s="132">
        <v>44453</v>
      </c>
      <c r="J102" s="132">
        <v>2958465</v>
      </c>
      <c r="K102" s="132"/>
      <c r="L102" s="132"/>
      <c r="M102" s="129" t="s">
        <v>22</v>
      </c>
      <c r="N102" s="128"/>
      <c r="O102" s="129" t="s">
        <v>2356</v>
      </c>
      <c r="P102" s="129" t="s">
        <v>2313</v>
      </c>
      <c r="Q102" s="132"/>
      <c r="R102" s="136"/>
      <c r="S102" s="138"/>
      <c r="T102" s="148"/>
      <c r="U102" s="180"/>
      <c r="V10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0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02" s="183" t="str">
        <f>IF(AND(База_вакансий[[#This Row],[Статус]]&lt;&gt;"закрыта",IFERROR(VLOOKUP(База_вакансий[[#This Row],[ИД_ДАТА]],Сверка[ИД_ДАТА],1,0),"вакансию закрыли")="вакансию закрыли"),"вакансию закрыли","")</f>
        <v/>
      </c>
      <c r="Z102" s="130"/>
      <c r="AA102" s="130"/>
    </row>
    <row r="103" spans="1:27" ht="24" customHeight="1" x14ac:dyDescent="0.25">
      <c r="A103" s="171" t="str">
        <f>База_вакансий[[#This Row],[ID Штатной должности]]&amp;База_вакансий[[#This Row],[Дата возникновения вакансии на ШД]]</f>
        <v>8669444455</v>
      </c>
      <c r="B103" s="128">
        <v>1</v>
      </c>
      <c r="C103" s="128" t="s">
        <v>1668</v>
      </c>
      <c r="D103" s="128">
        <v>317</v>
      </c>
      <c r="E103" s="129" t="s">
        <v>1750</v>
      </c>
      <c r="F103" s="128">
        <v>86694</v>
      </c>
      <c r="G103" s="129" t="s">
        <v>114</v>
      </c>
      <c r="H103" s="132">
        <v>44455</v>
      </c>
      <c r="I103" s="132">
        <v>44455</v>
      </c>
      <c r="J103" s="132">
        <v>2958465</v>
      </c>
      <c r="K103" s="132"/>
      <c r="L103" s="132"/>
      <c r="M103" s="129" t="s">
        <v>22</v>
      </c>
      <c r="N103" s="128"/>
      <c r="O103" s="129"/>
      <c r="P103" s="129" t="s">
        <v>137</v>
      </c>
      <c r="Q103" s="132">
        <v>44498</v>
      </c>
      <c r="R103" s="136" t="s">
        <v>1955</v>
      </c>
      <c r="S103" s="129" t="s">
        <v>182</v>
      </c>
      <c r="T103" s="148" t="s">
        <v>1413</v>
      </c>
      <c r="U103" s="179"/>
      <c r="V10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0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03" s="183" t="str">
        <f>IF(AND(База_вакансий[[#This Row],[Статус]]&lt;&gt;"закрыта",IFERROR(VLOOKUP(База_вакансий[[#This Row],[ИД_ДАТА]],Сверка[ИД_ДАТА],1,0),"вакансию закрыли")="вакансию закрыли"),"вакансию закрыли","")</f>
        <v/>
      </c>
      <c r="Z103" s="130"/>
      <c r="AA103" s="130"/>
    </row>
    <row r="104" spans="1:27" s="149" customFormat="1" ht="24" customHeight="1" x14ac:dyDescent="0.25">
      <c r="A104" s="171" t="str">
        <f>База_вакансий[[#This Row],[ID Штатной должности]]&amp;База_вакансий[[#This Row],[Дата возникновения вакансии на ШД]]</f>
        <v>8657444455</v>
      </c>
      <c r="B104" s="128">
        <v>1</v>
      </c>
      <c r="C104" s="128" t="s">
        <v>1668</v>
      </c>
      <c r="D104" s="128">
        <v>399</v>
      </c>
      <c r="E104" s="129" t="s">
        <v>1751</v>
      </c>
      <c r="F104" s="128">
        <v>86574</v>
      </c>
      <c r="G104" s="129" t="s">
        <v>38</v>
      </c>
      <c r="H104" s="132">
        <v>44455</v>
      </c>
      <c r="I104" s="132">
        <v>44455</v>
      </c>
      <c r="J104" s="132">
        <v>2958465</v>
      </c>
      <c r="K104" s="132">
        <v>44501</v>
      </c>
      <c r="L104" s="132">
        <v>44620</v>
      </c>
      <c r="M104" s="129" t="s">
        <v>45</v>
      </c>
      <c r="N104" s="128" t="s">
        <v>2585</v>
      </c>
      <c r="O104" s="129" t="s">
        <v>2357</v>
      </c>
      <c r="P104" s="129" t="s">
        <v>137</v>
      </c>
      <c r="Q104" s="132">
        <v>44846</v>
      </c>
      <c r="R104" s="136" t="s">
        <v>1956</v>
      </c>
      <c r="S104" s="129" t="s">
        <v>182</v>
      </c>
      <c r="T104" s="148" t="s">
        <v>1411</v>
      </c>
      <c r="U104" s="180"/>
      <c r="V10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0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04" s="183" t="str">
        <f>IF(AND(База_вакансий[[#This Row],[Статус]]&lt;&gt;"закрыта",IFERROR(VLOOKUP(База_вакансий[[#This Row],[ИД_ДАТА]],Сверка[ИД_ДАТА],1,0),"вакансию закрыли")="вакансию закрыли"),"вакансию закрыли","")</f>
        <v/>
      </c>
      <c r="Z104" s="130"/>
      <c r="AA104" s="130"/>
    </row>
    <row r="105" spans="1:27" ht="24" customHeight="1" x14ac:dyDescent="0.25">
      <c r="A105" s="171" t="str">
        <f>База_вакансий[[#This Row],[ID Штатной должности]]&amp;База_вакансий[[#This Row],[Дата возникновения вакансии на ШД]]</f>
        <v>67582644457</v>
      </c>
      <c r="B105" s="128">
        <v>1</v>
      </c>
      <c r="C105" s="128" t="s">
        <v>1668</v>
      </c>
      <c r="D105" s="128">
        <v>214</v>
      </c>
      <c r="E105" s="129" t="s">
        <v>1725</v>
      </c>
      <c r="F105" s="128">
        <v>675826</v>
      </c>
      <c r="G105" s="129" t="s">
        <v>23</v>
      </c>
      <c r="H105" s="132">
        <v>44025</v>
      </c>
      <c r="I105" s="132">
        <v>44457</v>
      </c>
      <c r="J105" s="132">
        <v>2958465</v>
      </c>
      <c r="K105" s="132">
        <v>44470</v>
      </c>
      <c r="L105" s="132">
        <v>44500</v>
      </c>
      <c r="M105" s="129" t="s">
        <v>45</v>
      </c>
      <c r="N105" s="128" t="s">
        <v>1957</v>
      </c>
      <c r="O105" s="129" t="s">
        <v>2358</v>
      </c>
      <c r="P105" s="129" t="s">
        <v>137</v>
      </c>
      <c r="Q105" s="132">
        <v>44501</v>
      </c>
      <c r="R105" s="136" t="s">
        <v>1957</v>
      </c>
      <c r="S105" s="129" t="s">
        <v>182</v>
      </c>
      <c r="T105" s="148" t="s">
        <v>1410</v>
      </c>
      <c r="U105" s="179"/>
      <c r="V10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0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05" s="183" t="str">
        <f>IF(AND(База_вакансий[[#This Row],[Статус]]&lt;&gt;"закрыта",IFERROR(VLOOKUP(База_вакансий[[#This Row],[ИД_ДАТА]],Сверка[ИД_ДАТА],1,0),"вакансию закрыли")="вакансию закрыли"),"вакансию закрыли","")</f>
        <v/>
      </c>
      <c r="Z105" s="130"/>
      <c r="AA105" s="130"/>
    </row>
    <row r="106" spans="1:27" ht="24" customHeight="1" x14ac:dyDescent="0.25">
      <c r="A106" s="171" t="str">
        <f>База_вакансий[[#This Row],[ID Штатной должности]]&amp;База_вакансий[[#This Row],[Дата возникновения вакансии на ШД]]</f>
        <v>50721544459</v>
      </c>
      <c r="B106" s="128">
        <v>1</v>
      </c>
      <c r="C106" s="128" t="s">
        <v>1668</v>
      </c>
      <c r="D106" s="128">
        <v>6</v>
      </c>
      <c r="E106" s="129" t="s">
        <v>1731</v>
      </c>
      <c r="F106" s="128">
        <v>507215</v>
      </c>
      <c r="G106" s="129" t="s">
        <v>29</v>
      </c>
      <c r="H106" s="132">
        <v>1</v>
      </c>
      <c r="I106" s="132">
        <v>44459</v>
      </c>
      <c r="J106" s="132">
        <v>2958465</v>
      </c>
      <c r="K106" s="132">
        <v>44380</v>
      </c>
      <c r="L106" s="132">
        <v>44561</v>
      </c>
      <c r="M106" s="129" t="s">
        <v>228</v>
      </c>
      <c r="N106" s="128" t="s">
        <v>2586</v>
      </c>
      <c r="O106" s="129" t="s">
        <v>2359</v>
      </c>
      <c r="P106" s="129" t="s">
        <v>2313</v>
      </c>
      <c r="Q106" s="132"/>
      <c r="R106" s="136"/>
      <c r="S106" s="138"/>
      <c r="T106" s="148"/>
      <c r="U106" s="179"/>
      <c r="V10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0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06" s="183" t="str">
        <f>IF(AND(База_вакансий[[#This Row],[Статус]]&lt;&gt;"закрыта",IFERROR(VLOOKUP(База_вакансий[[#This Row],[ИД_ДАТА]],Сверка[ИД_ДАТА],1,0),"вакансию закрыли")="вакансию закрыли"),"вакансию закрыли","")</f>
        <v/>
      </c>
      <c r="Z106" s="130"/>
      <c r="AA106" s="130"/>
    </row>
    <row r="107" spans="1:27" ht="24" customHeight="1" x14ac:dyDescent="0.25">
      <c r="A107" s="171" t="str">
        <f>База_вакансий[[#This Row],[ID Штатной должности]]&amp;База_вакансий[[#This Row],[Дата возникновения вакансии на ШД]]</f>
        <v>67619844462</v>
      </c>
      <c r="B107" s="128">
        <v>1</v>
      </c>
      <c r="C107" s="128" t="s">
        <v>1668</v>
      </c>
      <c r="D107" s="128">
        <v>380</v>
      </c>
      <c r="E107" s="129" t="s">
        <v>1728</v>
      </c>
      <c r="F107" s="128">
        <v>676198</v>
      </c>
      <c r="G107" s="129" t="s">
        <v>114</v>
      </c>
      <c r="H107" s="132">
        <v>44025</v>
      </c>
      <c r="I107" s="132">
        <v>44462</v>
      </c>
      <c r="J107" s="132">
        <v>2958465</v>
      </c>
      <c r="K107" s="132"/>
      <c r="L107" s="132"/>
      <c r="M107" s="129" t="s">
        <v>22</v>
      </c>
      <c r="N107" s="128"/>
      <c r="O107" s="129"/>
      <c r="P107" s="129" t="s">
        <v>137</v>
      </c>
      <c r="Q107" s="132">
        <v>44557</v>
      </c>
      <c r="R107" s="136" t="s">
        <v>1958</v>
      </c>
      <c r="S107" s="129" t="s">
        <v>182</v>
      </c>
      <c r="T107" s="148" t="s">
        <v>1410</v>
      </c>
      <c r="U107" s="179"/>
      <c r="V10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0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07" s="183" t="str">
        <f>IF(AND(База_вакансий[[#This Row],[Статус]]&lt;&gt;"закрыта",IFERROR(VLOOKUP(База_вакансий[[#This Row],[ИД_ДАТА]],Сверка[ИД_ДАТА],1,0),"вакансию закрыли")="вакансию закрыли"),"вакансию закрыли","")</f>
        <v/>
      </c>
      <c r="Z107" s="130"/>
      <c r="AA107" s="130"/>
    </row>
    <row r="108" spans="1:27" ht="24" customHeight="1" x14ac:dyDescent="0.25">
      <c r="A108" s="171" t="str">
        <f>База_вакансий[[#This Row],[ID Штатной должности]]&amp;База_вакансий[[#This Row],[Дата возникновения вакансии на ШД]]</f>
        <v>52726444470</v>
      </c>
      <c r="B108" s="128">
        <v>1</v>
      </c>
      <c r="C108" s="128" t="s">
        <v>1669</v>
      </c>
      <c r="D108" s="128">
        <v>2</v>
      </c>
      <c r="E108" s="129" t="s">
        <v>1732</v>
      </c>
      <c r="F108" s="128">
        <v>527264</v>
      </c>
      <c r="G108" s="129" t="s">
        <v>29</v>
      </c>
      <c r="H108" s="132">
        <v>1</v>
      </c>
      <c r="I108" s="132">
        <v>44470</v>
      </c>
      <c r="J108" s="132">
        <v>44735</v>
      </c>
      <c r="K108" s="132"/>
      <c r="L108" s="132"/>
      <c r="M108" s="129" t="s">
        <v>22</v>
      </c>
      <c r="N108" s="128"/>
      <c r="O108" s="129" t="s">
        <v>2360</v>
      </c>
      <c r="P108" s="129" t="s">
        <v>2313</v>
      </c>
      <c r="Q108" s="128"/>
      <c r="R108" s="128"/>
      <c r="S108" s="129"/>
      <c r="T108" s="148"/>
      <c r="U108" s="179"/>
      <c r="V10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0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08" s="183" t="str">
        <f>IF(AND(База_вакансий[[#This Row],[Статус]]&lt;&gt;"закрыта",IFERROR(VLOOKUP(База_вакансий[[#This Row],[ИД_ДАТА]],Сверка[ИД_ДАТА],1,0),"вакансию закрыли")="вакансию закрыли"),"вакансию закрыли","")</f>
        <v/>
      </c>
      <c r="Z108" s="130"/>
      <c r="AA108" s="130"/>
    </row>
    <row r="109" spans="1:27" ht="24" customHeight="1" x14ac:dyDescent="0.25">
      <c r="A109" s="171" t="str">
        <f>База_вакансий[[#This Row],[ID Штатной должности]]&amp;База_вакансий[[#This Row],[Дата возникновения вакансии на ШД]]</f>
        <v>8713144470</v>
      </c>
      <c r="B109" s="128">
        <v>1</v>
      </c>
      <c r="C109" s="128" t="s">
        <v>1668</v>
      </c>
      <c r="D109" s="128">
        <v>47</v>
      </c>
      <c r="E109" s="129" t="s">
        <v>1724</v>
      </c>
      <c r="F109" s="128">
        <v>87131</v>
      </c>
      <c r="G109" s="129" t="s">
        <v>29</v>
      </c>
      <c r="H109" s="132">
        <v>44470</v>
      </c>
      <c r="I109" s="132">
        <v>44470</v>
      </c>
      <c r="J109" s="132">
        <v>2958465</v>
      </c>
      <c r="K109" s="132"/>
      <c r="L109" s="132"/>
      <c r="M109" s="129" t="s">
        <v>22</v>
      </c>
      <c r="N109" s="128"/>
      <c r="O109" s="129"/>
      <c r="P109" s="129" t="s">
        <v>2313</v>
      </c>
      <c r="Q109" s="132">
        <v>44501</v>
      </c>
      <c r="R109" s="136" t="s">
        <v>1959</v>
      </c>
      <c r="S109" s="129" t="s">
        <v>182</v>
      </c>
      <c r="T109" s="148" t="s">
        <v>174</v>
      </c>
      <c r="U109" s="179"/>
      <c r="V10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0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09" s="183" t="str">
        <f>IF(AND(База_вакансий[[#This Row],[Статус]]&lt;&gt;"закрыта",IFERROR(VLOOKUP(База_вакансий[[#This Row],[ИД_ДАТА]],Сверка[ИД_ДАТА],1,0),"вакансию закрыли")="вакансию закрыли"),"вакансию закрыли","")</f>
        <v/>
      </c>
      <c r="Z109" s="130"/>
      <c r="AA109" s="130"/>
    </row>
    <row r="110" spans="1:27" ht="24" customHeight="1" x14ac:dyDescent="0.25">
      <c r="A110" s="171" t="str">
        <f>База_вакансий[[#This Row],[ID Штатной должности]]&amp;База_вакансий[[#This Row],[Дата возникновения вакансии на ШД]]</f>
        <v>8716044470</v>
      </c>
      <c r="B110" s="128">
        <v>1</v>
      </c>
      <c r="C110" s="128" t="s">
        <v>1668</v>
      </c>
      <c r="D110" s="128">
        <v>47</v>
      </c>
      <c r="E110" s="129" t="s">
        <v>1724</v>
      </c>
      <c r="F110" s="128">
        <v>87160</v>
      </c>
      <c r="G110" s="129" t="s">
        <v>29</v>
      </c>
      <c r="H110" s="132">
        <v>44470</v>
      </c>
      <c r="I110" s="132">
        <v>44470</v>
      </c>
      <c r="J110" s="132">
        <v>2958465</v>
      </c>
      <c r="K110" s="132"/>
      <c r="L110" s="132"/>
      <c r="M110" s="129" t="s">
        <v>22</v>
      </c>
      <c r="N110" s="128"/>
      <c r="O110" s="129"/>
      <c r="P110" s="129" t="s">
        <v>2313</v>
      </c>
      <c r="Q110" s="132">
        <v>44501</v>
      </c>
      <c r="R110" s="136" t="s">
        <v>1960</v>
      </c>
      <c r="S110" s="129" t="s">
        <v>182</v>
      </c>
      <c r="T110" s="148" t="s">
        <v>174</v>
      </c>
      <c r="U110" s="179"/>
      <c r="V11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1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10" s="183" t="str">
        <f>IF(AND(База_вакансий[[#This Row],[Статус]]&lt;&gt;"закрыта",IFERROR(VLOOKUP(База_вакансий[[#This Row],[ИД_ДАТА]],Сверка[ИД_ДАТА],1,0),"вакансию закрыли")="вакансию закрыли"),"вакансию закрыли","")</f>
        <v/>
      </c>
      <c r="Z110" s="130"/>
      <c r="AA110" s="130"/>
    </row>
    <row r="111" spans="1:27" s="130" customFormat="1" ht="24" customHeight="1" x14ac:dyDescent="0.25">
      <c r="A111" s="171" t="str">
        <f>База_вакансий[[#This Row],[ID Штатной должности]]&amp;База_вакансий[[#This Row],[Дата возникновения вакансии на ШД]]</f>
        <v>8716444470</v>
      </c>
      <c r="B111" s="128">
        <v>1</v>
      </c>
      <c r="C111" s="128" t="s">
        <v>1668</v>
      </c>
      <c r="D111" s="128">
        <v>47</v>
      </c>
      <c r="E111" s="129" t="s">
        <v>1724</v>
      </c>
      <c r="F111" s="128">
        <v>87164</v>
      </c>
      <c r="G111" s="129" t="s">
        <v>29</v>
      </c>
      <c r="H111" s="132">
        <v>44470</v>
      </c>
      <c r="I111" s="132">
        <v>44470</v>
      </c>
      <c r="J111" s="132">
        <v>2958465</v>
      </c>
      <c r="K111" s="132"/>
      <c r="L111" s="132"/>
      <c r="M111" s="129" t="s">
        <v>22</v>
      </c>
      <c r="N111" s="128"/>
      <c r="O111" s="129"/>
      <c r="P111" s="129" t="s">
        <v>137</v>
      </c>
      <c r="Q111" s="132">
        <v>44501</v>
      </c>
      <c r="R111" s="136" t="s">
        <v>1961</v>
      </c>
      <c r="S111" s="129" t="s">
        <v>182</v>
      </c>
      <c r="T111" s="148" t="s">
        <v>1412</v>
      </c>
      <c r="U111" s="179"/>
      <c r="V111" s="172"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11" s="172"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11" s="172" t="str">
        <f>IF(AND(База_вакансий[[#This Row],[Статус]]&lt;&gt;"закрыта",IFERROR(VLOOKUP(База_вакансий[[#This Row],[ИД_ДАТА]],Сверка[ИД_ДАТА],1,0),"вакансию закрыли")="вакансию закрыли"),"вакансию закрыли","")</f>
        <v/>
      </c>
    </row>
    <row r="112" spans="1:27" s="149" customFormat="1" ht="24" customHeight="1" x14ac:dyDescent="0.25">
      <c r="A112" s="171" t="str">
        <f>База_вакансий[[#This Row],[ID Штатной должности]]&amp;База_вакансий[[#This Row],[Дата возникновения вакансии на ШД]]</f>
        <v>51089844470</v>
      </c>
      <c r="B112" s="128">
        <v>1</v>
      </c>
      <c r="C112" s="128" t="s">
        <v>1668</v>
      </c>
      <c r="D112" s="128">
        <v>32</v>
      </c>
      <c r="E112" s="129" t="s">
        <v>1730</v>
      </c>
      <c r="F112" s="128">
        <v>510898</v>
      </c>
      <c r="G112" s="129" t="s">
        <v>23</v>
      </c>
      <c r="H112" s="132">
        <v>1</v>
      </c>
      <c r="I112" s="132">
        <v>44470</v>
      </c>
      <c r="J112" s="132">
        <v>2958465</v>
      </c>
      <c r="K112" s="132">
        <v>44473</v>
      </c>
      <c r="L112" s="132">
        <v>44500</v>
      </c>
      <c r="M112" s="129" t="s">
        <v>45</v>
      </c>
      <c r="N112" s="128" t="s">
        <v>1962</v>
      </c>
      <c r="O112" s="129" t="s">
        <v>2361</v>
      </c>
      <c r="P112" s="129" t="s">
        <v>2313</v>
      </c>
      <c r="Q112" s="132">
        <v>44585</v>
      </c>
      <c r="R112" s="136" t="s">
        <v>1962</v>
      </c>
      <c r="S112" s="129" t="s">
        <v>182</v>
      </c>
      <c r="T112" s="148" t="s">
        <v>174</v>
      </c>
      <c r="U112" s="180"/>
      <c r="V11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1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12" s="183" t="str">
        <f>IF(AND(База_вакансий[[#This Row],[Статус]]&lt;&gt;"закрыта",IFERROR(VLOOKUP(База_вакансий[[#This Row],[ИД_ДАТА]],Сверка[ИД_ДАТА],1,0),"вакансию закрыли")="вакансию закрыли"),"вакансию закрыли","")</f>
        <v/>
      </c>
      <c r="Z112" s="130"/>
      <c r="AA112" s="130"/>
    </row>
    <row r="113" spans="1:27" ht="24" customHeight="1" x14ac:dyDescent="0.25">
      <c r="A113" s="171" t="str">
        <f>База_вакансий[[#This Row],[ID Штатной должности]]&amp;База_вакансий[[#This Row],[Дата возникновения вакансии на ШД]]</f>
        <v>67803244474</v>
      </c>
      <c r="B113" s="128">
        <v>1</v>
      </c>
      <c r="C113" s="128" t="s">
        <v>1668</v>
      </c>
      <c r="D113" s="128">
        <v>218</v>
      </c>
      <c r="E113" s="129" t="s">
        <v>1729</v>
      </c>
      <c r="F113" s="128">
        <v>678032</v>
      </c>
      <c r="G113" s="129" t="s">
        <v>23</v>
      </c>
      <c r="H113" s="132">
        <v>44025</v>
      </c>
      <c r="I113" s="132">
        <v>44474</v>
      </c>
      <c r="J113" s="132">
        <v>2958465</v>
      </c>
      <c r="K113" s="132"/>
      <c r="L113" s="132"/>
      <c r="M113" s="129" t="s">
        <v>22</v>
      </c>
      <c r="N113" s="128"/>
      <c r="O113" s="129"/>
      <c r="P113" s="129" t="s">
        <v>2313</v>
      </c>
      <c r="Q113" s="132">
        <v>44496</v>
      </c>
      <c r="R113" s="136" t="s">
        <v>1963</v>
      </c>
      <c r="S113" s="129" t="s">
        <v>182</v>
      </c>
      <c r="T113" s="148" t="s">
        <v>1411</v>
      </c>
      <c r="U113" s="179"/>
      <c r="V11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1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13" s="183" t="str">
        <f>IF(AND(База_вакансий[[#This Row],[Статус]]&lt;&gt;"закрыта",IFERROR(VLOOKUP(База_вакансий[[#This Row],[ИД_ДАТА]],Сверка[ИД_ДАТА],1,0),"вакансию закрыли")="вакансию закрыли"),"вакансию закрыли","")</f>
        <v/>
      </c>
      <c r="Z113" s="130"/>
      <c r="AA113" s="130"/>
    </row>
    <row r="114" spans="1:27" ht="24" customHeight="1" x14ac:dyDescent="0.25">
      <c r="A114" s="171" t="str">
        <f>База_вакансий[[#This Row],[ID Штатной должности]]&amp;База_вакансий[[#This Row],[Дата возникновения вакансии на ШД]]</f>
        <v>67572844480</v>
      </c>
      <c r="B114" s="128">
        <v>1</v>
      </c>
      <c r="C114" s="128" t="s">
        <v>1668</v>
      </c>
      <c r="D114" s="128">
        <v>214</v>
      </c>
      <c r="E114" s="129" t="s">
        <v>1725</v>
      </c>
      <c r="F114" s="128">
        <v>675728</v>
      </c>
      <c r="G114" s="129" t="s">
        <v>29</v>
      </c>
      <c r="H114" s="132">
        <v>44025</v>
      </c>
      <c r="I114" s="132">
        <v>44480</v>
      </c>
      <c r="J114" s="132">
        <v>2958465</v>
      </c>
      <c r="K114" s="132">
        <v>44430</v>
      </c>
      <c r="L114" s="132">
        <v>44497</v>
      </c>
      <c r="M114" s="129" t="s">
        <v>45</v>
      </c>
      <c r="N114" s="128" t="s">
        <v>1964</v>
      </c>
      <c r="O114" s="129" t="s">
        <v>2362</v>
      </c>
      <c r="P114" s="129" t="s">
        <v>2313</v>
      </c>
      <c r="Q114" s="132">
        <v>44575</v>
      </c>
      <c r="R114" s="136" t="s">
        <v>1964</v>
      </c>
      <c r="S114" s="129" t="s">
        <v>182</v>
      </c>
      <c r="T114" s="148" t="s">
        <v>174</v>
      </c>
      <c r="U114" s="179"/>
      <c r="V11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1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14" s="183" t="str">
        <f>IF(AND(База_вакансий[[#This Row],[Статус]]&lt;&gt;"закрыта",IFERROR(VLOOKUP(База_вакансий[[#This Row],[ИД_ДАТА]],Сверка[ИД_ДАТА],1,0),"вакансию закрыли")="вакансию закрыли"),"вакансию закрыли","")</f>
        <v/>
      </c>
      <c r="Z114" s="130"/>
      <c r="AA114" s="130"/>
    </row>
    <row r="115" spans="1:27" ht="24" customHeight="1" x14ac:dyDescent="0.25">
      <c r="A115" s="171" t="str">
        <f>База_вакансий[[#This Row],[ID Штатной должности]]&amp;База_вакансий[[#This Row],[Дата возникновения вакансии на ШД]]</f>
        <v>60240044483</v>
      </c>
      <c r="B115" s="128">
        <v>1</v>
      </c>
      <c r="C115" s="128" t="s">
        <v>1668</v>
      </c>
      <c r="D115" s="128">
        <v>41</v>
      </c>
      <c r="E115" s="129" t="s">
        <v>1752</v>
      </c>
      <c r="F115" s="128">
        <v>602400</v>
      </c>
      <c r="G115" s="129" t="s">
        <v>29</v>
      </c>
      <c r="H115" s="132">
        <v>43009</v>
      </c>
      <c r="I115" s="132">
        <v>44483</v>
      </c>
      <c r="J115" s="132">
        <v>2958465</v>
      </c>
      <c r="K115" s="132">
        <v>44483</v>
      </c>
      <c r="L115" s="132">
        <v>44500</v>
      </c>
      <c r="M115" s="129" t="s">
        <v>45</v>
      </c>
      <c r="N115" s="128" t="s">
        <v>2587</v>
      </c>
      <c r="O115" s="129" t="s">
        <v>2363</v>
      </c>
      <c r="P115" s="129" t="s">
        <v>2313</v>
      </c>
      <c r="Q115" s="132">
        <v>44562</v>
      </c>
      <c r="R115" s="136" t="s">
        <v>1965</v>
      </c>
      <c r="S115" s="129" t="s">
        <v>182</v>
      </c>
      <c r="T115" s="148" t="s">
        <v>174</v>
      </c>
      <c r="U115" s="179"/>
      <c r="V11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1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15" s="183" t="str">
        <f>IF(AND(База_вакансий[[#This Row],[Статус]]&lt;&gt;"закрыта",IFERROR(VLOOKUP(База_вакансий[[#This Row],[ИД_ДАТА]],Сверка[ИД_ДАТА],1,0),"вакансию закрыли")="вакансию закрыли"),"вакансию закрыли","")</f>
        <v/>
      </c>
      <c r="Z115" s="130"/>
      <c r="AA115" s="130"/>
    </row>
    <row r="116" spans="1:27" ht="24" customHeight="1" x14ac:dyDescent="0.25">
      <c r="A116" s="171" t="str">
        <f>База_вакансий[[#This Row],[ID Штатной должности]]&amp;База_вакансий[[#This Row],[Дата возникновения вакансии на ШД]]</f>
        <v>52005844488</v>
      </c>
      <c r="B116" s="128">
        <v>1</v>
      </c>
      <c r="C116" s="128" t="s">
        <v>1668</v>
      </c>
      <c r="D116" s="128">
        <v>12</v>
      </c>
      <c r="E116" s="129" t="s">
        <v>1746</v>
      </c>
      <c r="F116" s="128">
        <v>520058</v>
      </c>
      <c r="G116" s="129" t="s">
        <v>114</v>
      </c>
      <c r="H116" s="132">
        <v>1</v>
      </c>
      <c r="I116" s="132">
        <v>44488</v>
      </c>
      <c r="J116" s="132">
        <v>2958465</v>
      </c>
      <c r="K116" s="132"/>
      <c r="L116" s="132"/>
      <c r="M116" s="129" t="s">
        <v>22</v>
      </c>
      <c r="N116" s="128"/>
      <c r="O116" s="129"/>
      <c r="P116" s="129" t="s">
        <v>137</v>
      </c>
      <c r="Q116" s="132">
        <v>44613</v>
      </c>
      <c r="R116" s="136" t="s">
        <v>1966</v>
      </c>
      <c r="S116" s="129" t="s">
        <v>182</v>
      </c>
      <c r="T116" s="148" t="s">
        <v>1410</v>
      </c>
      <c r="U116" s="180"/>
      <c r="V11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1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16" s="183" t="str">
        <f>IF(AND(База_вакансий[[#This Row],[Статус]]&lt;&gt;"закрыта",IFERROR(VLOOKUP(База_вакансий[[#This Row],[ИД_ДАТА]],Сверка[ИД_ДАТА],1,0),"вакансию закрыли")="вакансию закрыли"),"вакансию закрыли","")</f>
        <v/>
      </c>
      <c r="Z116" s="130"/>
      <c r="AA116" s="130"/>
    </row>
    <row r="117" spans="1:27" ht="24" customHeight="1" x14ac:dyDescent="0.25">
      <c r="A117" s="171" t="str">
        <f>База_вакансий[[#This Row],[ID Штатной должности]]&amp;База_вакансий[[#This Row],[Дата возникновения вакансии на ШД]]</f>
        <v>19035844490</v>
      </c>
      <c r="B117" s="128">
        <v>1</v>
      </c>
      <c r="C117" s="128" t="s">
        <v>1668</v>
      </c>
      <c r="D117" s="128">
        <v>22</v>
      </c>
      <c r="E117" s="129" t="s">
        <v>1748</v>
      </c>
      <c r="F117" s="128">
        <v>190358</v>
      </c>
      <c r="G117" s="129" t="s">
        <v>29</v>
      </c>
      <c r="H117" s="132">
        <v>43578</v>
      </c>
      <c r="I117" s="132">
        <v>44490</v>
      </c>
      <c r="J117" s="132">
        <v>2958465</v>
      </c>
      <c r="K117" s="132"/>
      <c r="L117" s="132"/>
      <c r="M117" s="129" t="s">
        <v>22</v>
      </c>
      <c r="N117" s="128"/>
      <c r="O117" s="129" t="s">
        <v>2364</v>
      </c>
      <c r="P117" s="129" t="s">
        <v>2313</v>
      </c>
      <c r="Q117" s="132">
        <v>44519</v>
      </c>
      <c r="R117" s="136" t="s">
        <v>1967</v>
      </c>
      <c r="S117" s="129" t="s">
        <v>182</v>
      </c>
      <c r="T117" s="148" t="s">
        <v>174</v>
      </c>
      <c r="U117" s="179"/>
      <c r="V11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1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17" s="183" t="str">
        <f>IF(AND(База_вакансий[[#This Row],[Статус]]&lt;&gt;"закрыта",IFERROR(VLOOKUP(База_вакансий[[#This Row],[ИД_ДАТА]],Сверка[ИД_ДАТА],1,0),"вакансию закрыли")="вакансию закрыли"),"вакансию закрыли","")</f>
        <v/>
      </c>
      <c r="Z117" s="130"/>
      <c r="AA117" s="130"/>
    </row>
    <row r="118" spans="1:27" ht="24" customHeight="1" x14ac:dyDescent="0.25">
      <c r="A118" s="171" t="str">
        <f>База_вакансий[[#This Row],[ID Штатной должности]]&amp;База_вакансий[[#This Row],[Дата возникновения вакансии на ШД]]</f>
        <v>8669344497</v>
      </c>
      <c r="B118" s="128">
        <v>1</v>
      </c>
      <c r="C118" s="128" t="s">
        <v>1668</v>
      </c>
      <c r="D118" s="128">
        <v>317</v>
      </c>
      <c r="E118" s="129" t="s">
        <v>1750</v>
      </c>
      <c r="F118" s="128">
        <v>86693</v>
      </c>
      <c r="G118" s="129" t="s">
        <v>114</v>
      </c>
      <c r="H118" s="132">
        <v>44455</v>
      </c>
      <c r="I118" s="132">
        <v>44497</v>
      </c>
      <c r="J118" s="132">
        <v>2958465</v>
      </c>
      <c r="K118" s="132"/>
      <c r="L118" s="132"/>
      <c r="M118" s="129" t="s">
        <v>22</v>
      </c>
      <c r="N118" s="128"/>
      <c r="O118" s="129"/>
      <c r="P118" s="129" t="s">
        <v>137</v>
      </c>
      <c r="Q118" s="132">
        <v>44540</v>
      </c>
      <c r="R118" s="136" t="s">
        <v>1968</v>
      </c>
      <c r="S118" s="129" t="s">
        <v>182</v>
      </c>
      <c r="T118" s="148" t="s">
        <v>1410</v>
      </c>
      <c r="U118" s="179"/>
      <c r="V11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1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18" s="183" t="str">
        <f>IF(AND(База_вакансий[[#This Row],[Статус]]&lt;&gt;"закрыта",IFERROR(VLOOKUP(База_вакансий[[#This Row],[ИД_ДАТА]],Сверка[ИД_ДАТА],1,0),"вакансию закрыли")="вакансию закрыли"),"вакансию закрыли","")</f>
        <v/>
      </c>
      <c r="Z118" s="130"/>
      <c r="AA118" s="130"/>
    </row>
    <row r="119" spans="1:27" ht="24" customHeight="1" x14ac:dyDescent="0.25">
      <c r="A119" s="171" t="str">
        <f>База_вакансий[[#This Row],[ID Штатной должности]]&amp;База_вакансий[[#This Row],[Дата возникновения вакансии на ШД]]</f>
        <v>14325444501</v>
      </c>
      <c r="B119" s="128">
        <v>1</v>
      </c>
      <c r="C119" s="128" t="s">
        <v>1668</v>
      </c>
      <c r="D119" s="128">
        <v>1</v>
      </c>
      <c r="E119" s="129" t="s">
        <v>1727</v>
      </c>
      <c r="F119" s="128">
        <v>143254</v>
      </c>
      <c r="G119" s="129" t="s">
        <v>114</v>
      </c>
      <c r="H119" s="132">
        <v>44501</v>
      </c>
      <c r="I119" s="132">
        <v>44501</v>
      </c>
      <c r="J119" s="132">
        <v>2958465</v>
      </c>
      <c r="K119" s="132"/>
      <c r="L119" s="132"/>
      <c r="M119" s="129" t="s">
        <v>22</v>
      </c>
      <c r="N119" s="128"/>
      <c r="O119" s="129"/>
      <c r="P119" s="129" t="s">
        <v>2313</v>
      </c>
      <c r="Q119" s="132"/>
      <c r="R119" s="136"/>
      <c r="S119" s="129" t="s">
        <v>182</v>
      </c>
      <c r="T119" s="148" t="s">
        <v>1425</v>
      </c>
      <c r="U119" s="179"/>
      <c r="V11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1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19" s="183" t="str">
        <f>IF(AND(База_вакансий[[#This Row],[Статус]]&lt;&gt;"закрыта",IFERROR(VLOOKUP(База_вакансий[[#This Row],[ИД_ДАТА]],Сверка[ИД_ДАТА],1,0),"вакансию закрыли")="вакансию закрыли"),"вакансию закрыли","")</f>
        <v/>
      </c>
      <c r="Z119" s="130"/>
      <c r="AA119" s="130"/>
    </row>
    <row r="120" spans="1:27" ht="24" customHeight="1" x14ac:dyDescent="0.25">
      <c r="A120" s="171" t="str">
        <f>База_вакансий[[#This Row],[ID Штатной должности]]&amp;База_вакансий[[#This Row],[Дата возникновения вакансии на ШД]]</f>
        <v>60423844501</v>
      </c>
      <c r="B120" s="128">
        <v>1</v>
      </c>
      <c r="C120" s="128" t="s">
        <v>1668</v>
      </c>
      <c r="D120" s="128">
        <v>214</v>
      </c>
      <c r="E120" s="129" t="s">
        <v>1725</v>
      </c>
      <c r="F120" s="128">
        <v>604238</v>
      </c>
      <c r="G120" s="129" t="s">
        <v>38</v>
      </c>
      <c r="H120" s="132">
        <v>43009</v>
      </c>
      <c r="I120" s="132">
        <v>44501</v>
      </c>
      <c r="J120" s="132">
        <v>2958465</v>
      </c>
      <c r="K120" s="132"/>
      <c r="L120" s="132"/>
      <c r="M120" s="129" t="s">
        <v>22</v>
      </c>
      <c r="N120" s="128"/>
      <c r="O120" s="129"/>
      <c r="P120" s="129" t="s">
        <v>2313</v>
      </c>
      <c r="Q120" s="132">
        <v>44599</v>
      </c>
      <c r="R120" s="136" t="s">
        <v>1969</v>
      </c>
      <c r="S120" s="129" t="s">
        <v>182</v>
      </c>
      <c r="T120" s="129" t="s">
        <v>174</v>
      </c>
      <c r="U120" s="180"/>
      <c r="V12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2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20" s="183" t="str">
        <f>IF(AND(База_вакансий[[#This Row],[Статус]]&lt;&gt;"закрыта",IFERROR(VLOOKUP(База_вакансий[[#This Row],[ИД_ДАТА]],Сверка[ИД_ДАТА],1,0),"вакансию закрыли")="вакансию закрыли"),"вакансию закрыли","")</f>
        <v/>
      </c>
      <c r="Z120" s="130"/>
      <c r="AA120" s="130"/>
    </row>
    <row r="121" spans="1:27" ht="24" customHeight="1" x14ac:dyDescent="0.25">
      <c r="A121" s="171" t="str">
        <f>База_вакансий[[#This Row],[ID Штатной должности]]&amp;База_вакансий[[#This Row],[Дата возникновения вакансии на ШД]]</f>
        <v>67627344508</v>
      </c>
      <c r="B121" s="128">
        <v>1</v>
      </c>
      <c r="C121" s="128" t="s">
        <v>1668</v>
      </c>
      <c r="D121" s="128">
        <v>380</v>
      </c>
      <c r="E121" s="129" t="s">
        <v>1728</v>
      </c>
      <c r="F121" s="128">
        <v>676273</v>
      </c>
      <c r="G121" s="129" t="s">
        <v>114</v>
      </c>
      <c r="H121" s="132">
        <v>44025</v>
      </c>
      <c r="I121" s="132">
        <v>44508</v>
      </c>
      <c r="J121" s="132">
        <v>2958465</v>
      </c>
      <c r="K121" s="132"/>
      <c r="L121" s="132"/>
      <c r="M121" s="129" t="s">
        <v>22</v>
      </c>
      <c r="N121" s="128"/>
      <c r="O121" s="129"/>
      <c r="P121" s="129" t="s">
        <v>137</v>
      </c>
      <c r="Q121" s="132">
        <v>44529</v>
      </c>
      <c r="R121" s="136" t="s">
        <v>1970</v>
      </c>
      <c r="S121" s="129" t="s">
        <v>182</v>
      </c>
      <c r="T121" s="129" t="s">
        <v>1410</v>
      </c>
      <c r="U121" s="179"/>
      <c r="V12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2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21" s="183" t="str">
        <f>IF(AND(База_вакансий[[#This Row],[Статус]]&lt;&gt;"закрыта",IFERROR(VLOOKUP(База_вакансий[[#This Row],[ИД_ДАТА]],Сверка[ИД_ДАТА],1,0),"вакансию закрыли")="вакансию закрыли"),"вакансию закрыли","")</f>
        <v/>
      </c>
      <c r="Z121" s="130"/>
      <c r="AA121" s="130"/>
    </row>
    <row r="122" spans="1:27" ht="24" customHeight="1" x14ac:dyDescent="0.25">
      <c r="A122" s="171" t="str">
        <f>База_вакансий[[#This Row],[ID Штатной должности]]&amp;База_вакансий[[#This Row],[Дата возникновения вакансии на ШД]]</f>
        <v>51282544510</v>
      </c>
      <c r="B122" s="128">
        <v>1</v>
      </c>
      <c r="C122" s="128" t="s">
        <v>1668</v>
      </c>
      <c r="D122" s="128">
        <v>36</v>
      </c>
      <c r="E122" s="129" t="s">
        <v>1753</v>
      </c>
      <c r="F122" s="128">
        <v>512825</v>
      </c>
      <c r="G122" s="129" t="s">
        <v>29</v>
      </c>
      <c r="H122" s="132">
        <v>1</v>
      </c>
      <c r="I122" s="132">
        <v>44510</v>
      </c>
      <c r="J122" s="132">
        <v>2958465</v>
      </c>
      <c r="K122" s="132"/>
      <c r="L122" s="132"/>
      <c r="M122" s="129" t="s">
        <v>22</v>
      </c>
      <c r="N122" s="128"/>
      <c r="O122" s="129"/>
      <c r="P122" s="129" t="s">
        <v>2313</v>
      </c>
      <c r="Q122" s="132">
        <v>44520</v>
      </c>
      <c r="R122" s="136" t="s">
        <v>1971</v>
      </c>
      <c r="S122" s="129" t="s">
        <v>182</v>
      </c>
      <c r="T122" s="129" t="s">
        <v>1415</v>
      </c>
      <c r="U122" s="179"/>
      <c r="V12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2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22" s="183" t="str">
        <f>IF(AND(База_вакансий[[#This Row],[Статус]]&lt;&gt;"закрыта",IFERROR(VLOOKUP(База_вакансий[[#This Row],[ИД_ДАТА]],Сверка[ИД_ДАТА],1,0),"вакансию закрыли")="вакансию закрыли"),"вакансию закрыли","")</f>
        <v/>
      </c>
      <c r="Z122" s="130"/>
      <c r="AA122" s="130"/>
    </row>
    <row r="123" spans="1:27" ht="24" customHeight="1" x14ac:dyDescent="0.25">
      <c r="A123" s="171" t="str">
        <f>База_вакансий[[#This Row],[ID Штатной должности]]&amp;База_вакансий[[#This Row],[Дата возникновения вакансии на ШД]]</f>
        <v>20190344512</v>
      </c>
      <c r="B123" s="128">
        <v>1</v>
      </c>
      <c r="C123" s="128" t="s">
        <v>1668</v>
      </c>
      <c r="D123" s="128">
        <v>13</v>
      </c>
      <c r="E123" s="129" t="s">
        <v>1723</v>
      </c>
      <c r="F123" s="128">
        <v>201903</v>
      </c>
      <c r="G123" s="131" t="s">
        <v>295</v>
      </c>
      <c r="H123" s="132">
        <v>44512</v>
      </c>
      <c r="I123" s="132">
        <v>44512</v>
      </c>
      <c r="J123" s="132">
        <v>2958465</v>
      </c>
      <c r="K123" s="132"/>
      <c r="L123" s="132"/>
      <c r="M123" s="129" t="s">
        <v>22</v>
      </c>
      <c r="N123" s="128"/>
      <c r="O123" s="129"/>
      <c r="P123" s="129" t="s">
        <v>162</v>
      </c>
      <c r="Q123" s="132">
        <v>44621</v>
      </c>
      <c r="R123" s="136" t="s">
        <v>1972</v>
      </c>
      <c r="S123" s="129" t="s">
        <v>182</v>
      </c>
      <c r="T123" s="129" t="s">
        <v>1412</v>
      </c>
      <c r="U123" s="180"/>
      <c r="V12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2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23" s="183" t="str">
        <f>IF(AND(База_вакансий[[#This Row],[Статус]]&lt;&gt;"закрыта",IFERROR(VLOOKUP(База_вакансий[[#This Row],[ИД_ДАТА]],Сверка[ИД_ДАТА],1,0),"вакансию закрыли")="вакансию закрыли"),"вакансию закрыли","")</f>
        <v/>
      </c>
      <c r="Z123" s="130"/>
      <c r="AA123" s="130"/>
    </row>
    <row r="124" spans="1:27" ht="24" customHeight="1" x14ac:dyDescent="0.25">
      <c r="A124" s="171" t="str">
        <f>База_вакансий[[#This Row],[ID Штатной должности]]&amp;База_вакансий[[#This Row],[Дата возникновения вакансии на ШД]]</f>
        <v>11666944518</v>
      </c>
      <c r="B124" s="128">
        <v>1</v>
      </c>
      <c r="C124" s="128" t="s">
        <v>1669</v>
      </c>
      <c r="D124" s="128">
        <v>253</v>
      </c>
      <c r="E124" s="129" t="s">
        <v>1754</v>
      </c>
      <c r="F124" s="128">
        <v>116669</v>
      </c>
      <c r="G124" s="129" t="s">
        <v>29</v>
      </c>
      <c r="H124" s="132">
        <v>44470</v>
      </c>
      <c r="I124" s="132">
        <v>44518</v>
      </c>
      <c r="J124" s="132">
        <v>44712</v>
      </c>
      <c r="K124" s="132">
        <v>44562</v>
      </c>
      <c r="L124" s="132">
        <v>44592</v>
      </c>
      <c r="M124" s="129"/>
      <c r="N124" s="128" t="s">
        <v>1824</v>
      </c>
      <c r="O124" s="129" t="s">
        <v>2365</v>
      </c>
      <c r="P124" s="129" t="s">
        <v>2313</v>
      </c>
      <c r="Q124" s="128"/>
      <c r="R124" s="128"/>
      <c r="S124" s="129"/>
      <c r="T124" s="129"/>
      <c r="U124" s="179"/>
      <c r="V12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2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24" s="183" t="str">
        <f>IF(AND(База_вакансий[[#This Row],[Статус]]&lt;&gt;"закрыта",IFERROR(VLOOKUP(База_вакансий[[#This Row],[ИД_ДАТА]],Сверка[ИД_ДАТА],1,0),"вакансию закрыли")="вакансию закрыли"),"вакансию закрыли","")</f>
        <v/>
      </c>
      <c r="Z124" s="130"/>
      <c r="AA124" s="130"/>
    </row>
    <row r="125" spans="1:27" ht="24" customHeight="1" x14ac:dyDescent="0.25">
      <c r="A125" s="171" t="str">
        <f>База_вакансий[[#This Row],[ID Штатной должности]]&amp;База_вакансий[[#This Row],[Дата возникновения вакансии на ШД]]</f>
        <v>52734944519</v>
      </c>
      <c r="B125" s="128">
        <v>1</v>
      </c>
      <c r="C125" s="128" t="s">
        <v>1668</v>
      </c>
      <c r="D125" s="128">
        <v>2</v>
      </c>
      <c r="E125" s="129" t="s">
        <v>1732</v>
      </c>
      <c r="F125" s="128">
        <v>527349</v>
      </c>
      <c r="G125" s="129" t="s">
        <v>29</v>
      </c>
      <c r="H125" s="132">
        <v>1</v>
      </c>
      <c r="I125" s="132">
        <v>44519</v>
      </c>
      <c r="J125" s="132">
        <v>2958465</v>
      </c>
      <c r="K125" s="132"/>
      <c r="L125" s="132"/>
      <c r="M125" s="129" t="s">
        <v>22</v>
      </c>
      <c r="N125" s="128"/>
      <c r="O125" s="129"/>
      <c r="P125" s="129" t="s">
        <v>2313</v>
      </c>
      <c r="Q125" s="132">
        <v>44531</v>
      </c>
      <c r="R125" s="136" t="s">
        <v>1973</v>
      </c>
      <c r="S125" s="129" t="s">
        <v>182</v>
      </c>
      <c r="T125" s="129" t="s">
        <v>174</v>
      </c>
      <c r="U125" s="179"/>
      <c r="V12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2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25" s="183" t="str">
        <f>IF(AND(База_вакансий[[#This Row],[Статус]]&lt;&gt;"закрыта",IFERROR(VLOOKUP(База_вакансий[[#This Row],[ИД_ДАТА]],Сверка[ИД_ДАТА],1,0),"вакансию закрыли")="вакансию закрыли"),"вакансию закрыли","")</f>
        <v/>
      </c>
      <c r="Z125" s="130"/>
      <c r="AA125" s="130"/>
    </row>
    <row r="126" spans="1:27" ht="24" customHeight="1" x14ac:dyDescent="0.25">
      <c r="A126" s="171" t="str">
        <f>База_вакансий[[#This Row],[ID Штатной должности]]&amp;База_вакансий[[#This Row],[Дата возникновения вакансии на ШД]]</f>
        <v>58628644524</v>
      </c>
      <c r="B126" s="128">
        <v>1</v>
      </c>
      <c r="C126" s="128" t="s">
        <v>1668</v>
      </c>
      <c r="D126" s="128">
        <v>28</v>
      </c>
      <c r="E126" s="129" t="s">
        <v>1735</v>
      </c>
      <c r="F126" s="128">
        <v>586286</v>
      </c>
      <c r="G126" s="129" t="s">
        <v>29</v>
      </c>
      <c r="H126" s="132">
        <v>42979</v>
      </c>
      <c r="I126" s="132">
        <v>44524</v>
      </c>
      <c r="J126" s="132">
        <v>2958465</v>
      </c>
      <c r="K126" s="132"/>
      <c r="L126" s="132"/>
      <c r="M126" s="129" t="s">
        <v>22</v>
      </c>
      <c r="N126" s="128"/>
      <c r="O126" s="129"/>
      <c r="P126" s="129" t="s">
        <v>2313</v>
      </c>
      <c r="Q126" s="132"/>
      <c r="R126" s="136"/>
      <c r="S126" s="138"/>
      <c r="T126" s="129"/>
      <c r="U126" s="180"/>
      <c r="V12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2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26" s="183" t="str">
        <f>IF(AND(База_вакансий[[#This Row],[Статус]]&lt;&gt;"закрыта",IFERROR(VLOOKUP(База_вакансий[[#This Row],[ИД_ДАТА]],Сверка[ИД_ДАТА],1,0),"вакансию закрыли")="вакансию закрыли"),"вакансию закрыли","")</f>
        <v/>
      </c>
      <c r="Z126" s="130"/>
      <c r="AA126" s="130"/>
    </row>
    <row r="127" spans="1:27" ht="24" customHeight="1" x14ac:dyDescent="0.25">
      <c r="A127" s="171" t="str">
        <f>База_вакансий[[#This Row],[ID Штатной должности]]&amp;База_вакансий[[#This Row],[Дата возникновения вакансии на ШД]]</f>
        <v>67623244529</v>
      </c>
      <c r="B127" s="128">
        <v>1</v>
      </c>
      <c r="C127" s="128" t="s">
        <v>1668</v>
      </c>
      <c r="D127" s="128">
        <v>380</v>
      </c>
      <c r="E127" s="129" t="s">
        <v>1728</v>
      </c>
      <c r="F127" s="128">
        <v>676232</v>
      </c>
      <c r="G127" s="129" t="s">
        <v>114</v>
      </c>
      <c r="H127" s="132">
        <v>44025</v>
      </c>
      <c r="I127" s="132">
        <v>44529</v>
      </c>
      <c r="J127" s="132">
        <v>2958465</v>
      </c>
      <c r="K127" s="132">
        <v>44571</v>
      </c>
      <c r="L127" s="132">
        <v>44620</v>
      </c>
      <c r="M127" s="129" t="s">
        <v>45</v>
      </c>
      <c r="N127" s="128" t="s">
        <v>1974</v>
      </c>
      <c r="O127" s="129" t="s">
        <v>2366</v>
      </c>
      <c r="P127" s="129" t="s">
        <v>137</v>
      </c>
      <c r="Q127" s="132">
        <v>44685</v>
      </c>
      <c r="R127" s="136" t="s">
        <v>1974</v>
      </c>
      <c r="S127" s="129" t="s">
        <v>182</v>
      </c>
      <c r="T127" s="129" t="s">
        <v>1410</v>
      </c>
      <c r="U127" s="179"/>
      <c r="V12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2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27" s="183" t="str">
        <f>IF(AND(База_вакансий[[#This Row],[Статус]]&lt;&gt;"закрыта",IFERROR(VLOOKUP(База_вакансий[[#This Row],[ИД_ДАТА]],Сверка[ИД_ДАТА],1,0),"вакансию закрыли")="вакансию закрыли"),"вакансию закрыли","")</f>
        <v/>
      </c>
      <c r="Z127" s="130"/>
      <c r="AA127" s="130"/>
    </row>
    <row r="128" spans="1:27" ht="24" customHeight="1" x14ac:dyDescent="0.25">
      <c r="A128" s="171" t="str">
        <f>База_вакансий[[#This Row],[ID Штатной должности]]&amp;База_вакансий[[#This Row],[Дата возникновения вакансии на ШД]]</f>
        <v>20206944531</v>
      </c>
      <c r="B128" s="128">
        <v>1</v>
      </c>
      <c r="C128" s="128" t="s">
        <v>1668</v>
      </c>
      <c r="D128" s="128">
        <v>214</v>
      </c>
      <c r="E128" s="129" t="s">
        <v>1725</v>
      </c>
      <c r="F128" s="128">
        <v>202069</v>
      </c>
      <c r="G128" s="129" t="s">
        <v>29</v>
      </c>
      <c r="H128" s="132">
        <v>44531</v>
      </c>
      <c r="I128" s="132">
        <v>44531</v>
      </c>
      <c r="J128" s="132">
        <v>2958465</v>
      </c>
      <c r="K128" s="132"/>
      <c r="L128" s="132"/>
      <c r="M128" s="129" t="s">
        <v>22</v>
      </c>
      <c r="N128" s="128"/>
      <c r="O128" s="129"/>
      <c r="P128" s="129" t="s">
        <v>137</v>
      </c>
      <c r="Q128" s="132">
        <v>44537</v>
      </c>
      <c r="R128" s="136" t="s">
        <v>1975</v>
      </c>
      <c r="S128" s="129" t="s">
        <v>182</v>
      </c>
      <c r="T128" s="129" t="s">
        <v>1412</v>
      </c>
      <c r="U128" s="179"/>
      <c r="V12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2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28" s="183" t="str">
        <f>IF(AND(База_вакансий[[#This Row],[Статус]]&lt;&gt;"закрыта",IFERROR(VLOOKUP(База_вакансий[[#This Row],[ИД_ДАТА]],Сверка[ИД_ДАТА],1,0),"вакансию закрыли")="вакансию закрыли"),"вакансию закрыли","")</f>
        <v/>
      </c>
      <c r="Z128" s="130"/>
      <c r="AA128" s="130"/>
    </row>
    <row r="129" spans="1:27" ht="24" customHeight="1" x14ac:dyDescent="0.25">
      <c r="A129" s="171" t="str">
        <f>База_вакансий[[#This Row],[ID Штатной должности]]&amp;База_вакансий[[#This Row],[Дата возникновения вакансии на ШД]]</f>
        <v>51622144531</v>
      </c>
      <c r="B129" s="128">
        <v>1</v>
      </c>
      <c r="C129" s="128" t="s">
        <v>1668</v>
      </c>
      <c r="D129" s="128">
        <v>15</v>
      </c>
      <c r="E129" s="129" t="s">
        <v>1741</v>
      </c>
      <c r="F129" s="128">
        <v>516221</v>
      </c>
      <c r="G129" s="129" t="s">
        <v>29</v>
      </c>
      <c r="H129" s="132">
        <v>1</v>
      </c>
      <c r="I129" s="132">
        <v>44531</v>
      </c>
      <c r="J129" s="132">
        <v>2958465</v>
      </c>
      <c r="K129" s="132"/>
      <c r="L129" s="132"/>
      <c r="M129" s="129" t="s">
        <v>22</v>
      </c>
      <c r="N129" s="128"/>
      <c r="O129" s="129" t="s">
        <v>2367</v>
      </c>
      <c r="P129" s="129" t="s">
        <v>2313</v>
      </c>
      <c r="Q129" s="132">
        <v>44562</v>
      </c>
      <c r="R129" s="136" t="s">
        <v>1976</v>
      </c>
      <c r="S129" s="129" t="s">
        <v>182</v>
      </c>
      <c r="T129" s="129" t="s">
        <v>174</v>
      </c>
      <c r="U129" s="179"/>
      <c r="V12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2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29" s="183" t="str">
        <f>IF(AND(База_вакансий[[#This Row],[Статус]]&lt;&gt;"закрыта",IFERROR(VLOOKUP(База_вакансий[[#This Row],[ИД_ДАТА]],Сверка[ИД_ДАТА],1,0),"вакансию закрыли")="вакансию закрыли"),"вакансию закрыли","")</f>
        <v/>
      </c>
      <c r="Z129" s="130"/>
      <c r="AA129" s="130"/>
    </row>
    <row r="130" spans="1:27" ht="24" customHeight="1" x14ac:dyDescent="0.25">
      <c r="A130" s="171" t="str">
        <f>База_вакансий[[#This Row],[ID Штатной должности]]&amp;База_вакансий[[#This Row],[Дата возникновения вакансии на ШД]]</f>
        <v>20210144531</v>
      </c>
      <c r="B130" s="128">
        <v>1</v>
      </c>
      <c r="C130" s="128" t="s">
        <v>1668</v>
      </c>
      <c r="D130" s="128">
        <v>214</v>
      </c>
      <c r="E130" s="129" t="s">
        <v>1725</v>
      </c>
      <c r="F130" s="128">
        <v>202101</v>
      </c>
      <c r="G130" s="129" t="s">
        <v>29</v>
      </c>
      <c r="H130" s="132">
        <v>44531</v>
      </c>
      <c r="I130" s="132">
        <v>44531</v>
      </c>
      <c r="J130" s="132">
        <v>2958465</v>
      </c>
      <c r="K130" s="132"/>
      <c r="L130" s="132"/>
      <c r="M130" s="129" t="s">
        <v>22</v>
      </c>
      <c r="N130" s="128"/>
      <c r="O130" s="129"/>
      <c r="P130" s="129" t="s">
        <v>137</v>
      </c>
      <c r="Q130" s="132">
        <v>44575</v>
      </c>
      <c r="R130" s="136" t="s">
        <v>1977</v>
      </c>
      <c r="S130" s="129" t="s">
        <v>182</v>
      </c>
      <c r="T130" s="129" t="s">
        <v>1413</v>
      </c>
      <c r="U130" s="179"/>
      <c r="V13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3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30" s="183" t="str">
        <f>IF(AND(База_вакансий[[#This Row],[Статус]]&lt;&gt;"закрыта",IFERROR(VLOOKUP(База_вакансий[[#This Row],[ИД_ДАТА]],Сверка[ИД_ДАТА],1,0),"вакансию закрыли")="вакансию закрыли"),"вакансию закрыли","")</f>
        <v/>
      </c>
      <c r="Z130" s="130"/>
      <c r="AA130" s="130"/>
    </row>
    <row r="131" spans="1:27" ht="24" customHeight="1" x14ac:dyDescent="0.25">
      <c r="A131" s="171" t="str">
        <f>База_вакансий[[#This Row],[ID Штатной должности]]&amp;База_вакансий[[#This Row],[Дата возникновения вакансии на ШД]]</f>
        <v>51586544531</v>
      </c>
      <c r="B131" s="128">
        <v>1</v>
      </c>
      <c r="C131" s="128" t="s">
        <v>1668</v>
      </c>
      <c r="D131" s="128">
        <v>7</v>
      </c>
      <c r="E131" s="129" t="s">
        <v>1734</v>
      </c>
      <c r="F131" s="128">
        <v>515865</v>
      </c>
      <c r="G131" s="129" t="s">
        <v>29</v>
      </c>
      <c r="H131" s="132">
        <v>1</v>
      </c>
      <c r="I131" s="132">
        <v>44531</v>
      </c>
      <c r="J131" s="132">
        <v>2958465</v>
      </c>
      <c r="K131" s="132"/>
      <c r="L131" s="132"/>
      <c r="M131" s="129" t="s">
        <v>22</v>
      </c>
      <c r="N131" s="128" t="s">
        <v>2588</v>
      </c>
      <c r="O131" s="129" t="s">
        <v>2368</v>
      </c>
      <c r="P131" s="129" t="s">
        <v>2313</v>
      </c>
      <c r="Q131" s="132"/>
      <c r="R131" s="136"/>
      <c r="S131" s="138"/>
      <c r="T131" s="129"/>
      <c r="U131" s="180"/>
      <c r="V13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3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31" s="183" t="str">
        <f>IF(AND(База_вакансий[[#This Row],[Статус]]&lt;&gt;"закрыта",IFERROR(VLOOKUP(База_вакансий[[#This Row],[ИД_ДАТА]],Сверка[ИД_ДАТА],1,0),"вакансию закрыли")="вакансию закрыли"),"вакансию закрыли","")</f>
        <v/>
      </c>
      <c r="Z131" s="130"/>
      <c r="AA131" s="130"/>
    </row>
    <row r="132" spans="1:27" ht="24" customHeight="1" x14ac:dyDescent="0.25">
      <c r="A132" s="171" t="str">
        <f>База_вакансий[[#This Row],[ID Штатной должности]]&amp;База_вакансий[[#This Row],[Дата возникновения вакансии на ШД]]</f>
        <v>52877344538</v>
      </c>
      <c r="B132" s="128">
        <v>1</v>
      </c>
      <c r="C132" s="128" t="s">
        <v>1669</v>
      </c>
      <c r="D132" s="128">
        <v>13</v>
      </c>
      <c r="E132" s="129" t="s">
        <v>1723</v>
      </c>
      <c r="F132" s="128">
        <v>528773</v>
      </c>
      <c r="G132" s="131" t="s">
        <v>362</v>
      </c>
      <c r="H132" s="132">
        <v>1</v>
      </c>
      <c r="I132" s="132">
        <v>44538</v>
      </c>
      <c r="J132" s="132">
        <v>44681</v>
      </c>
      <c r="K132" s="132"/>
      <c r="L132" s="132"/>
      <c r="M132" s="129" t="s">
        <v>22</v>
      </c>
      <c r="N132" s="128" t="s">
        <v>1849</v>
      </c>
      <c r="O132" s="129" t="s">
        <v>2369</v>
      </c>
      <c r="P132" s="129" t="s">
        <v>2313</v>
      </c>
      <c r="Q132" s="128"/>
      <c r="R132" s="128"/>
      <c r="S132" s="129"/>
      <c r="T132" s="129"/>
      <c r="U132" s="179"/>
      <c r="V13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3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32" s="183" t="str">
        <f>IF(AND(База_вакансий[[#This Row],[Статус]]&lt;&gt;"закрыта",IFERROR(VLOOKUP(База_вакансий[[#This Row],[ИД_ДАТА]],Сверка[ИД_ДАТА],1,0),"вакансию закрыли")="вакансию закрыли"),"вакансию закрыли","")</f>
        <v/>
      </c>
      <c r="Z132" s="130"/>
      <c r="AA132" s="130"/>
    </row>
    <row r="133" spans="1:27" ht="24" customHeight="1" x14ac:dyDescent="0.25">
      <c r="A133" s="171" t="str">
        <f>База_вакансий[[#This Row],[ID Штатной должности]]&amp;База_вакансий[[#This Row],[Дата возникновения вакансии на ШД]]</f>
        <v>44934344540</v>
      </c>
      <c r="B133" s="147">
        <v>0</v>
      </c>
      <c r="C133" s="128" t="s">
        <v>1668</v>
      </c>
      <c r="D133" s="128">
        <v>217</v>
      </c>
      <c r="E133" s="129" t="s">
        <v>1755</v>
      </c>
      <c r="F133" s="128">
        <v>449343</v>
      </c>
      <c r="G133" s="129" t="s">
        <v>114</v>
      </c>
      <c r="H133" s="132">
        <v>43782</v>
      </c>
      <c r="I133" s="132">
        <v>44540</v>
      </c>
      <c r="J133" s="132">
        <v>44926</v>
      </c>
      <c r="K133" s="132"/>
      <c r="L133" s="132"/>
      <c r="M133" s="129" t="s">
        <v>22</v>
      </c>
      <c r="N133" s="128"/>
      <c r="O133" s="129"/>
      <c r="P133" s="129" t="s">
        <v>137</v>
      </c>
      <c r="Q133" s="132"/>
      <c r="R133" s="136"/>
      <c r="S133" s="138"/>
      <c r="T133" s="129"/>
      <c r="U133" s="180"/>
      <c r="V13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3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33" s="183" t="str">
        <f>IF(AND(База_вакансий[[#This Row],[Статус]]&lt;&gt;"закрыта",IFERROR(VLOOKUP(База_вакансий[[#This Row],[ИД_ДАТА]],Сверка[ИД_ДАТА],1,0),"вакансию закрыли")="вакансию закрыли"),"вакансию закрыли","")</f>
        <v/>
      </c>
      <c r="Z133" s="130"/>
      <c r="AA133" s="130"/>
    </row>
    <row r="134" spans="1:27" ht="24" customHeight="1" x14ac:dyDescent="0.25">
      <c r="A134" s="171" t="str">
        <f>База_вакансий[[#This Row],[ID Штатной должности]]&amp;База_вакансий[[#This Row],[Дата возникновения вакансии на ШД]]</f>
        <v>44934544540</v>
      </c>
      <c r="B134" s="128">
        <v>1</v>
      </c>
      <c r="C134" s="128" t="s">
        <v>1668</v>
      </c>
      <c r="D134" s="128">
        <v>216</v>
      </c>
      <c r="E134" s="129" t="s">
        <v>1747</v>
      </c>
      <c r="F134" s="128">
        <v>449345</v>
      </c>
      <c r="G134" s="129" t="s">
        <v>114</v>
      </c>
      <c r="H134" s="132">
        <v>43782</v>
      </c>
      <c r="I134" s="132">
        <v>44540</v>
      </c>
      <c r="J134" s="132">
        <v>44926</v>
      </c>
      <c r="K134" s="132"/>
      <c r="L134" s="132"/>
      <c r="M134" s="129" t="s">
        <v>22</v>
      </c>
      <c r="N134" s="128"/>
      <c r="O134" s="129"/>
      <c r="P134" s="129" t="s">
        <v>137</v>
      </c>
      <c r="Q134" s="128" t="s">
        <v>1167</v>
      </c>
      <c r="R134" s="136"/>
      <c r="S134" s="129" t="s">
        <v>1167</v>
      </c>
      <c r="T134" s="129" t="s">
        <v>1409</v>
      </c>
      <c r="U134" s="180"/>
      <c r="V13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3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34" s="183" t="str">
        <f>IF(AND(База_вакансий[[#This Row],[Статус]]&lt;&gt;"закрыта",IFERROR(VLOOKUP(База_вакансий[[#This Row],[ИД_ДАТА]],Сверка[ИД_ДАТА],1,0),"вакансию закрыли")="вакансию закрыли"),"вакансию закрыли","")</f>
        <v/>
      </c>
      <c r="Z134" s="130"/>
      <c r="AA134" s="130"/>
    </row>
    <row r="135" spans="1:27" ht="24" customHeight="1" x14ac:dyDescent="0.25">
      <c r="A135" s="171" t="str">
        <f>База_вакансий[[#This Row],[ID Штатной должности]]&amp;База_вакансий[[#This Row],[Дата возникновения вакансии на ШД]]</f>
        <v>61062144550</v>
      </c>
      <c r="B135" s="128">
        <v>1</v>
      </c>
      <c r="C135" s="128" t="s">
        <v>1668</v>
      </c>
      <c r="D135" s="128">
        <v>1</v>
      </c>
      <c r="E135" s="129" t="s">
        <v>1727</v>
      </c>
      <c r="F135" s="128">
        <v>610621</v>
      </c>
      <c r="G135" s="129" t="s">
        <v>23</v>
      </c>
      <c r="H135" s="132">
        <v>42998</v>
      </c>
      <c r="I135" s="132">
        <v>44550</v>
      </c>
      <c r="J135" s="132">
        <v>2958465</v>
      </c>
      <c r="K135" s="132">
        <v>44536</v>
      </c>
      <c r="L135" s="132">
        <v>44571</v>
      </c>
      <c r="M135" s="129" t="s">
        <v>45</v>
      </c>
      <c r="N135" s="128" t="s">
        <v>1949</v>
      </c>
      <c r="O135" s="129" t="s">
        <v>2370</v>
      </c>
      <c r="P135" s="129" t="s">
        <v>2313</v>
      </c>
      <c r="Q135" s="132">
        <v>44629</v>
      </c>
      <c r="R135" s="136" t="s">
        <v>1978</v>
      </c>
      <c r="S135" s="129" t="s">
        <v>182</v>
      </c>
      <c r="T135" s="129" t="s">
        <v>174</v>
      </c>
      <c r="U135" s="180"/>
      <c r="V13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3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35" s="183" t="str">
        <f>IF(AND(База_вакансий[[#This Row],[Статус]]&lt;&gt;"закрыта",IFERROR(VLOOKUP(База_вакансий[[#This Row],[ИД_ДАТА]],Сверка[ИД_ДАТА],1,0),"вакансию закрыли")="вакансию закрыли"),"вакансию закрыли","")</f>
        <v/>
      </c>
      <c r="Z135" s="130"/>
      <c r="AA135" s="130"/>
    </row>
    <row r="136" spans="1:27" ht="24" customHeight="1" x14ac:dyDescent="0.25">
      <c r="A136" s="171" t="str">
        <f>База_вакансий[[#This Row],[ID Штатной должности]]&amp;База_вакансий[[#This Row],[Дата возникновения вакансии на ШД]]</f>
        <v>57022444550</v>
      </c>
      <c r="B136" s="128">
        <v>1</v>
      </c>
      <c r="C136" s="128" t="s">
        <v>1668</v>
      </c>
      <c r="D136" s="128">
        <v>33</v>
      </c>
      <c r="E136" s="129" t="s">
        <v>1742</v>
      </c>
      <c r="F136" s="128">
        <v>570224</v>
      </c>
      <c r="G136" s="129" t="s">
        <v>23</v>
      </c>
      <c r="H136" s="132">
        <v>42858</v>
      </c>
      <c r="I136" s="132">
        <v>44550</v>
      </c>
      <c r="J136" s="132">
        <v>2958465</v>
      </c>
      <c r="K136" s="132"/>
      <c r="L136" s="132"/>
      <c r="M136" s="129" t="s">
        <v>22</v>
      </c>
      <c r="N136" s="128"/>
      <c r="O136" s="129" t="s">
        <v>2371</v>
      </c>
      <c r="P136" s="129" t="s">
        <v>2313</v>
      </c>
      <c r="Q136" s="132">
        <v>44680</v>
      </c>
      <c r="R136" s="136" t="s">
        <v>1979</v>
      </c>
      <c r="S136" s="129" t="s">
        <v>182</v>
      </c>
      <c r="T136" s="129" t="s">
        <v>174</v>
      </c>
      <c r="U136" s="180"/>
      <c r="V13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3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36" s="183" t="str">
        <f>IF(AND(База_вакансий[[#This Row],[Статус]]&lt;&gt;"закрыта",IFERROR(VLOOKUP(База_вакансий[[#This Row],[ИД_ДАТА]],Сверка[ИД_ДАТА],1,0),"вакансию закрыли")="вакансию закрыли"),"вакансию закрыли","")</f>
        <v/>
      </c>
      <c r="Z136" s="130"/>
      <c r="AA136" s="130"/>
    </row>
    <row r="137" spans="1:27" ht="24" customHeight="1" x14ac:dyDescent="0.25">
      <c r="A137" s="171" t="str">
        <f>База_вакансий[[#This Row],[ID Штатной должности]]&amp;База_вакансий[[#This Row],[Дата возникновения вакансии на ШД]]</f>
        <v>51600944554</v>
      </c>
      <c r="B137" s="128">
        <v>1</v>
      </c>
      <c r="C137" s="128" t="s">
        <v>1668</v>
      </c>
      <c r="D137" s="128">
        <v>7</v>
      </c>
      <c r="E137" s="129" t="s">
        <v>1734</v>
      </c>
      <c r="F137" s="128">
        <v>516009</v>
      </c>
      <c r="G137" s="129" t="s">
        <v>29</v>
      </c>
      <c r="H137" s="132"/>
      <c r="I137" s="132">
        <v>44554</v>
      </c>
      <c r="J137" s="132">
        <v>44554</v>
      </c>
      <c r="K137" s="132">
        <v>44553</v>
      </c>
      <c r="L137" s="132">
        <v>44561</v>
      </c>
      <c r="M137" s="129" t="s">
        <v>45</v>
      </c>
      <c r="N137" s="128"/>
      <c r="O137" s="129" t="s">
        <v>2372</v>
      </c>
      <c r="P137" s="129" t="s">
        <v>2313</v>
      </c>
      <c r="Q137" s="132"/>
      <c r="R137" s="136"/>
      <c r="S137" s="138"/>
      <c r="T137" s="129"/>
      <c r="U137" s="180"/>
      <c r="V13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3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37" s="183" t="str">
        <f>IF(AND(База_вакансий[[#This Row],[Статус]]&lt;&gt;"закрыта",IFERROR(VLOOKUP(База_вакансий[[#This Row],[ИД_ДАТА]],Сверка[ИД_ДАТА],1,0),"вакансию закрыли")="вакансию закрыли"),"вакансию закрыли","")</f>
        <v/>
      </c>
      <c r="Z137" s="130"/>
      <c r="AA137" s="130"/>
    </row>
    <row r="138" spans="1:27" ht="24" customHeight="1" x14ac:dyDescent="0.25">
      <c r="A138" s="171" t="str">
        <f>База_вакансий[[#This Row],[ID Штатной должности]]&amp;База_вакансий[[#This Row],[Дата возникновения вакансии на ШД]]</f>
        <v>53041844557</v>
      </c>
      <c r="B138" s="128">
        <v>1</v>
      </c>
      <c r="C138" s="128" t="s">
        <v>1668</v>
      </c>
      <c r="D138" s="128">
        <v>31</v>
      </c>
      <c r="E138" s="129" t="s">
        <v>1738</v>
      </c>
      <c r="F138" s="128">
        <v>530418</v>
      </c>
      <c r="G138" s="129" t="s">
        <v>29</v>
      </c>
      <c r="H138" s="132">
        <v>1</v>
      </c>
      <c r="I138" s="132">
        <v>44557</v>
      </c>
      <c r="J138" s="132">
        <v>2958465</v>
      </c>
      <c r="K138" s="132"/>
      <c r="L138" s="132"/>
      <c r="M138" s="129" t="s">
        <v>22</v>
      </c>
      <c r="N138" s="128"/>
      <c r="O138" s="129"/>
      <c r="P138" s="129" t="s">
        <v>2313</v>
      </c>
      <c r="Q138" s="132">
        <v>44723</v>
      </c>
      <c r="R138" s="136" t="s">
        <v>1980</v>
      </c>
      <c r="S138" s="129" t="s">
        <v>182</v>
      </c>
      <c r="T138" s="129" t="s">
        <v>174</v>
      </c>
      <c r="U138" s="180"/>
      <c r="V13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3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38" s="183" t="str">
        <f>IF(AND(База_вакансий[[#This Row],[Статус]]&lt;&gt;"закрыта",IFERROR(VLOOKUP(База_вакансий[[#This Row],[ИД_ДАТА]],Сверка[ИД_ДАТА],1,0),"вакансию закрыли")="вакансию закрыли"),"вакансию закрыли","")</f>
        <v/>
      </c>
      <c r="Z138" s="130"/>
      <c r="AA138" s="130"/>
    </row>
    <row r="139" spans="1:27" ht="24" customHeight="1" x14ac:dyDescent="0.25">
      <c r="A139" s="171" t="str">
        <f>База_вакансий[[#This Row],[ID Штатной должности]]&amp;База_вакансий[[#This Row],[Дата возникновения вакансии на ШД]]</f>
        <v>23201244560</v>
      </c>
      <c r="B139" s="128">
        <v>1</v>
      </c>
      <c r="C139" s="128" t="s">
        <v>1668</v>
      </c>
      <c r="D139" s="128">
        <v>243</v>
      </c>
      <c r="E139" s="129" t="s">
        <v>1739</v>
      </c>
      <c r="F139" s="128">
        <v>232012</v>
      </c>
      <c r="G139" s="129" t="s">
        <v>114</v>
      </c>
      <c r="H139" s="132">
        <v>44560</v>
      </c>
      <c r="I139" s="132">
        <v>44560</v>
      </c>
      <c r="J139" s="132">
        <v>2958465</v>
      </c>
      <c r="K139" s="132"/>
      <c r="L139" s="132"/>
      <c r="M139" s="129"/>
      <c r="N139" s="128"/>
      <c r="O139" s="129"/>
      <c r="P139" s="129" t="s">
        <v>137</v>
      </c>
      <c r="Q139" s="132">
        <v>44823</v>
      </c>
      <c r="R139" s="136" t="s">
        <v>1981</v>
      </c>
      <c r="S139" s="129" t="s">
        <v>182</v>
      </c>
      <c r="T139" s="129" t="s">
        <v>1412</v>
      </c>
      <c r="U139" s="179"/>
      <c r="V13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3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39" s="183" t="str">
        <f>IF(AND(База_вакансий[[#This Row],[Статус]]&lt;&gt;"закрыта",IFERROR(VLOOKUP(База_вакансий[[#This Row],[ИД_ДАТА]],Сверка[ИД_ДАТА],1,0),"вакансию закрыли")="вакансию закрыли"),"вакансию закрыли","")</f>
        <v/>
      </c>
      <c r="Z139" s="130"/>
      <c r="AA139" s="130"/>
    </row>
    <row r="140" spans="1:27" ht="24" customHeight="1" x14ac:dyDescent="0.25">
      <c r="A140" s="171" t="str">
        <f>База_вакансий[[#This Row],[ID Штатной должности]]&amp;База_вакансий[[#This Row],[Дата возникновения вакансии на ШД]]</f>
        <v>23287744562</v>
      </c>
      <c r="B140" s="128">
        <v>1</v>
      </c>
      <c r="C140" s="128" t="s">
        <v>1668</v>
      </c>
      <c r="D140" s="128">
        <v>202</v>
      </c>
      <c r="E140" s="129" t="s">
        <v>1726</v>
      </c>
      <c r="F140" s="128">
        <v>232877</v>
      </c>
      <c r="G140" s="129" t="s">
        <v>96</v>
      </c>
      <c r="H140" s="132">
        <v>44562</v>
      </c>
      <c r="I140" s="132">
        <v>44562</v>
      </c>
      <c r="J140" s="132">
        <v>2958465</v>
      </c>
      <c r="K140" s="132"/>
      <c r="L140" s="132"/>
      <c r="M140" s="129" t="s">
        <v>22</v>
      </c>
      <c r="N140" s="128"/>
      <c r="O140" s="129"/>
      <c r="P140" s="129" t="s">
        <v>2313</v>
      </c>
      <c r="Q140" s="132">
        <v>44580</v>
      </c>
      <c r="R140" s="136" t="s">
        <v>1982</v>
      </c>
      <c r="S140" s="129" t="s">
        <v>1167</v>
      </c>
      <c r="T140" s="129" t="s">
        <v>1409</v>
      </c>
      <c r="U140" s="179"/>
      <c r="V14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4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40" s="183" t="str">
        <f>IF(AND(База_вакансий[[#This Row],[Статус]]&lt;&gt;"закрыта",IFERROR(VLOOKUP(База_вакансий[[#This Row],[ИД_ДАТА]],Сверка[ИД_ДАТА],1,0),"вакансию закрыли")="вакансию закрыли"),"вакансию закрыли","")</f>
        <v/>
      </c>
      <c r="Z140" s="130"/>
      <c r="AA140" s="130"/>
    </row>
    <row r="141" spans="1:27" ht="24" customHeight="1" x14ac:dyDescent="0.25">
      <c r="A141" s="171" t="str">
        <f>База_вакансий[[#This Row],[ID Штатной должности]]&amp;База_вакансий[[#This Row],[Дата возникновения вакансии на ШД]]</f>
        <v>23288944562</v>
      </c>
      <c r="B141" s="128">
        <v>1</v>
      </c>
      <c r="C141" s="128" t="s">
        <v>1668</v>
      </c>
      <c r="D141" s="128">
        <v>202</v>
      </c>
      <c r="E141" s="129" t="s">
        <v>1726</v>
      </c>
      <c r="F141" s="128">
        <v>232889</v>
      </c>
      <c r="G141" s="129" t="s">
        <v>114</v>
      </c>
      <c r="H141" s="132">
        <v>44562</v>
      </c>
      <c r="I141" s="132">
        <v>44562</v>
      </c>
      <c r="J141" s="132">
        <v>2958465</v>
      </c>
      <c r="K141" s="132"/>
      <c r="L141" s="132"/>
      <c r="M141" s="129" t="s">
        <v>22</v>
      </c>
      <c r="N141" s="128"/>
      <c r="O141" s="129"/>
      <c r="P141" s="129" t="s">
        <v>137</v>
      </c>
      <c r="Q141" s="132">
        <v>44580</v>
      </c>
      <c r="R141" s="136" t="s">
        <v>1983</v>
      </c>
      <c r="S141" s="129" t="s">
        <v>1167</v>
      </c>
      <c r="T141" s="129" t="s">
        <v>1409</v>
      </c>
      <c r="U141" s="179"/>
      <c r="V14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4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41" s="183" t="str">
        <f>IF(AND(База_вакансий[[#This Row],[Статус]]&lt;&gt;"закрыта",IFERROR(VLOOKUP(База_вакансий[[#This Row],[ИД_ДАТА]],Сверка[ИД_ДАТА],1,0),"вакансию закрыли")="вакансию закрыли"),"вакансию закрыли","")</f>
        <v/>
      </c>
      <c r="Z141" s="130"/>
      <c r="AA141" s="130"/>
    </row>
    <row r="142" spans="1:27" ht="24" customHeight="1" x14ac:dyDescent="0.25">
      <c r="A142" s="171" t="str">
        <f>База_вакансий[[#This Row],[ID Штатной должности]]&amp;База_вакансий[[#This Row],[Дата возникновения вакансии на ШД]]</f>
        <v>23289044562</v>
      </c>
      <c r="B142" s="128">
        <v>1</v>
      </c>
      <c r="C142" s="128" t="s">
        <v>1668</v>
      </c>
      <c r="D142" s="128">
        <v>202</v>
      </c>
      <c r="E142" s="129" t="s">
        <v>1726</v>
      </c>
      <c r="F142" s="128">
        <v>232890</v>
      </c>
      <c r="G142" s="129" t="s">
        <v>114</v>
      </c>
      <c r="H142" s="132">
        <v>44562</v>
      </c>
      <c r="I142" s="132">
        <v>44562</v>
      </c>
      <c r="J142" s="132">
        <v>2958465</v>
      </c>
      <c r="K142" s="132"/>
      <c r="L142" s="132"/>
      <c r="M142" s="129" t="s">
        <v>22</v>
      </c>
      <c r="N142" s="128"/>
      <c r="O142" s="129"/>
      <c r="P142" s="129" t="s">
        <v>137</v>
      </c>
      <c r="Q142" s="132">
        <v>44580</v>
      </c>
      <c r="R142" s="136" t="s">
        <v>1984</v>
      </c>
      <c r="S142" s="129" t="s">
        <v>1167</v>
      </c>
      <c r="T142" s="129" t="s">
        <v>1409</v>
      </c>
      <c r="U142" s="179"/>
      <c r="V14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4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42" s="183" t="str">
        <f>IF(AND(База_вакансий[[#This Row],[Статус]]&lt;&gt;"закрыта",IFERROR(VLOOKUP(База_вакансий[[#This Row],[ИД_ДАТА]],Сверка[ИД_ДАТА],1,0),"вакансию закрыли")="вакансию закрыли"),"вакансию закрыли","")</f>
        <v/>
      </c>
      <c r="Z142" s="130"/>
      <c r="AA142" s="130"/>
    </row>
    <row r="143" spans="1:27" ht="24" customHeight="1" x14ac:dyDescent="0.25">
      <c r="A143" s="171" t="str">
        <f>База_вакансий[[#This Row],[ID Штатной должности]]&amp;База_вакансий[[#This Row],[Дата возникновения вакансии на ШД]]</f>
        <v>23288844562</v>
      </c>
      <c r="B143" s="128">
        <v>1</v>
      </c>
      <c r="C143" s="128" t="s">
        <v>1668</v>
      </c>
      <c r="D143" s="128">
        <v>202</v>
      </c>
      <c r="E143" s="129" t="s">
        <v>1726</v>
      </c>
      <c r="F143" s="128">
        <v>232888</v>
      </c>
      <c r="G143" s="129" t="s">
        <v>38</v>
      </c>
      <c r="H143" s="132">
        <v>44562</v>
      </c>
      <c r="I143" s="132">
        <v>44562</v>
      </c>
      <c r="J143" s="132">
        <v>2958465</v>
      </c>
      <c r="K143" s="132"/>
      <c r="L143" s="132"/>
      <c r="M143" s="129" t="s">
        <v>22</v>
      </c>
      <c r="N143" s="128"/>
      <c r="O143" s="129"/>
      <c r="P143" s="129" t="s">
        <v>137</v>
      </c>
      <c r="Q143" s="132">
        <v>44580</v>
      </c>
      <c r="R143" s="136" t="s">
        <v>1985</v>
      </c>
      <c r="S143" s="129" t="s">
        <v>1167</v>
      </c>
      <c r="T143" s="129" t="s">
        <v>1409</v>
      </c>
      <c r="U143" s="179"/>
      <c r="V14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4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43" s="183" t="str">
        <f>IF(AND(База_вакансий[[#This Row],[Статус]]&lt;&gt;"закрыта",IFERROR(VLOOKUP(База_вакансий[[#This Row],[ИД_ДАТА]],Сверка[ИД_ДАТА],1,0),"вакансию закрыли")="вакансию закрыли"),"вакансию закрыли","")</f>
        <v/>
      </c>
      <c r="Z143" s="130"/>
      <c r="AA143" s="130"/>
    </row>
    <row r="144" spans="1:27" ht="24" customHeight="1" x14ac:dyDescent="0.25">
      <c r="A144" s="171" t="str">
        <f>База_вакансий[[#This Row],[ID Штатной должности]]&amp;База_вакансий[[#This Row],[Дата возникновения вакансии на ШД]]</f>
        <v>23289644562</v>
      </c>
      <c r="B144" s="128">
        <v>1</v>
      </c>
      <c r="C144" s="128" t="s">
        <v>1668</v>
      </c>
      <c r="D144" s="128">
        <v>202</v>
      </c>
      <c r="E144" s="129" t="s">
        <v>1726</v>
      </c>
      <c r="F144" s="128">
        <v>232896</v>
      </c>
      <c r="G144" s="131" t="s">
        <v>362</v>
      </c>
      <c r="H144" s="132">
        <v>44562</v>
      </c>
      <c r="I144" s="132">
        <v>44562</v>
      </c>
      <c r="J144" s="132">
        <v>2958465</v>
      </c>
      <c r="K144" s="132"/>
      <c r="L144" s="132"/>
      <c r="M144" s="129" t="s">
        <v>22</v>
      </c>
      <c r="N144" s="128"/>
      <c r="O144" s="129"/>
      <c r="P144" s="129" t="s">
        <v>2313</v>
      </c>
      <c r="Q144" s="132">
        <v>44580</v>
      </c>
      <c r="R144" s="136" t="s">
        <v>1986</v>
      </c>
      <c r="S144" s="129" t="s">
        <v>1167</v>
      </c>
      <c r="T144" s="129" t="s">
        <v>1409</v>
      </c>
      <c r="U144" s="179"/>
      <c r="V14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4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44" s="183" t="str">
        <f>IF(AND(База_вакансий[[#This Row],[Статус]]&lt;&gt;"закрыта",IFERROR(VLOOKUP(База_вакансий[[#This Row],[ИД_ДАТА]],Сверка[ИД_ДАТА],1,0),"вакансию закрыли")="вакансию закрыли"),"вакансию закрыли","")</f>
        <v/>
      </c>
      <c r="Z144" s="130"/>
      <c r="AA144" s="130"/>
    </row>
    <row r="145" spans="1:27" ht="24" customHeight="1" x14ac:dyDescent="0.25">
      <c r="A145" s="171" t="str">
        <f>База_вакансий[[#This Row],[ID Штатной должности]]&amp;База_вакансий[[#This Row],[Дата возникновения вакансии на ШД]]</f>
        <v>51247444562</v>
      </c>
      <c r="B145" s="128">
        <v>1</v>
      </c>
      <c r="C145" s="128" t="s">
        <v>1668</v>
      </c>
      <c r="D145" s="128">
        <v>47</v>
      </c>
      <c r="E145" s="129" t="s">
        <v>1724</v>
      </c>
      <c r="F145" s="128">
        <v>512474</v>
      </c>
      <c r="G145" s="129" t="s">
        <v>29</v>
      </c>
      <c r="H145" s="132">
        <v>1</v>
      </c>
      <c r="I145" s="132">
        <v>44562</v>
      </c>
      <c r="J145" s="132">
        <v>2958465</v>
      </c>
      <c r="K145" s="132"/>
      <c r="L145" s="132"/>
      <c r="M145" s="129" t="s">
        <v>22</v>
      </c>
      <c r="N145" s="128"/>
      <c r="O145" s="129" t="s">
        <v>2373</v>
      </c>
      <c r="P145" s="129" t="s">
        <v>2313</v>
      </c>
      <c r="Q145" s="132">
        <v>44670</v>
      </c>
      <c r="R145" s="136" t="s">
        <v>1987</v>
      </c>
      <c r="S145" s="129" t="s">
        <v>182</v>
      </c>
      <c r="T145" s="129" t="s">
        <v>174</v>
      </c>
      <c r="U145" s="180"/>
      <c r="V14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4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45" s="183" t="str">
        <f>IF(AND(База_вакансий[[#This Row],[Статус]]&lt;&gt;"закрыта",IFERROR(VLOOKUP(База_вакансий[[#This Row],[ИД_ДАТА]],Сверка[ИД_ДАТА],1,0),"вакансию закрыли")="вакансию закрыли"),"вакансию закрыли","")</f>
        <v/>
      </c>
      <c r="Z145" s="130"/>
      <c r="AA145" s="130"/>
    </row>
    <row r="146" spans="1:27" ht="24" customHeight="1" x14ac:dyDescent="0.25">
      <c r="A146" s="171" t="str">
        <f>База_вакансий[[#This Row],[ID Штатной должности]]&amp;База_вакансий[[#This Row],[Дата возникновения вакансии на ШД]]</f>
        <v>52196944571</v>
      </c>
      <c r="B146" s="128">
        <v>1</v>
      </c>
      <c r="C146" s="128" t="s">
        <v>1668</v>
      </c>
      <c r="D146" s="128">
        <v>13</v>
      </c>
      <c r="E146" s="129" t="s">
        <v>1723</v>
      </c>
      <c r="F146" s="128">
        <v>521969</v>
      </c>
      <c r="G146" s="129" t="s">
        <v>29</v>
      </c>
      <c r="H146" s="132">
        <v>1</v>
      </c>
      <c r="I146" s="132">
        <v>44571</v>
      </c>
      <c r="J146" s="132">
        <v>2958465</v>
      </c>
      <c r="K146" s="132">
        <v>44571</v>
      </c>
      <c r="L146" s="132">
        <v>44620</v>
      </c>
      <c r="M146" s="129" t="s">
        <v>45</v>
      </c>
      <c r="N146" s="128" t="s">
        <v>1988</v>
      </c>
      <c r="O146" s="129" t="s">
        <v>2374</v>
      </c>
      <c r="P146" s="129" t="s">
        <v>2313</v>
      </c>
      <c r="Q146" s="132">
        <v>44621</v>
      </c>
      <c r="R146" s="136" t="s">
        <v>1988</v>
      </c>
      <c r="S146" s="129" t="s">
        <v>182</v>
      </c>
      <c r="T146" s="129" t="s">
        <v>174</v>
      </c>
      <c r="U146" s="180"/>
      <c r="V14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4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46" s="183" t="str">
        <f>IF(AND(База_вакансий[[#This Row],[Статус]]&lt;&gt;"закрыта",IFERROR(VLOOKUP(База_вакансий[[#This Row],[ИД_ДАТА]],Сверка[ИД_ДАТА],1,0),"вакансию закрыли")="вакансию закрыли"),"вакансию закрыли","")</f>
        <v/>
      </c>
      <c r="Z146" s="130"/>
      <c r="AA146" s="130"/>
    </row>
    <row r="147" spans="1:27" ht="24" customHeight="1" x14ac:dyDescent="0.25">
      <c r="A147" s="171" t="str">
        <f>База_вакансий[[#This Row],[ID Штатной должности]]&amp;База_вакансий[[#This Row],[Дата возникновения вакансии на ШД]]</f>
        <v>25642944571</v>
      </c>
      <c r="B147" s="128">
        <v>1</v>
      </c>
      <c r="C147" s="128" t="s">
        <v>1668</v>
      </c>
      <c r="D147" s="128">
        <v>110</v>
      </c>
      <c r="E147" s="129" t="s">
        <v>1756</v>
      </c>
      <c r="F147" s="128">
        <v>256429</v>
      </c>
      <c r="G147" s="129" t="s">
        <v>114</v>
      </c>
      <c r="H147" s="132">
        <v>44571</v>
      </c>
      <c r="I147" s="132">
        <v>44571</v>
      </c>
      <c r="J147" s="132">
        <v>2958465</v>
      </c>
      <c r="K147" s="132"/>
      <c r="L147" s="132"/>
      <c r="M147" s="129" t="s">
        <v>22</v>
      </c>
      <c r="N147" s="128"/>
      <c r="O147" s="129"/>
      <c r="P147" s="129" t="s">
        <v>137</v>
      </c>
      <c r="Q147" s="132">
        <v>44713</v>
      </c>
      <c r="R147" s="136" t="s">
        <v>1989</v>
      </c>
      <c r="S147" s="129" t="s">
        <v>182</v>
      </c>
      <c r="T147" s="129" t="s">
        <v>1412</v>
      </c>
      <c r="U147" s="180"/>
      <c r="V14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4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47" s="183" t="str">
        <f>IF(AND(База_вакансий[[#This Row],[Статус]]&lt;&gt;"закрыта",IFERROR(VLOOKUP(База_вакансий[[#This Row],[ИД_ДАТА]],Сверка[ИД_ДАТА],1,0),"вакансию закрыли")="вакансию закрыли"),"вакансию закрыли","")</f>
        <v/>
      </c>
      <c r="Z147" s="130"/>
      <c r="AA147" s="130"/>
    </row>
    <row r="148" spans="1:27" ht="24" customHeight="1" x14ac:dyDescent="0.25">
      <c r="A148" s="171" t="str">
        <f>База_вакансий[[#This Row],[ID Штатной должности]]&amp;База_вакансий[[#This Row],[Дата возникновения вакансии на ШД]]</f>
        <v>11676444572</v>
      </c>
      <c r="B148" s="128">
        <v>1</v>
      </c>
      <c r="C148" s="128" t="s">
        <v>1668</v>
      </c>
      <c r="D148" s="128">
        <v>253</v>
      </c>
      <c r="E148" s="129" t="s">
        <v>1754</v>
      </c>
      <c r="F148" s="128">
        <v>116764</v>
      </c>
      <c r="G148" s="129" t="s">
        <v>29</v>
      </c>
      <c r="H148" s="132">
        <v>44470</v>
      </c>
      <c r="I148" s="132">
        <v>44572</v>
      </c>
      <c r="J148" s="132">
        <v>2958465</v>
      </c>
      <c r="K148" s="132"/>
      <c r="L148" s="132"/>
      <c r="M148" s="129" t="s">
        <v>22</v>
      </c>
      <c r="N148" s="128"/>
      <c r="O148" s="129" t="s">
        <v>2375</v>
      </c>
      <c r="P148" s="129" t="s">
        <v>2313</v>
      </c>
      <c r="Q148" s="132">
        <v>44662</v>
      </c>
      <c r="R148" s="136" t="s">
        <v>1990</v>
      </c>
      <c r="S148" s="129" t="s">
        <v>182</v>
      </c>
      <c r="T148" s="129" t="s">
        <v>1415</v>
      </c>
      <c r="U148" s="180"/>
      <c r="V14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4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48" s="183" t="str">
        <f>IF(AND(База_вакансий[[#This Row],[Статус]]&lt;&gt;"закрыта",IFERROR(VLOOKUP(База_вакансий[[#This Row],[ИД_ДАТА]],Сверка[ИД_ДАТА],1,0),"вакансию закрыли")="вакансию закрыли"),"вакансию закрыли","")</f>
        <v/>
      </c>
      <c r="Z148" s="130"/>
      <c r="AA148" s="130"/>
    </row>
    <row r="149" spans="1:27" ht="24" customHeight="1" x14ac:dyDescent="0.25">
      <c r="A149" s="171" t="str">
        <f>База_вакансий[[#This Row],[ID Штатной должности]]&amp;База_вакансий[[#This Row],[Дата возникновения вакансии на ШД]]</f>
        <v>23256844575</v>
      </c>
      <c r="B149" s="128">
        <v>1</v>
      </c>
      <c r="C149" s="128" t="s">
        <v>1668</v>
      </c>
      <c r="D149" s="128">
        <v>317</v>
      </c>
      <c r="E149" s="129" t="s">
        <v>1750</v>
      </c>
      <c r="F149" s="128">
        <v>232568</v>
      </c>
      <c r="G149" s="129" t="s">
        <v>114</v>
      </c>
      <c r="H149" s="132">
        <v>44575</v>
      </c>
      <c r="I149" s="132">
        <v>44575</v>
      </c>
      <c r="J149" s="132">
        <v>2958465</v>
      </c>
      <c r="K149" s="132"/>
      <c r="L149" s="132"/>
      <c r="M149" s="129" t="s">
        <v>22</v>
      </c>
      <c r="N149" s="128"/>
      <c r="O149" s="129"/>
      <c r="P149" s="129" t="s">
        <v>137</v>
      </c>
      <c r="Q149" s="132">
        <v>44580</v>
      </c>
      <c r="R149" s="136" t="s">
        <v>1991</v>
      </c>
      <c r="S149" s="129" t="s">
        <v>182</v>
      </c>
      <c r="T149" s="129" t="s">
        <v>1412</v>
      </c>
      <c r="U149" s="179"/>
      <c r="V14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4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49" s="183" t="str">
        <f>IF(AND(База_вакансий[[#This Row],[Статус]]&lt;&gt;"закрыта",IFERROR(VLOOKUP(База_вакансий[[#This Row],[ИД_ДАТА]],Сверка[ИД_ДАТА],1,0),"вакансию закрыли")="вакансию закрыли"),"вакансию закрыли","")</f>
        <v/>
      </c>
      <c r="Z149" s="130"/>
      <c r="AA149" s="130"/>
    </row>
    <row r="150" spans="1:27" ht="24" customHeight="1" x14ac:dyDescent="0.25">
      <c r="A150" s="171" t="str">
        <f>База_вакансий[[#This Row],[ID Штатной должности]]&amp;База_вакансий[[#This Row],[Дата возникновения вакансии на ШД]]</f>
        <v>67804844575</v>
      </c>
      <c r="B150" s="128">
        <v>1</v>
      </c>
      <c r="C150" s="128" t="s">
        <v>1668</v>
      </c>
      <c r="D150" s="128">
        <v>218</v>
      </c>
      <c r="E150" s="129" t="s">
        <v>1729</v>
      </c>
      <c r="F150" s="128">
        <v>678048</v>
      </c>
      <c r="G150" s="129" t="s">
        <v>29</v>
      </c>
      <c r="H150" s="132">
        <v>44025</v>
      </c>
      <c r="I150" s="132">
        <v>44575</v>
      </c>
      <c r="J150" s="132">
        <v>2958465</v>
      </c>
      <c r="K150" s="132"/>
      <c r="L150" s="132"/>
      <c r="M150" s="129" t="s">
        <v>22</v>
      </c>
      <c r="N150" s="128"/>
      <c r="O150" s="129" t="s">
        <v>2376</v>
      </c>
      <c r="P150" s="129" t="s">
        <v>137</v>
      </c>
      <c r="Q150" s="132">
        <v>44886</v>
      </c>
      <c r="R150" s="136" t="s">
        <v>1992</v>
      </c>
      <c r="S150" s="129" t="s">
        <v>182</v>
      </c>
      <c r="T150" s="129" t="s">
        <v>1410</v>
      </c>
      <c r="U150" s="180"/>
      <c r="V15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5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50" s="183" t="str">
        <f>IF(AND(База_вакансий[[#This Row],[Статус]]&lt;&gt;"закрыта",IFERROR(VLOOKUP(База_вакансий[[#This Row],[ИД_ДАТА]],Сверка[ИД_ДАТА],1,0),"вакансию закрыли")="вакансию закрыли"),"вакансию закрыли","")</f>
        <v/>
      </c>
      <c r="Z150" s="130"/>
      <c r="AA150" s="130"/>
    </row>
    <row r="151" spans="1:27" ht="24" customHeight="1" x14ac:dyDescent="0.25">
      <c r="A151" s="171" t="str">
        <f>База_вакансий[[#This Row],[ID Штатной должности]]&amp;База_вакансий[[#This Row],[Дата возникновения вакансии на ШД]]</f>
        <v>23270544575</v>
      </c>
      <c r="B151" s="128">
        <v>1</v>
      </c>
      <c r="C151" s="128" t="s">
        <v>1668</v>
      </c>
      <c r="D151" s="128">
        <v>417</v>
      </c>
      <c r="E151" s="129" t="s">
        <v>1757</v>
      </c>
      <c r="F151" s="128">
        <v>232705</v>
      </c>
      <c r="G151" s="131" t="s">
        <v>362</v>
      </c>
      <c r="H151" s="132">
        <v>44575</v>
      </c>
      <c r="I151" s="132">
        <v>44575</v>
      </c>
      <c r="J151" s="132">
        <v>2958465</v>
      </c>
      <c r="K151" s="132"/>
      <c r="L151" s="132"/>
      <c r="M151" s="129" t="s">
        <v>22</v>
      </c>
      <c r="N151" s="128"/>
      <c r="O151" s="129"/>
      <c r="P151" s="129" t="s">
        <v>162</v>
      </c>
      <c r="Q151" s="132">
        <v>44935</v>
      </c>
      <c r="R151" s="136" t="s">
        <v>1993</v>
      </c>
      <c r="S151" s="129" t="s">
        <v>182</v>
      </c>
      <c r="T151" s="129" t="s">
        <v>1412</v>
      </c>
      <c r="U151" s="179"/>
      <c r="V15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5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51" s="183" t="str">
        <f>IF(AND(База_вакансий[[#This Row],[Статус]]&lt;&gt;"закрыта",IFERROR(VLOOKUP(База_вакансий[[#This Row],[ИД_ДАТА]],Сверка[ИД_ДАТА],1,0),"вакансию закрыли")="вакансию закрыли"),"вакансию закрыли","")</f>
        <v/>
      </c>
      <c r="Z151" s="130"/>
      <c r="AA151" s="130"/>
    </row>
    <row r="152" spans="1:27" ht="24" customHeight="1" x14ac:dyDescent="0.25">
      <c r="A152" s="171" t="str">
        <f>База_вакансий[[#This Row],[ID Штатной должности]]&amp;База_вакансий[[#This Row],[Дата возникновения вакансии на ШД]]</f>
        <v>23270944575</v>
      </c>
      <c r="B152" s="128">
        <v>1</v>
      </c>
      <c r="C152" s="128" t="s">
        <v>1668</v>
      </c>
      <c r="D152" s="128">
        <v>417</v>
      </c>
      <c r="E152" s="129" t="s">
        <v>1757</v>
      </c>
      <c r="F152" s="128">
        <v>232709</v>
      </c>
      <c r="G152" s="129" t="s">
        <v>114</v>
      </c>
      <c r="H152" s="132">
        <v>44575</v>
      </c>
      <c r="I152" s="132">
        <v>44575</v>
      </c>
      <c r="J152" s="132">
        <v>2958465</v>
      </c>
      <c r="K152" s="132"/>
      <c r="L152" s="132"/>
      <c r="M152" s="129" t="s">
        <v>22</v>
      </c>
      <c r="N152" s="128"/>
      <c r="O152" s="129"/>
      <c r="P152" s="129" t="s">
        <v>162</v>
      </c>
      <c r="Q152" s="132">
        <v>44851</v>
      </c>
      <c r="R152" s="136" t="s">
        <v>1994</v>
      </c>
      <c r="S152" s="129" t="s">
        <v>182</v>
      </c>
      <c r="T152" s="129" t="s">
        <v>1413</v>
      </c>
      <c r="U152" s="180"/>
      <c r="V15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5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52" s="183" t="str">
        <f>IF(AND(База_вакансий[[#This Row],[Статус]]&lt;&gt;"закрыта",IFERROR(VLOOKUP(База_вакансий[[#This Row],[ИД_ДАТА]],Сверка[ИД_ДАТА],1,0),"вакансию закрыли")="вакансию закрыли"),"вакансию закрыли","")</f>
        <v/>
      </c>
      <c r="Z152" s="130"/>
      <c r="AA152" s="130"/>
    </row>
    <row r="153" spans="1:27" ht="24" customHeight="1" x14ac:dyDescent="0.25">
      <c r="A153" s="171" t="str">
        <f>База_вакансий[[#This Row],[ID Штатной должности]]&amp;База_вакансий[[#This Row],[Дата возникновения вакансии на ШД]]</f>
        <v>52776244575</v>
      </c>
      <c r="B153" s="128">
        <v>1</v>
      </c>
      <c r="C153" s="128" t="s">
        <v>1668</v>
      </c>
      <c r="D153" s="128">
        <v>28</v>
      </c>
      <c r="E153" s="129" t="s">
        <v>1735</v>
      </c>
      <c r="F153" s="128">
        <v>527762</v>
      </c>
      <c r="G153" s="129" t="s">
        <v>29</v>
      </c>
      <c r="H153" s="132">
        <v>1</v>
      </c>
      <c r="I153" s="132">
        <v>44575</v>
      </c>
      <c r="J153" s="132">
        <v>2958465</v>
      </c>
      <c r="K153" s="132"/>
      <c r="L153" s="132"/>
      <c r="M153" s="129" t="s">
        <v>22</v>
      </c>
      <c r="N153" s="128"/>
      <c r="O153" s="129" t="s">
        <v>2377</v>
      </c>
      <c r="P153" s="129" t="s">
        <v>137</v>
      </c>
      <c r="Q153" s="132">
        <v>44910</v>
      </c>
      <c r="R153" s="136" t="s">
        <v>1995</v>
      </c>
      <c r="S153" s="129" t="s">
        <v>182</v>
      </c>
      <c r="T153" s="129" t="s">
        <v>174</v>
      </c>
      <c r="U153" s="180"/>
      <c r="V15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5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53" s="183" t="str">
        <f>IF(AND(База_вакансий[[#This Row],[Статус]]&lt;&gt;"закрыта",IFERROR(VLOOKUP(База_вакансий[[#This Row],[ИД_ДАТА]],Сверка[ИД_ДАТА],1,0),"вакансию закрыли")="вакансию закрыли"),"вакансию закрыли","")</f>
        <v/>
      </c>
      <c r="Z153" s="130"/>
      <c r="AA153" s="130"/>
    </row>
    <row r="154" spans="1:27" ht="24" customHeight="1" x14ac:dyDescent="0.25">
      <c r="A154" s="171" t="str">
        <f>База_вакансий[[#This Row],[ID Штатной должности]]&amp;База_вакансий[[#This Row],[Дата возникновения вакансии на ШД]]</f>
        <v>23346344581</v>
      </c>
      <c r="B154" s="128">
        <v>1</v>
      </c>
      <c r="C154" s="128" t="s">
        <v>1668</v>
      </c>
      <c r="D154" s="128">
        <v>11</v>
      </c>
      <c r="E154" s="129" t="s">
        <v>1745</v>
      </c>
      <c r="F154" s="128">
        <v>233463</v>
      </c>
      <c r="G154" s="129" t="s">
        <v>29</v>
      </c>
      <c r="H154" s="132">
        <v>44581</v>
      </c>
      <c r="I154" s="132">
        <v>44581</v>
      </c>
      <c r="J154" s="132">
        <v>44592</v>
      </c>
      <c r="K154" s="132">
        <v>44585</v>
      </c>
      <c r="L154" s="132">
        <v>44592</v>
      </c>
      <c r="M154" s="129" t="s">
        <v>228</v>
      </c>
      <c r="N154" s="128" t="s">
        <v>1996</v>
      </c>
      <c r="O154" s="129" t="s">
        <v>2378</v>
      </c>
      <c r="P154" s="129" t="s">
        <v>162</v>
      </c>
      <c r="Q154" s="132">
        <v>44593</v>
      </c>
      <c r="R154" s="136" t="s">
        <v>1996</v>
      </c>
      <c r="S154" s="129" t="s">
        <v>182</v>
      </c>
      <c r="T154" s="129" t="s">
        <v>1412</v>
      </c>
      <c r="U154" s="180"/>
      <c r="V15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5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54" s="183" t="str">
        <f>IF(AND(База_вакансий[[#This Row],[Статус]]&lt;&gt;"закрыта",IFERROR(VLOOKUP(База_вакансий[[#This Row],[ИД_ДАТА]],Сверка[ИД_ДАТА],1,0),"вакансию закрыли")="вакансию закрыли"),"вакансию закрыли","")</f>
        <v/>
      </c>
      <c r="Z154" s="130"/>
      <c r="AA154" s="130"/>
    </row>
    <row r="155" spans="1:27" ht="24" customHeight="1" x14ac:dyDescent="0.25">
      <c r="A155" s="171" t="str">
        <f>База_вакансий[[#This Row],[ID Штатной должности]]&amp;База_вакансий[[#This Row],[Дата возникновения вакансии на ШД]]</f>
        <v>34581544581</v>
      </c>
      <c r="B155" s="128">
        <v>1</v>
      </c>
      <c r="C155" s="128" t="s">
        <v>1668</v>
      </c>
      <c r="D155" s="128">
        <v>214</v>
      </c>
      <c r="E155" s="129" t="s">
        <v>1725</v>
      </c>
      <c r="F155" s="128">
        <v>345815</v>
      </c>
      <c r="G155" s="129" t="s">
        <v>29</v>
      </c>
      <c r="H155" s="132">
        <v>43709</v>
      </c>
      <c r="I155" s="132">
        <v>44581</v>
      </c>
      <c r="J155" s="132">
        <v>2958465</v>
      </c>
      <c r="K155" s="132">
        <v>44614</v>
      </c>
      <c r="L155" s="132">
        <v>44672</v>
      </c>
      <c r="M155" s="129" t="s">
        <v>45</v>
      </c>
      <c r="N155" s="128" t="s">
        <v>1997</v>
      </c>
      <c r="O155" s="129" t="s">
        <v>2379</v>
      </c>
      <c r="P155" s="129" t="s">
        <v>2313</v>
      </c>
      <c r="Q155" s="132">
        <v>44679</v>
      </c>
      <c r="R155" s="136" t="s">
        <v>1997</v>
      </c>
      <c r="S155" s="129" t="s">
        <v>182</v>
      </c>
      <c r="T155" s="129" t="s">
        <v>174</v>
      </c>
      <c r="U155" s="180"/>
      <c r="V15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5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55" s="183" t="str">
        <f>IF(AND(База_вакансий[[#This Row],[Статус]]&lt;&gt;"закрыта",IFERROR(VLOOKUP(База_вакансий[[#This Row],[ИД_ДАТА]],Сверка[ИД_ДАТА],1,0),"вакансию закрыли")="вакансию закрыли"),"вакансию закрыли","")</f>
        <v/>
      </c>
      <c r="Z155" s="130"/>
      <c r="AA155" s="130"/>
    </row>
    <row r="156" spans="1:27" ht="24" customHeight="1" x14ac:dyDescent="0.25">
      <c r="A156" s="171" t="str">
        <f>База_вакансий[[#This Row],[ID Штатной должности]]&amp;База_вакансий[[#This Row],[Дата возникновения вакансии на ШД]]</f>
        <v>52106044582</v>
      </c>
      <c r="B156" s="128">
        <v>1</v>
      </c>
      <c r="C156" s="128" t="s">
        <v>1668</v>
      </c>
      <c r="D156" s="128">
        <v>243</v>
      </c>
      <c r="E156" s="129" t="s">
        <v>1739</v>
      </c>
      <c r="F156" s="128">
        <v>521060</v>
      </c>
      <c r="G156" s="129" t="s">
        <v>38</v>
      </c>
      <c r="H156" s="132">
        <v>1</v>
      </c>
      <c r="I156" s="132">
        <v>44582</v>
      </c>
      <c r="J156" s="132">
        <v>2958465</v>
      </c>
      <c r="K156" s="132"/>
      <c r="L156" s="132"/>
      <c r="M156" s="129"/>
      <c r="N156" s="128"/>
      <c r="O156" s="129"/>
      <c r="P156" s="129" t="s">
        <v>2313</v>
      </c>
      <c r="Q156" s="132">
        <v>44599</v>
      </c>
      <c r="R156" s="136" t="s">
        <v>1998</v>
      </c>
      <c r="S156" s="129" t="s">
        <v>182</v>
      </c>
      <c r="T156" s="129" t="s">
        <v>1417</v>
      </c>
      <c r="U156" s="180"/>
      <c r="V15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5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56" s="183" t="str">
        <f>IF(AND(База_вакансий[[#This Row],[Статус]]&lt;&gt;"закрыта",IFERROR(VLOOKUP(База_вакансий[[#This Row],[ИД_ДАТА]],Сверка[ИД_ДАТА],1,0),"вакансию закрыли")="вакансию закрыли"),"вакансию закрыли","")</f>
        <v/>
      </c>
      <c r="Z156" s="130"/>
      <c r="AA156" s="130"/>
    </row>
    <row r="157" spans="1:27" ht="24" customHeight="1" x14ac:dyDescent="0.25">
      <c r="A157" s="171" t="str">
        <f>База_вакансий[[#This Row],[ID Штатной должности]]&amp;База_вакансий[[#This Row],[Дата возникновения вакансии на ШД]]</f>
        <v>68184544585</v>
      </c>
      <c r="B157" s="128">
        <v>1</v>
      </c>
      <c r="C157" s="128" t="s">
        <v>1668</v>
      </c>
      <c r="D157" s="128">
        <v>32</v>
      </c>
      <c r="E157" s="129" t="s">
        <v>1730</v>
      </c>
      <c r="F157" s="128">
        <v>681845</v>
      </c>
      <c r="G157" s="129" t="s">
        <v>29</v>
      </c>
      <c r="H157" s="132">
        <v>44025</v>
      </c>
      <c r="I157" s="132">
        <v>44585</v>
      </c>
      <c r="J157" s="132">
        <v>2958465</v>
      </c>
      <c r="K157" s="132">
        <v>44584</v>
      </c>
      <c r="L157" s="132">
        <v>44592</v>
      </c>
      <c r="M157" s="129" t="s">
        <v>22</v>
      </c>
      <c r="N157" s="128" t="s">
        <v>1999</v>
      </c>
      <c r="O157" s="129" t="s">
        <v>2380</v>
      </c>
      <c r="P157" s="129" t="s">
        <v>2313</v>
      </c>
      <c r="Q157" s="132"/>
      <c r="R157" s="136" t="s">
        <v>1999</v>
      </c>
      <c r="S157" s="129" t="s">
        <v>182</v>
      </c>
      <c r="T157" s="129" t="s">
        <v>174</v>
      </c>
      <c r="U157" s="180"/>
      <c r="V15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5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57" s="183" t="str">
        <f>IF(AND(База_вакансий[[#This Row],[Статус]]&lt;&gt;"закрыта",IFERROR(VLOOKUP(База_вакансий[[#This Row],[ИД_ДАТА]],Сверка[ИД_ДАТА],1,0),"вакансию закрыли")="вакансию закрыли"),"вакансию закрыли","")</f>
        <v/>
      </c>
      <c r="Z157" s="130"/>
      <c r="AA157" s="130"/>
    </row>
    <row r="158" spans="1:27" ht="24" customHeight="1" x14ac:dyDescent="0.25">
      <c r="A158" s="171" t="str">
        <f>База_вакансий[[#This Row],[ID Штатной должности]]&amp;База_вакансий[[#This Row],[Дата возникновения вакансии на ШД]]</f>
        <v>25882144593</v>
      </c>
      <c r="B158" s="128">
        <v>1</v>
      </c>
      <c r="C158" s="128" t="s">
        <v>1668</v>
      </c>
      <c r="D158" s="128">
        <v>384</v>
      </c>
      <c r="E158" s="129" t="s">
        <v>1758</v>
      </c>
      <c r="F158" s="128">
        <v>258821</v>
      </c>
      <c r="G158" s="129" t="s">
        <v>114</v>
      </c>
      <c r="H158" s="132">
        <v>44593</v>
      </c>
      <c r="I158" s="132">
        <v>44593</v>
      </c>
      <c r="J158" s="132">
        <v>44605</v>
      </c>
      <c r="K158" s="132"/>
      <c r="L158" s="132"/>
      <c r="M158" s="129" t="s">
        <v>22</v>
      </c>
      <c r="N158" s="128"/>
      <c r="O158" s="129"/>
      <c r="P158" s="129" t="s">
        <v>162</v>
      </c>
      <c r="Q158" s="132">
        <v>44606</v>
      </c>
      <c r="R158" s="136" t="s">
        <v>2000</v>
      </c>
      <c r="S158" s="129" t="s">
        <v>182</v>
      </c>
      <c r="T158" s="129" t="s">
        <v>1412</v>
      </c>
      <c r="U158" s="179"/>
      <c r="V15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5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58" s="183" t="str">
        <f>IF(AND(База_вакансий[[#This Row],[Статус]]&lt;&gt;"закрыта",IFERROR(VLOOKUP(База_вакансий[[#This Row],[ИД_ДАТА]],Сверка[ИД_ДАТА],1,0),"вакансию закрыли")="вакансию закрыли"),"вакансию закрыли","")</f>
        <v/>
      </c>
      <c r="Z158" s="130"/>
      <c r="AA158" s="130"/>
    </row>
    <row r="159" spans="1:27" ht="24" customHeight="1" x14ac:dyDescent="0.25">
      <c r="A159" s="171" t="str">
        <f>База_вакансий[[#This Row],[ID Штатной должности]]&amp;База_вакансий[[#This Row],[Дата возникновения вакансии на ШД]]</f>
        <v>20226544593</v>
      </c>
      <c r="B159" s="128">
        <v>1</v>
      </c>
      <c r="C159" s="128" t="s">
        <v>1668</v>
      </c>
      <c r="D159" s="128">
        <v>51</v>
      </c>
      <c r="E159" s="129" t="s">
        <v>1759</v>
      </c>
      <c r="F159" s="128">
        <v>202265</v>
      </c>
      <c r="G159" s="129" t="s">
        <v>29</v>
      </c>
      <c r="H159" s="132">
        <v>44593</v>
      </c>
      <c r="I159" s="132">
        <v>44593</v>
      </c>
      <c r="J159" s="132">
        <v>2958465</v>
      </c>
      <c r="K159" s="132"/>
      <c r="L159" s="132"/>
      <c r="M159" s="129" t="s">
        <v>22</v>
      </c>
      <c r="N159" s="128"/>
      <c r="O159" s="129"/>
      <c r="P159" s="129" t="s">
        <v>2313</v>
      </c>
      <c r="Q159" s="128" t="s">
        <v>554</v>
      </c>
      <c r="R159" s="136" t="s">
        <v>2001</v>
      </c>
      <c r="S159" s="129" t="s">
        <v>1167</v>
      </c>
      <c r="T159" s="129" t="s">
        <v>1409</v>
      </c>
      <c r="U159" s="179"/>
      <c r="V15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5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59" s="183" t="str">
        <f>IF(AND(База_вакансий[[#This Row],[Статус]]&lt;&gt;"закрыта",IFERROR(VLOOKUP(База_вакансий[[#This Row],[ИД_ДАТА]],Сверка[ИД_ДАТА],1,0),"вакансию закрыли")="вакансию закрыли"),"вакансию закрыли","")</f>
        <v/>
      </c>
      <c r="Z159" s="130"/>
      <c r="AA159" s="130"/>
    </row>
    <row r="160" spans="1:27" ht="24" customHeight="1" x14ac:dyDescent="0.25">
      <c r="A160" s="171" t="str">
        <f>База_вакансий[[#This Row],[ID Штатной должности]]&amp;База_вакансий[[#This Row],[Дата возникновения вакансии на ШД]]</f>
        <v>25885144593</v>
      </c>
      <c r="B160" s="128">
        <v>1</v>
      </c>
      <c r="C160" s="128" t="s">
        <v>1668</v>
      </c>
      <c r="D160" s="128">
        <v>384</v>
      </c>
      <c r="E160" s="129" t="s">
        <v>1758</v>
      </c>
      <c r="F160" s="128">
        <v>258851</v>
      </c>
      <c r="G160" s="129" t="s">
        <v>114</v>
      </c>
      <c r="H160" s="132">
        <v>44593</v>
      </c>
      <c r="I160" s="132">
        <v>44593</v>
      </c>
      <c r="J160" s="132">
        <v>2958465</v>
      </c>
      <c r="K160" s="132"/>
      <c r="L160" s="132"/>
      <c r="M160" s="129" t="s">
        <v>22</v>
      </c>
      <c r="N160" s="128"/>
      <c r="O160" s="129"/>
      <c r="P160" s="129" t="s">
        <v>162</v>
      </c>
      <c r="Q160" s="132">
        <v>44606</v>
      </c>
      <c r="R160" s="136" t="s">
        <v>2002</v>
      </c>
      <c r="S160" s="129" t="s">
        <v>182</v>
      </c>
      <c r="T160" s="129" t="s">
        <v>1412</v>
      </c>
      <c r="U160" s="180"/>
      <c r="V16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6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60" s="183" t="str">
        <f>IF(AND(База_вакансий[[#This Row],[Статус]]&lt;&gt;"закрыта",IFERROR(VLOOKUP(База_вакансий[[#This Row],[ИД_ДАТА]],Сверка[ИД_ДАТА],1,0),"вакансию закрыли")="вакансию закрыли"),"вакансию закрыли","")</f>
        <v/>
      </c>
      <c r="Z160" s="130"/>
      <c r="AA160" s="130"/>
    </row>
    <row r="161" spans="1:27" ht="24" customHeight="1" x14ac:dyDescent="0.25">
      <c r="A161" s="171" t="str">
        <f>База_вакансий[[#This Row],[ID Штатной должности]]&amp;База_вакансий[[#This Row],[Дата возникновения вакансии на ШД]]</f>
        <v>25882544593</v>
      </c>
      <c r="B161" s="128">
        <v>1</v>
      </c>
      <c r="C161" s="128" t="s">
        <v>1668</v>
      </c>
      <c r="D161" s="128">
        <v>384</v>
      </c>
      <c r="E161" s="129" t="s">
        <v>1758</v>
      </c>
      <c r="F161" s="128">
        <v>258825</v>
      </c>
      <c r="G161" s="129" t="s">
        <v>114</v>
      </c>
      <c r="H161" s="132">
        <v>44593</v>
      </c>
      <c r="I161" s="132">
        <v>44593</v>
      </c>
      <c r="J161" s="132">
        <v>2958465</v>
      </c>
      <c r="K161" s="132"/>
      <c r="L161" s="132"/>
      <c r="M161" s="129" t="s">
        <v>22</v>
      </c>
      <c r="N161" s="128"/>
      <c r="O161" s="129"/>
      <c r="P161" s="129" t="s">
        <v>162</v>
      </c>
      <c r="Q161" s="132">
        <v>44606</v>
      </c>
      <c r="R161" s="136" t="s">
        <v>2003</v>
      </c>
      <c r="S161" s="129" t="s">
        <v>182</v>
      </c>
      <c r="T161" s="129" t="s">
        <v>1412</v>
      </c>
      <c r="U161" s="180"/>
      <c r="V16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6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61" s="183" t="str">
        <f>IF(AND(База_вакансий[[#This Row],[Статус]]&lt;&gt;"закрыта",IFERROR(VLOOKUP(База_вакансий[[#This Row],[ИД_ДАТА]],Сверка[ИД_ДАТА],1,0),"вакансию закрыли")="вакансию закрыли"),"вакансию закрыли","")</f>
        <v/>
      </c>
      <c r="Z161" s="130"/>
      <c r="AA161" s="130"/>
    </row>
    <row r="162" spans="1:27" ht="24" customHeight="1" x14ac:dyDescent="0.25">
      <c r="A162" s="171" t="str">
        <f>База_вакансий[[#This Row],[ID Штатной должности]]&amp;База_вакансий[[#This Row],[Дата возникновения вакансии на ШД]]</f>
        <v>25882244593</v>
      </c>
      <c r="B162" s="128">
        <v>1</v>
      </c>
      <c r="C162" s="128" t="s">
        <v>1668</v>
      </c>
      <c r="D162" s="128">
        <v>384</v>
      </c>
      <c r="E162" s="129" t="s">
        <v>1758</v>
      </c>
      <c r="F162" s="128">
        <v>258822</v>
      </c>
      <c r="G162" s="129" t="s">
        <v>114</v>
      </c>
      <c r="H162" s="132">
        <v>44593</v>
      </c>
      <c r="I162" s="132">
        <v>44593</v>
      </c>
      <c r="J162" s="132">
        <v>2958465</v>
      </c>
      <c r="K162" s="132"/>
      <c r="L162" s="132"/>
      <c r="M162" s="129" t="s">
        <v>22</v>
      </c>
      <c r="N162" s="128"/>
      <c r="O162" s="129"/>
      <c r="P162" s="129" t="s">
        <v>162</v>
      </c>
      <c r="Q162" s="132">
        <v>44621</v>
      </c>
      <c r="R162" s="136" t="s">
        <v>2004</v>
      </c>
      <c r="S162" s="129" t="s">
        <v>182</v>
      </c>
      <c r="T162" s="129" t="s">
        <v>1412</v>
      </c>
      <c r="U162" s="180"/>
      <c r="V16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6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62" s="183" t="str">
        <f>IF(AND(База_вакансий[[#This Row],[Статус]]&lt;&gt;"закрыта",IFERROR(VLOOKUP(База_вакансий[[#This Row],[ИД_ДАТА]],Сверка[ИД_ДАТА],1,0),"вакансию закрыли")="вакансию закрыли"),"вакансию закрыли","")</f>
        <v/>
      </c>
      <c r="Z162" s="130"/>
      <c r="AA162" s="130"/>
    </row>
    <row r="163" spans="1:27" ht="24" customHeight="1" x14ac:dyDescent="0.25">
      <c r="A163" s="171" t="str">
        <f>База_вакансий[[#This Row],[ID Штатной должности]]&amp;База_вакансий[[#This Row],[Дата возникновения вакансии на ШД]]</f>
        <v>20242744593</v>
      </c>
      <c r="B163" s="128">
        <v>1</v>
      </c>
      <c r="C163" s="128" t="s">
        <v>1668</v>
      </c>
      <c r="D163" s="128">
        <v>51</v>
      </c>
      <c r="E163" s="129" t="s">
        <v>1759</v>
      </c>
      <c r="F163" s="128">
        <v>202427</v>
      </c>
      <c r="G163" s="129" t="s">
        <v>23</v>
      </c>
      <c r="H163" s="132">
        <v>44593</v>
      </c>
      <c r="I163" s="132">
        <v>44593</v>
      </c>
      <c r="J163" s="132">
        <v>2958465</v>
      </c>
      <c r="K163" s="132"/>
      <c r="L163" s="132"/>
      <c r="M163" s="129" t="s">
        <v>22</v>
      </c>
      <c r="N163" s="128"/>
      <c r="O163" s="129"/>
      <c r="P163" s="129" t="s">
        <v>162</v>
      </c>
      <c r="Q163" s="132">
        <v>44625</v>
      </c>
      <c r="R163" s="136" t="s">
        <v>2005</v>
      </c>
      <c r="S163" s="129" t="s">
        <v>182</v>
      </c>
      <c r="T163" s="129" t="s">
        <v>1412</v>
      </c>
      <c r="U163" s="180"/>
      <c r="V16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6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63" s="183" t="str">
        <f>IF(AND(База_вакансий[[#This Row],[Статус]]&lt;&gt;"закрыта",IFERROR(VLOOKUP(База_вакансий[[#This Row],[ИД_ДАТА]],Сверка[ИД_ДАТА],1,0),"вакансию закрыли")="вакансию закрыли"),"вакансию закрыли","")</f>
        <v/>
      </c>
      <c r="Z163" s="130"/>
      <c r="AA163" s="130"/>
    </row>
    <row r="164" spans="1:27" ht="24" customHeight="1" x14ac:dyDescent="0.25">
      <c r="A164" s="171" t="str">
        <f>База_вакансий[[#This Row],[ID Штатной должности]]&amp;База_вакансий[[#This Row],[Дата возникновения вакансии на ШД]]</f>
        <v>52808744593</v>
      </c>
      <c r="B164" s="128">
        <v>1</v>
      </c>
      <c r="C164" s="128" t="s">
        <v>1668</v>
      </c>
      <c r="D164" s="128">
        <v>60</v>
      </c>
      <c r="E164" s="129" t="s">
        <v>1760</v>
      </c>
      <c r="F164" s="135">
        <v>528087</v>
      </c>
      <c r="G164" s="129" t="s">
        <v>23</v>
      </c>
      <c r="H164" s="132">
        <v>1</v>
      </c>
      <c r="I164" s="132">
        <v>44593</v>
      </c>
      <c r="J164" s="132">
        <v>2958465</v>
      </c>
      <c r="K164" s="132">
        <v>44704</v>
      </c>
      <c r="L164" s="132">
        <v>44708</v>
      </c>
      <c r="M164" s="129" t="s">
        <v>22</v>
      </c>
      <c r="N164" s="128" t="s">
        <v>2589</v>
      </c>
      <c r="O164" s="129"/>
      <c r="P164" s="129" t="s">
        <v>2313</v>
      </c>
      <c r="Q164" s="132">
        <v>44575</v>
      </c>
      <c r="R164" s="136" t="s">
        <v>2006</v>
      </c>
      <c r="S164" s="129" t="s">
        <v>182</v>
      </c>
      <c r="T164" s="138"/>
      <c r="U164" s="180"/>
      <c r="V16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6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64" s="183" t="str">
        <f>IF(AND(База_вакансий[[#This Row],[Статус]]&lt;&gt;"закрыта",IFERROR(VLOOKUP(База_вакансий[[#This Row],[ИД_ДАТА]],Сверка[ИД_ДАТА],1,0),"вакансию закрыли")="вакансию закрыли"),"вакансию закрыли","")</f>
        <v/>
      </c>
      <c r="Z164" s="130"/>
      <c r="AA164" s="130"/>
    </row>
    <row r="165" spans="1:27" ht="24" customHeight="1" x14ac:dyDescent="0.25">
      <c r="A165" s="171" t="str">
        <f>База_вакансий[[#This Row],[ID Штатной должности]]&amp;База_вакансий[[#This Row],[Дата возникновения вакансии на ШД]]</f>
        <v>51572044594</v>
      </c>
      <c r="B165" s="147">
        <v>0</v>
      </c>
      <c r="C165" s="128" t="s">
        <v>1668</v>
      </c>
      <c r="D165" s="128">
        <v>28</v>
      </c>
      <c r="E165" s="129" t="s">
        <v>1735</v>
      </c>
      <c r="F165" s="128">
        <v>515720</v>
      </c>
      <c r="G165" s="129" t="s">
        <v>29</v>
      </c>
      <c r="H165" s="132">
        <v>1</v>
      </c>
      <c r="I165" s="132">
        <v>44594</v>
      </c>
      <c r="J165" s="132">
        <v>2958465</v>
      </c>
      <c r="K165" s="132"/>
      <c r="L165" s="132"/>
      <c r="M165" s="129" t="s">
        <v>22</v>
      </c>
      <c r="N165" s="128"/>
      <c r="O165" s="129"/>
      <c r="P165" s="129" t="s">
        <v>2313</v>
      </c>
      <c r="Q165" s="132"/>
      <c r="R165" s="136"/>
      <c r="S165" s="138"/>
      <c r="T165" s="129"/>
      <c r="U165" s="180"/>
      <c r="V16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6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65" s="183" t="str">
        <f>IF(AND(База_вакансий[[#This Row],[Статус]]&lt;&gt;"закрыта",IFERROR(VLOOKUP(База_вакансий[[#This Row],[ИД_ДАТА]],Сверка[ИД_ДАТА],1,0),"вакансию закрыли")="вакансию закрыли"),"вакансию закрыли","")</f>
        <v/>
      </c>
      <c r="Z165" s="130"/>
      <c r="AA165" s="130"/>
    </row>
    <row r="166" spans="1:27" ht="24" customHeight="1" x14ac:dyDescent="0.25">
      <c r="A166" s="171" t="str">
        <f>База_вакансий[[#This Row],[ID Штатной должности]]&amp;База_вакансий[[#This Row],[Дата возникновения вакансии на ШД]]</f>
        <v>60232644595</v>
      </c>
      <c r="B166" s="128">
        <v>1</v>
      </c>
      <c r="C166" s="128" t="s">
        <v>1668</v>
      </c>
      <c r="D166" s="128">
        <v>41</v>
      </c>
      <c r="E166" s="129" t="s">
        <v>1752</v>
      </c>
      <c r="F166" s="128">
        <v>602326</v>
      </c>
      <c r="G166" s="129" t="s">
        <v>29</v>
      </c>
      <c r="H166" s="132">
        <v>43009</v>
      </c>
      <c r="I166" s="132">
        <v>44595</v>
      </c>
      <c r="J166" s="132">
        <v>44605</v>
      </c>
      <c r="K166" s="132"/>
      <c r="L166" s="132"/>
      <c r="M166" s="129" t="s">
        <v>22</v>
      </c>
      <c r="N166" s="128"/>
      <c r="O166" s="129" t="s">
        <v>2381</v>
      </c>
      <c r="P166" s="129" t="s">
        <v>2313</v>
      </c>
      <c r="Q166" s="132">
        <v>44606</v>
      </c>
      <c r="R166" s="136" t="s">
        <v>2007</v>
      </c>
      <c r="S166" s="129" t="s">
        <v>182</v>
      </c>
      <c r="T166" s="129" t="s">
        <v>174</v>
      </c>
      <c r="U166" s="180"/>
      <c r="V16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6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66" s="183" t="str">
        <f>IF(AND(База_вакансий[[#This Row],[Статус]]&lt;&gt;"закрыта",IFERROR(VLOOKUP(База_вакансий[[#This Row],[ИД_ДАТА]],Сверка[ИД_ДАТА],1,0),"вакансию закрыли")="вакансию закрыли"),"вакансию закрыли","")</f>
        <v/>
      </c>
      <c r="Z166" s="130"/>
      <c r="AA166" s="130"/>
    </row>
    <row r="167" spans="1:27" ht="24" customHeight="1" x14ac:dyDescent="0.25">
      <c r="A167" s="171" t="str">
        <f>База_вакансий[[#This Row],[ID Штатной должности]]&amp;База_вакансий[[#This Row],[Дата возникновения вакансии на ШД]]</f>
        <v>51540344599</v>
      </c>
      <c r="B167" s="147">
        <v>0</v>
      </c>
      <c r="C167" s="128" t="s">
        <v>1668</v>
      </c>
      <c r="D167" s="128">
        <v>21</v>
      </c>
      <c r="E167" s="129" t="s">
        <v>1761</v>
      </c>
      <c r="F167" s="128">
        <v>515403</v>
      </c>
      <c r="G167" s="129" t="s">
        <v>29</v>
      </c>
      <c r="H167" s="132">
        <v>1</v>
      </c>
      <c r="I167" s="132">
        <v>44599</v>
      </c>
      <c r="J167" s="132">
        <v>2958465</v>
      </c>
      <c r="K167" s="132"/>
      <c r="L167" s="132"/>
      <c r="M167" s="129" t="s">
        <v>22</v>
      </c>
      <c r="N167" s="128"/>
      <c r="O167" s="129"/>
      <c r="P167" s="129" t="s">
        <v>2313</v>
      </c>
      <c r="Q167" s="132"/>
      <c r="R167" s="136"/>
      <c r="S167" s="138"/>
      <c r="T167" s="129"/>
      <c r="U167" s="180"/>
      <c r="V16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6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67" s="183" t="str">
        <f>IF(AND(База_вакансий[[#This Row],[Статус]]&lt;&gt;"закрыта",IFERROR(VLOOKUP(База_вакансий[[#This Row],[ИД_ДАТА]],Сверка[ИД_ДАТА],1,0),"вакансию закрыли")="вакансию закрыли"),"вакансию закрыли","")</f>
        <v/>
      </c>
      <c r="Z167" s="130"/>
      <c r="AA167" s="130"/>
    </row>
    <row r="168" spans="1:27" ht="24" customHeight="1" x14ac:dyDescent="0.25">
      <c r="A168" s="171" t="str">
        <f>База_вакансий[[#This Row],[ID Штатной должности]]&amp;База_вакансий[[#This Row],[Дата возникновения вакансии на ШД]]</f>
        <v>51601844603</v>
      </c>
      <c r="B168" s="128">
        <v>1</v>
      </c>
      <c r="C168" s="128" t="s">
        <v>1668</v>
      </c>
      <c r="D168" s="128">
        <v>7</v>
      </c>
      <c r="E168" s="129" t="s">
        <v>1734</v>
      </c>
      <c r="F168" s="128">
        <v>516018</v>
      </c>
      <c r="G168" s="129" t="s">
        <v>29</v>
      </c>
      <c r="H168" s="132">
        <v>1</v>
      </c>
      <c r="I168" s="132">
        <v>44603</v>
      </c>
      <c r="J168" s="132">
        <v>2958465</v>
      </c>
      <c r="K168" s="132">
        <v>44603</v>
      </c>
      <c r="L168" s="132">
        <v>44620</v>
      </c>
      <c r="M168" s="129" t="s">
        <v>45</v>
      </c>
      <c r="N168" s="128" t="s">
        <v>2590</v>
      </c>
      <c r="O168" s="129" t="s">
        <v>2382</v>
      </c>
      <c r="P168" s="129" t="s">
        <v>2313</v>
      </c>
      <c r="Q168" s="132"/>
      <c r="R168" s="136"/>
      <c r="S168" s="138"/>
      <c r="T168" s="129"/>
      <c r="U168" s="180"/>
      <c r="V16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6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68" s="183" t="str">
        <f>IF(AND(База_вакансий[[#This Row],[Статус]]&lt;&gt;"закрыта",IFERROR(VLOOKUP(База_вакансий[[#This Row],[ИД_ДАТА]],Сверка[ИД_ДАТА],1,0),"вакансию закрыли")="вакансию закрыли"),"вакансию закрыли","")</f>
        <v/>
      </c>
      <c r="Z168" s="130"/>
      <c r="AA168" s="130"/>
    </row>
    <row r="169" spans="1:27" ht="24" customHeight="1" x14ac:dyDescent="0.25">
      <c r="A169" s="171" t="str">
        <f>База_вакансий[[#This Row],[ID Штатной должности]]&amp;База_вакансий[[#This Row],[Дата возникновения вакансии на ШД]]</f>
        <v>67836944604</v>
      </c>
      <c r="B169" s="128">
        <v>1</v>
      </c>
      <c r="C169" s="128" t="s">
        <v>1668</v>
      </c>
      <c r="D169" s="128">
        <v>379</v>
      </c>
      <c r="E169" s="129" t="s">
        <v>1743</v>
      </c>
      <c r="F169" s="128">
        <v>678369</v>
      </c>
      <c r="G169" s="129" t="s">
        <v>29</v>
      </c>
      <c r="H169" s="132">
        <v>44025</v>
      </c>
      <c r="I169" s="132">
        <v>44604</v>
      </c>
      <c r="J169" s="132">
        <v>2958465</v>
      </c>
      <c r="K169" s="132">
        <v>44607</v>
      </c>
      <c r="L169" s="132">
        <v>44681</v>
      </c>
      <c r="M169" s="129" t="s">
        <v>45</v>
      </c>
      <c r="N169" s="128" t="s">
        <v>2008</v>
      </c>
      <c r="O169" s="129" t="s">
        <v>2383</v>
      </c>
      <c r="P169" s="129" t="s">
        <v>137</v>
      </c>
      <c r="Q169" s="132">
        <v>44848</v>
      </c>
      <c r="R169" s="136" t="s">
        <v>2008</v>
      </c>
      <c r="S169" s="129" t="s">
        <v>182</v>
      </c>
      <c r="T169" s="129" t="s">
        <v>1410</v>
      </c>
      <c r="U169" s="179"/>
      <c r="V16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6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69" s="183" t="str">
        <f>IF(AND(База_вакансий[[#This Row],[Статус]]&lt;&gt;"закрыта",IFERROR(VLOOKUP(База_вакансий[[#This Row],[ИД_ДАТА]],Сверка[ИД_ДАТА],1,0),"вакансию закрыли")="вакансию закрыли"),"вакансию закрыли","")</f>
        <v/>
      </c>
      <c r="Z169" s="130"/>
      <c r="AA169" s="130"/>
    </row>
    <row r="170" spans="1:27" ht="24" customHeight="1" x14ac:dyDescent="0.25">
      <c r="A170" s="171" t="str">
        <f>База_вакансий[[#This Row],[ID Штатной должности]]&amp;База_вакансий[[#This Row],[Дата возникновения вакансии на ШД]]</f>
        <v>52933044604</v>
      </c>
      <c r="B170" s="128">
        <v>1</v>
      </c>
      <c r="C170" s="128" t="s">
        <v>1668</v>
      </c>
      <c r="D170" s="128">
        <v>94</v>
      </c>
      <c r="E170" s="129" t="s">
        <v>1740</v>
      </c>
      <c r="F170" s="128">
        <v>529330</v>
      </c>
      <c r="G170" s="131" t="s">
        <v>362</v>
      </c>
      <c r="H170" s="132">
        <v>1</v>
      </c>
      <c r="I170" s="132">
        <v>44604</v>
      </c>
      <c r="J170" s="132">
        <v>2958465</v>
      </c>
      <c r="K170" s="132">
        <v>44606</v>
      </c>
      <c r="L170" s="132">
        <v>44651</v>
      </c>
      <c r="M170" s="129" t="s">
        <v>45</v>
      </c>
      <c r="N170" s="128" t="s">
        <v>2591</v>
      </c>
      <c r="O170" s="129" t="s">
        <v>2384</v>
      </c>
      <c r="P170" s="129" t="s">
        <v>2313</v>
      </c>
      <c r="Q170" s="132">
        <v>44621</v>
      </c>
      <c r="R170" s="136" t="s">
        <v>2009</v>
      </c>
      <c r="S170" s="129" t="s">
        <v>182</v>
      </c>
      <c r="T170" s="129" t="s">
        <v>174</v>
      </c>
      <c r="U170" s="180"/>
      <c r="V17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7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70" s="183" t="str">
        <f>IF(AND(База_вакансий[[#This Row],[Статус]]&lt;&gt;"закрыта",IFERROR(VLOOKUP(База_вакансий[[#This Row],[ИД_ДАТА]],Сверка[ИД_ДАТА],1,0),"вакансию закрыли")="вакансию закрыли"),"вакансию закрыли","")</f>
        <v/>
      </c>
      <c r="Z170" s="130"/>
      <c r="AA170" s="130"/>
    </row>
    <row r="171" spans="1:27" ht="24" customHeight="1" x14ac:dyDescent="0.25">
      <c r="A171" s="171" t="str">
        <f>База_вакансий[[#This Row],[ID Штатной должности]]&amp;База_вакансий[[#This Row],[Дата возникновения вакансии на ШД]]</f>
        <v>52148644604</v>
      </c>
      <c r="B171" s="128">
        <v>1</v>
      </c>
      <c r="C171" s="128" t="s">
        <v>1668</v>
      </c>
      <c r="D171" s="128">
        <v>243</v>
      </c>
      <c r="E171" s="129" t="s">
        <v>1739</v>
      </c>
      <c r="F171" s="135">
        <v>521486</v>
      </c>
      <c r="G171" s="129" t="s">
        <v>114</v>
      </c>
      <c r="H171" s="132">
        <v>1</v>
      </c>
      <c r="I171" s="132">
        <v>44604</v>
      </c>
      <c r="J171" s="132">
        <v>2958465</v>
      </c>
      <c r="K171" s="132"/>
      <c r="L171" s="132"/>
      <c r="M171" s="129"/>
      <c r="N171" s="128"/>
      <c r="O171" s="129"/>
      <c r="P171" s="129" t="s">
        <v>137</v>
      </c>
      <c r="Q171" s="132">
        <v>44866</v>
      </c>
      <c r="R171" s="136" t="s">
        <v>2010</v>
      </c>
      <c r="S171" s="129" t="s">
        <v>182</v>
      </c>
      <c r="T171" s="129" t="s">
        <v>1410</v>
      </c>
      <c r="U171" s="180"/>
      <c r="V17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7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71" s="183" t="str">
        <f>IF(AND(База_вакансий[[#This Row],[Статус]]&lt;&gt;"закрыта",IFERROR(VLOOKUP(База_вакансий[[#This Row],[ИД_ДАТА]],Сверка[ИД_ДАТА],1,0),"вакансию закрыли")="вакансию закрыли"),"вакансию закрыли","")</f>
        <v/>
      </c>
      <c r="Z171" s="130"/>
      <c r="AA171" s="130"/>
    </row>
    <row r="172" spans="1:27" ht="24" customHeight="1" x14ac:dyDescent="0.25">
      <c r="A172" s="171" t="str">
        <f>База_вакансий[[#This Row],[ID Штатной должности]]&amp;База_вакансий[[#This Row],[Дата возникновения вакансии на ШД]]</f>
        <v>51383144607</v>
      </c>
      <c r="B172" s="128">
        <v>1</v>
      </c>
      <c r="C172" s="128" t="s">
        <v>1668</v>
      </c>
      <c r="D172" s="128">
        <v>50</v>
      </c>
      <c r="E172" s="129" t="s">
        <v>1762</v>
      </c>
      <c r="F172" s="128">
        <v>513831</v>
      </c>
      <c r="G172" s="129" t="s">
        <v>26</v>
      </c>
      <c r="H172" s="132">
        <v>1</v>
      </c>
      <c r="I172" s="132">
        <v>44607</v>
      </c>
      <c r="J172" s="132">
        <v>2958465</v>
      </c>
      <c r="K172" s="132"/>
      <c r="L172" s="132"/>
      <c r="M172" s="129" t="s">
        <v>22</v>
      </c>
      <c r="N172" s="128"/>
      <c r="O172" s="129" t="s">
        <v>2385</v>
      </c>
      <c r="P172" s="129" t="s">
        <v>2313</v>
      </c>
      <c r="Q172" s="132">
        <v>44805</v>
      </c>
      <c r="R172" s="136" t="s">
        <v>2011</v>
      </c>
      <c r="S172" s="129" t="s">
        <v>182</v>
      </c>
      <c r="T172" s="129"/>
      <c r="U172" s="180"/>
      <c r="V17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7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72" s="183" t="str">
        <f>IF(AND(База_вакансий[[#This Row],[Статус]]&lt;&gt;"закрыта",IFERROR(VLOOKUP(База_вакансий[[#This Row],[ИД_ДАТА]],Сверка[ИД_ДАТА],1,0),"вакансию закрыли")="вакансию закрыли"),"вакансию закрыли","")</f>
        <v/>
      </c>
      <c r="Z172" s="130"/>
      <c r="AA172" s="130"/>
    </row>
    <row r="173" spans="1:27" ht="24" customHeight="1" x14ac:dyDescent="0.25">
      <c r="A173" s="171" t="str">
        <f>База_вакансий[[#This Row],[ID Штатной должности]]&amp;База_вакансий[[#This Row],[Дата возникновения вакансии на ШД]]</f>
        <v>82157344608</v>
      </c>
      <c r="B173" s="128">
        <v>1</v>
      </c>
      <c r="C173" s="128" t="s">
        <v>1668</v>
      </c>
      <c r="D173" s="128">
        <v>49</v>
      </c>
      <c r="E173" s="129" t="s">
        <v>1763</v>
      </c>
      <c r="F173" s="128">
        <v>821573</v>
      </c>
      <c r="G173" s="129" t="s">
        <v>114</v>
      </c>
      <c r="H173" s="132">
        <v>43242</v>
      </c>
      <c r="I173" s="132">
        <v>44608</v>
      </c>
      <c r="J173" s="132">
        <v>2958465</v>
      </c>
      <c r="K173" s="132"/>
      <c r="L173" s="132"/>
      <c r="M173" s="129" t="s">
        <v>22</v>
      </c>
      <c r="N173" s="128"/>
      <c r="O173" s="129"/>
      <c r="P173" s="129" t="s">
        <v>137</v>
      </c>
      <c r="Q173" s="132">
        <v>44637</v>
      </c>
      <c r="R173" s="136" t="s">
        <v>2012</v>
      </c>
      <c r="S173" s="129" t="s">
        <v>182</v>
      </c>
      <c r="T173" s="129" t="s">
        <v>1410</v>
      </c>
      <c r="U173" s="180"/>
      <c r="V17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7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73" s="183" t="str">
        <f>IF(AND(База_вакансий[[#This Row],[Статус]]&lt;&gt;"закрыта",IFERROR(VLOOKUP(База_вакансий[[#This Row],[ИД_ДАТА]],Сверка[ИД_ДАТА],1,0),"вакансию закрыли")="вакансию закрыли"),"вакансию закрыли","")</f>
        <v/>
      </c>
      <c r="Z173" s="130"/>
      <c r="AA173" s="130"/>
    </row>
    <row r="174" spans="1:27" ht="24" customHeight="1" x14ac:dyDescent="0.25">
      <c r="A174" s="171" t="str">
        <f>База_вакансий[[#This Row],[ID Штатной должности]]&amp;База_вакансий[[#This Row],[Дата возникновения вакансии на ШД]]</f>
        <v>51188844608</v>
      </c>
      <c r="B174" s="128">
        <v>1</v>
      </c>
      <c r="C174" s="128" t="s">
        <v>1668</v>
      </c>
      <c r="D174" s="128">
        <v>52</v>
      </c>
      <c r="E174" s="129" t="s">
        <v>1764</v>
      </c>
      <c r="F174" s="128">
        <v>511888</v>
      </c>
      <c r="G174" s="129" t="s">
        <v>29</v>
      </c>
      <c r="H174" s="132">
        <v>1</v>
      </c>
      <c r="I174" s="132">
        <v>44608</v>
      </c>
      <c r="J174" s="132">
        <v>2958465</v>
      </c>
      <c r="K174" s="132"/>
      <c r="L174" s="132"/>
      <c r="M174" s="129" t="s">
        <v>22</v>
      </c>
      <c r="N174" s="128"/>
      <c r="O174" s="129" t="s">
        <v>2386</v>
      </c>
      <c r="P174" s="129" t="s">
        <v>2313</v>
      </c>
      <c r="Q174" s="132">
        <v>44669</v>
      </c>
      <c r="R174" s="136" t="s">
        <v>2013</v>
      </c>
      <c r="S174" s="129" t="s">
        <v>182</v>
      </c>
      <c r="T174" s="129" t="s">
        <v>174</v>
      </c>
      <c r="U174" s="180"/>
      <c r="V17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7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74" s="183" t="str">
        <f>IF(AND(База_вакансий[[#This Row],[Статус]]&lt;&gt;"закрыта",IFERROR(VLOOKUP(База_вакансий[[#This Row],[ИД_ДАТА]],Сверка[ИД_ДАТА],1,0),"вакансию закрыли")="вакансию закрыли"),"вакансию закрыли","")</f>
        <v/>
      </c>
      <c r="Z174" s="130"/>
      <c r="AA174" s="130"/>
    </row>
    <row r="175" spans="1:27" ht="24" customHeight="1" x14ac:dyDescent="0.25">
      <c r="A175" s="171" t="str">
        <f>База_вакансий[[#This Row],[ID Штатной должности]]&amp;База_вакансий[[#This Row],[Дата возникновения вакансии на ШД]]</f>
        <v>60448644609</v>
      </c>
      <c r="B175" s="128">
        <v>1</v>
      </c>
      <c r="C175" s="128" t="s">
        <v>1668</v>
      </c>
      <c r="D175" s="128">
        <v>218</v>
      </c>
      <c r="E175" s="129" t="s">
        <v>1729</v>
      </c>
      <c r="F175" s="128">
        <v>604486</v>
      </c>
      <c r="G175" s="129" t="s">
        <v>38</v>
      </c>
      <c r="H175" s="132">
        <v>43009</v>
      </c>
      <c r="I175" s="132">
        <v>44609</v>
      </c>
      <c r="J175" s="132">
        <v>2958465</v>
      </c>
      <c r="K175" s="132"/>
      <c r="L175" s="132"/>
      <c r="M175" s="129" t="s">
        <v>22</v>
      </c>
      <c r="N175" s="128"/>
      <c r="O175" s="129"/>
      <c r="P175" s="129" t="s">
        <v>2313</v>
      </c>
      <c r="Q175" s="132">
        <v>44630</v>
      </c>
      <c r="R175" s="136" t="s">
        <v>2014</v>
      </c>
      <c r="S175" s="129" t="s">
        <v>182</v>
      </c>
      <c r="T175" s="129" t="s">
        <v>1410</v>
      </c>
      <c r="U175" s="180"/>
      <c r="V17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7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75" s="183" t="str">
        <f>IF(AND(База_вакансий[[#This Row],[Статус]]&lt;&gt;"закрыта",IFERROR(VLOOKUP(База_вакансий[[#This Row],[ИД_ДАТА]],Сверка[ИД_ДАТА],1,0),"вакансию закрыли")="вакансию закрыли"),"вакансию закрыли","")</f>
        <v/>
      </c>
      <c r="Z175" s="130"/>
      <c r="AA175" s="130"/>
    </row>
    <row r="176" spans="1:27" ht="24" customHeight="1" x14ac:dyDescent="0.25">
      <c r="A176" s="171" t="str">
        <f>База_вакансий[[#This Row],[ID Штатной должности]]&amp;База_вакансий[[#This Row],[Дата возникновения вакансии на ШД]]</f>
        <v>67918244617</v>
      </c>
      <c r="B176" s="128">
        <v>1</v>
      </c>
      <c r="C176" s="128" t="s">
        <v>1668</v>
      </c>
      <c r="D176" s="128">
        <v>213</v>
      </c>
      <c r="E176" s="129" t="s">
        <v>1736</v>
      </c>
      <c r="F176" s="128">
        <v>679182</v>
      </c>
      <c r="G176" s="129" t="s">
        <v>29</v>
      </c>
      <c r="H176" s="132">
        <v>44025</v>
      </c>
      <c r="I176" s="132">
        <v>44617</v>
      </c>
      <c r="J176" s="132">
        <v>2958465</v>
      </c>
      <c r="K176" s="132"/>
      <c r="L176" s="132"/>
      <c r="M176" s="129" t="s">
        <v>22</v>
      </c>
      <c r="N176" s="128"/>
      <c r="O176" s="129" t="s">
        <v>2387</v>
      </c>
      <c r="P176" s="129" t="s">
        <v>2313</v>
      </c>
      <c r="Q176" s="132">
        <v>44636</v>
      </c>
      <c r="R176" s="136" t="s">
        <v>2015</v>
      </c>
      <c r="S176" s="129" t="s">
        <v>182</v>
      </c>
      <c r="T176" s="129" t="s">
        <v>930</v>
      </c>
      <c r="U176" s="179"/>
      <c r="V17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7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76" s="183" t="str">
        <f>IF(AND(База_вакансий[[#This Row],[Статус]]&lt;&gt;"закрыта",IFERROR(VLOOKUP(База_вакансий[[#This Row],[ИД_ДАТА]],Сверка[ИД_ДАТА],1,0),"вакансию закрыли")="вакансию закрыли"),"вакансию закрыли","")</f>
        <v/>
      </c>
      <c r="Z176" s="130"/>
      <c r="AA176" s="130"/>
    </row>
    <row r="177" spans="1:27" ht="24" customHeight="1" x14ac:dyDescent="0.25">
      <c r="A177" s="171" t="str">
        <f>База_вакансий[[#This Row],[ID Штатной должности]]&amp;База_вакансий[[#This Row],[Дата возникновения вакансии на ШД]]</f>
        <v>51772644621</v>
      </c>
      <c r="B177" s="128">
        <v>1</v>
      </c>
      <c r="C177" s="128" t="s">
        <v>1668</v>
      </c>
      <c r="D177" s="128">
        <v>48</v>
      </c>
      <c r="E177" s="129" t="s">
        <v>1765</v>
      </c>
      <c r="F177" s="128">
        <v>517726</v>
      </c>
      <c r="G177" s="129" t="s">
        <v>29</v>
      </c>
      <c r="H177" s="132">
        <v>1</v>
      </c>
      <c r="I177" s="132">
        <v>44621</v>
      </c>
      <c r="J177" s="132">
        <v>2958465</v>
      </c>
      <c r="K177" s="132"/>
      <c r="L177" s="132"/>
      <c r="M177" s="129" t="s">
        <v>22</v>
      </c>
      <c r="N177" s="128"/>
      <c r="O177" s="129" t="s">
        <v>2388</v>
      </c>
      <c r="P177" s="129" t="s">
        <v>2313</v>
      </c>
      <c r="Q177" s="132">
        <v>44669</v>
      </c>
      <c r="R177" s="136" t="s">
        <v>2016</v>
      </c>
      <c r="S177" s="129" t="s">
        <v>182</v>
      </c>
      <c r="T177" s="129" t="s">
        <v>174</v>
      </c>
      <c r="U177" s="180"/>
      <c r="V17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7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77" s="183" t="str">
        <f>IF(AND(База_вакансий[[#This Row],[Статус]]&lt;&gt;"закрыта",IFERROR(VLOOKUP(База_вакансий[[#This Row],[ИД_ДАТА]],Сверка[ИД_ДАТА],1,0),"вакансию закрыли")="вакансию закрыли"),"вакансию закрыли","")</f>
        <v/>
      </c>
      <c r="Z177" s="130"/>
      <c r="AA177" s="130"/>
    </row>
    <row r="178" spans="1:27" ht="24" customHeight="1" x14ac:dyDescent="0.25">
      <c r="A178" s="171" t="str">
        <f>База_вакансий[[#This Row],[ID Штатной должности]]&amp;База_вакансий[[#This Row],[Дата возникновения вакансии на ШД]]</f>
        <v>31763444621</v>
      </c>
      <c r="B178" s="128">
        <v>1</v>
      </c>
      <c r="C178" s="128" t="s">
        <v>1668</v>
      </c>
      <c r="D178" s="128">
        <v>31</v>
      </c>
      <c r="E178" s="129" t="s">
        <v>1738</v>
      </c>
      <c r="F178" s="128">
        <v>317634</v>
      </c>
      <c r="G178" s="129" t="s">
        <v>29</v>
      </c>
      <c r="H178" s="132">
        <v>44621</v>
      </c>
      <c r="I178" s="132">
        <v>44621</v>
      </c>
      <c r="J178" s="132">
        <v>2958465</v>
      </c>
      <c r="K178" s="132"/>
      <c r="L178" s="132"/>
      <c r="M178" s="129" t="s">
        <v>22</v>
      </c>
      <c r="N178" s="128"/>
      <c r="O178" s="129"/>
      <c r="P178" s="129" t="s">
        <v>2313</v>
      </c>
      <c r="Q178" s="132">
        <v>44676</v>
      </c>
      <c r="R178" s="136" t="s">
        <v>2017</v>
      </c>
      <c r="S178" s="129" t="s">
        <v>182</v>
      </c>
      <c r="T178" s="129" t="s">
        <v>1412</v>
      </c>
      <c r="U178" s="180"/>
      <c r="V17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7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78" s="183" t="str">
        <f>IF(AND(База_вакансий[[#This Row],[Статус]]&lt;&gt;"закрыта",IFERROR(VLOOKUP(База_вакансий[[#This Row],[ИД_ДАТА]],Сверка[ИД_ДАТА],1,0),"вакансию закрыли")="вакансию закрыли"),"вакансию закрыли","")</f>
        <v/>
      </c>
      <c r="Z178" s="130"/>
      <c r="AA178" s="130"/>
    </row>
    <row r="179" spans="1:27" ht="24" customHeight="1" x14ac:dyDescent="0.25">
      <c r="A179" s="171" t="str">
        <f>База_вакансий[[#This Row],[ID Штатной должности]]&amp;База_вакансий[[#This Row],[Дата возникновения вакансии на ШД]]</f>
        <v>31763544621</v>
      </c>
      <c r="B179" s="128">
        <v>1</v>
      </c>
      <c r="C179" s="128" t="s">
        <v>1668</v>
      </c>
      <c r="D179" s="128">
        <v>31</v>
      </c>
      <c r="E179" s="129" t="s">
        <v>1738</v>
      </c>
      <c r="F179" s="128">
        <v>317635</v>
      </c>
      <c r="G179" s="129" t="s">
        <v>29</v>
      </c>
      <c r="H179" s="132">
        <v>44621</v>
      </c>
      <c r="I179" s="132">
        <v>44621</v>
      </c>
      <c r="J179" s="132">
        <v>2958465</v>
      </c>
      <c r="K179" s="132"/>
      <c r="L179" s="132"/>
      <c r="M179" s="129" t="s">
        <v>22</v>
      </c>
      <c r="N179" s="128"/>
      <c r="O179" s="129"/>
      <c r="P179" s="129" t="s">
        <v>2313</v>
      </c>
      <c r="Q179" s="132">
        <v>44677</v>
      </c>
      <c r="R179" s="136" t="s">
        <v>2018</v>
      </c>
      <c r="S179" s="129" t="s">
        <v>182</v>
      </c>
      <c r="T179" s="129" t="s">
        <v>174</v>
      </c>
      <c r="U179" s="180"/>
      <c r="V17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7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79" s="183" t="str">
        <f>IF(AND(База_вакансий[[#This Row],[Статус]]&lt;&gt;"закрыта",IFERROR(VLOOKUP(База_вакансий[[#This Row],[ИД_ДАТА]],Сверка[ИД_ДАТА],1,0),"вакансию закрыли")="вакансию закрыли"),"вакансию закрыли","")</f>
        <v/>
      </c>
      <c r="Z179" s="130"/>
      <c r="AA179" s="130"/>
    </row>
    <row r="180" spans="1:27" ht="24" customHeight="1" x14ac:dyDescent="0.25">
      <c r="A180" s="171" t="str">
        <f>База_вакансий[[#This Row],[ID Штатной должности]]&amp;База_вакансий[[#This Row],[Дата возникновения вакансии на ШД]]</f>
        <v>52595344621</v>
      </c>
      <c r="B180" s="128">
        <v>1</v>
      </c>
      <c r="C180" s="128" t="s">
        <v>1668</v>
      </c>
      <c r="D180" s="128">
        <v>13</v>
      </c>
      <c r="E180" s="129" t="s">
        <v>1723</v>
      </c>
      <c r="F180" s="128">
        <v>525953</v>
      </c>
      <c r="G180" s="129" t="s">
        <v>29</v>
      </c>
      <c r="H180" s="132">
        <v>1</v>
      </c>
      <c r="I180" s="132">
        <v>44621</v>
      </c>
      <c r="J180" s="132">
        <v>2958465</v>
      </c>
      <c r="K180" s="132">
        <v>44599</v>
      </c>
      <c r="L180" s="132">
        <v>44651</v>
      </c>
      <c r="M180" s="129" t="s">
        <v>228</v>
      </c>
      <c r="N180" s="128" t="s">
        <v>2300</v>
      </c>
      <c r="O180" s="129" t="s">
        <v>2389</v>
      </c>
      <c r="P180" s="129" t="s">
        <v>2313</v>
      </c>
      <c r="Q180" s="132">
        <v>44692</v>
      </c>
      <c r="R180" s="136" t="s">
        <v>2019</v>
      </c>
      <c r="S180" s="129" t="s">
        <v>182</v>
      </c>
      <c r="T180" s="129" t="s">
        <v>174</v>
      </c>
      <c r="U180" s="180"/>
      <c r="V18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8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80" s="183" t="str">
        <f>IF(AND(База_вакансий[[#This Row],[Статус]]&lt;&gt;"закрыта",IFERROR(VLOOKUP(База_вакансий[[#This Row],[ИД_ДАТА]],Сверка[ИД_ДАТА],1,0),"вакансию закрыли")="вакансию закрыли"),"вакансию закрыли","")</f>
        <v/>
      </c>
      <c r="Z180" s="130"/>
      <c r="AA180" s="130"/>
    </row>
    <row r="181" spans="1:27" ht="24" customHeight="1" x14ac:dyDescent="0.25">
      <c r="A181" s="171" t="str">
        <f>База_вакансий[[#This Row],[ID Штатной должности]]&amp;База_вакансий[[#This Row],[Дата возникновения вакансии на ШД]]</f>
        <v>67627344621</v>
      </c>
      <c r="B181" s="128">
        <v>1</v>
      </c>
      <c r="C181" s="128" t="s">
        <v>1668</v>
      </c>
      <c r="D181" s="128">
        <v>380</v>
      </c>
      <c r="E181" s="129" t="s">
        <v>1728</v>
      </c>
      <c r="F181" s="128">
        <v>676273</v>
      </c>
      <c r="G181" s="129" t="s">
        <v>114</v>
      </c>
      <c r="H181" s="132">
        <v>44025</v>
      </c>
      <c r="I181" s="132">
        <v>44621</v>
      </c>
      <c r="J181" s="132">
        <v>2958465</v>
      </c>
      <c r="K181" s="132"/>
      <c r="L181" s="132"/>
      <c r="M181" s="129" t="s">
        <v>22</v>
      </c>
      <c r="N181" s="128"/>
      <c r="O181" s="129"/>
      <c r="P181" s="129" t="s">
        <v>137</v>
      </c>
      <c r="Q181" s="132">
        <v>44687</v>
      </c>
      <c r="R181" s="136" t="s">
        <v>2020</v>
      </c>
      <c r="S181" s="129" t="s">
        <v>182</v>
      </c>
      <c r="T181" s="129" t="s">
        <v>1410</v>
      </c>
      <c r="U181" s="180"/>
      <c r="V18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8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81" s="183" t="str">
        <f>IF(AND(База_вакансий[[#This Row],[Статус]]&lt;&gt;"закрыта",IFERROR(VLOOKUP(База_вакансий[[#This Row],[ИД_ДАТА]],Сверка[ИД_ДАТА],1,0),"вакансию закрыли")="вакансию закрыли"),"вакансию закрыли","")</f>
        <v/>
      </c>
      <c r="Z181" s="130"/>
      <c r="AA181" s="130"/>
    </row>
    <row r="182" spans="1:27" ht="24" customHeight="1" x14ac:dyDescent="0.25">
      <c r="A182" s="171" t="str">
        <f>База_вакансий[[#This Row],[ID Штатной должности]]&amp;База_вакансий[[#This Row],[Дата возникновения вакансии на ШД]]</f>
        <v>31763344621</v>
      </c>
      <c r="B182" s="128">
        <v>1</v>
      </c>
      <c r="C182" s="128" t="s">
        <v>1668</v>
      </c>
      <c r="D182" s="128">
        <v>31</v>
      </c>
      <c r="E182" s="129" t="s">
        <v>1738</v>
      </c>
      <c r="F182" s="128">
        <v>317633</v>
      </c>
      <c r="G182" s="129" t="s">
        <v>23</v>
      </c>
      <c r="H182" s="132">
        <v>44621</v>
      </c>
      <c r="I182" s="132">
        <v>44621</v>
      </c>
      <c r="J182" s="132">
        <v>2958465</v>
      </c>
      <c r="K182" s="132"/>
      <c r="L182" s="132"/>
      <c r="M182" s="129" t="s">
        <v>22</v>
      </c>
      <c r="N182" s="128"/>
      <c r="O182" s="129"/>
      <c r="P182" s="129" t="s">
        <v>2313</v>
      </c>
      <c r="Q182" s="132" t="s">
        <v>1167</v>
      </c>
      <c r="R182" s="136" t="s">
        <v>1946</v>
      </c>
      <c r="S182" s="129" t="s">
        <v>1167</v>
      </c>
      <c r="T182" s="129" t="s">
        <v>1409</v>
      </c>
      <c r="U182" s="179"/>
      <c r="V18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8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82" s="183" t="str">
        <f>IF(AND(База_вакансий[[#This Row],[Статус]]&lt;&gt;"закрыта",IFERROR(VLOOKUP(База_вакансий[[#This Row],[ИД_ДАТА]],Сверка[ИД_ДАТА],1,0),"вакансию закрыли")="вакансию закрыли"),"вакансию закрыли","")</f>
        <v/>
      </c>
      <c r="Z182" s="130"/>
      <c r="AA182" s="130"/>
    </row>
    <row r="183" spans="1:27" ht="24" customHeight="1" x14ac:dyDescent="0.25">
      <c r="A183" s="171" t="str">
        <f>База_вакансий[[#This Row],[ID Штатной должности]]&amp;База_вакансий[[#This Row],[Дата возникновения вакансии на ШД]]</f>
        <v>50262944621</v>
      </c>
      <c r="B183" s="128">
        <v>1</v>
      </c>
      <c r="C183" s="128" t="s">
        <v>1668</v>
      </c>
      <c r="D183" s="128">
        <v>13</v>
      </c>
      <c r="E183" s="129" t="s">
        <v>1723</v>
      </c>
      <c r="F183" s="128">
        <v>502629</v>
      </c>
      <c r="G183" s="129" t="s">
        <v>29</v>
      </c>
      <c r="H183" s="132">
        <v>1</v>
      </c>
      <c r="I183" s="132">
        <v>44621</v>
      </c>
      <c r="J183" s="132">
        <v>2958465</v>
      </c>
      <c r="K183" s="132">
        <v>44611</v>
      </c>
      <c r="L183" s="132">
        <v>44712</v>
      </c>
      <c r="M183" s="129" t="s">
        <v>22</v>
      </c>
      <c r="N183" s="128" t="s">
        <v>2021</v>
      </c>
      <c r="O183" s="129" t="s">
        <v>2390</v>
      </c>
      <c r="P183" s="129" t="s">
        <v>2313</v>
      </c>
      <c r="Q183" s="139">
        <v>44713</v>
      </c>
      <c r="R183" s="136" t="s">
        <v>2021</v>
      </c>
      <c r="S183" s="129" t="s">
        <v>182</v>
      </c>
      <c r="T183" s="129" t="s">
        <v>174</v>
      </c>
      <c r="U183" s="180"/>
      <c r="V18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8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83" s="183" t="str">
        <f>IF(AND(База_вакансий[[#This Row],[Статус]]&lt;&gt;"закрыта",IFERROR(VLOOKUP(База_вакансий[[#This Row],[ИД_ДАТА]],Сверка[ИД_ДАТА],1,0),"вакансию закрыли")="вакансию закрыли"),"вакансию закрыли","")</f>
        <v/>
      </c>
      <c r="Z183" s="130"/>
      <c r="AA183" s="130"/>
    </row>
    <row r="184" spans="1:27" ht="24" customHeight="1" x14ac:dyDescent="0.25">
      <c r="A184" s="171" t="str">
        <f>База_вакансий[[#This Row],[ID Штатной должности]]&amp;База_вакансий[[#This Row],[Дата возникновения вакансии на ШД]]</f>
        <v>52633544622</v>
      </c>
      <c r="B184" s="128">
        <v>1</v>
      </c>
      <c r="C184" s="128" t="s">
        <v>1667</v>
      </c>
      <c r="D184" s="128">
        <v>28</v>
      </c>
      <c r="E184" s="129" t="s">
        <v>1735</v>
      </c>
      <c r="F184" s="128">
        <v>526335</v>
      </c>
      <c r="G184" s="129" t="s">
        <v>29</v>
      </c>
      <c r="H184" s="132">
        <v>1</v>
      </c>
      <c r="I184" s="132">
        <v>44622</v>
      </c>
      <c r="J184" s="132">
        <v>2958465</v>
      </c>
      <c r="K184" s="132"/>
      <c r="L184" s="132"/>
      <c r="M184" s="129" t="s">
        <v>22</v>
      </c>
      <c r="N184" s="128" t="s">
        <v>2615</v>
      </c>
      <c r="O184" s="129" t="s">
        <v>2391</v>
      </c>
      <c r="P184" s="129" t="s">
        <v>2313</v>
      </c>
      <c r="Q184" s="128"/>
      <c r="R184" s="128"/>
      <c r="S184" s="129"/>
      <c r="T184" s="129"/>
      <c r="U184" s="179"/>
      <c r="V18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173038-7</v>
      </c>
      <c r="W18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Самойлов Всеволод Маркович</v>
      </c>
      <c r="X184" s="183" t="str">
        <f>IF(AND(База_вакансий[[#This Row],[Статус]]&lt;&gt;"закрыта",IFERROR(VLOOKUP(База_вакансий[[#This Row],[ИД_ДАТА]],Сверка[ИД_ДАТА],1,0),"вакансию закрыли")="вакансию закрыли"),"вакансию закрыли","")</f>
        <v/>
      </c>
      <c r="Z184" s="130"/>
      <c r="AA184" s="130"/>
    </row>
    <row r="185" spans="1:27" ht="24" customHeight="1" x14ac:dyDescent="0.25">
      <c r="A185" s="171" t="str">
        <f>База_вакансий[[#This Row],[ID Штатной должности]]&amp;База_вакансий[[#This Row],[Дата возникновения вакансии на ШД]]</f>
        <v>50488544622</v>
      </c>
      <c r="B185" s="128">
        <v>1</v>
      </c>
      <c r="C185" s="128" t="s">
        <v>1668</v>
      </c>
      <c r="D185" s="128">
        <v>4</v>
      </c>
      <c r="E185" s="129" t="s">
        <v>1766</v>
      </c>
      <c r="F185" s="128">
        <v>504885</v>
      </c>
      <c r="G185" s="129" t="s">
        <v>114</v>
      </c>
      <c r="H185" s="132">
        <v>1</v>
      </c>
      <c r="I185" s="132">
        <v>44622</v>
      </c>
      <c r="J185" s="132">
        <v>2958465</v>
      </c>
      <c r="K185" s="132"/>
      <c r="L185" s="132"/>
      <c r="M185" s="129" t="s">
        <v>22</v>
      </c>
      <c r="N185" s="128"/>
      <c r="O185" s="129"/>
      <c r="P185" s="129" t="s">
        <v>2313</v>
      </c>
      <c r="Q185" s="132">
        <v>44672</v>
      </c>
      <c r="R185" s="136" t="s">
        <v>2022</v>
      </c>
      <c r="S185" s="129" t="s">
        <v>182</v>
      </c>
      <c r="T185" s="129" t="s">
        <v>174</v>
      </c>
      <c r="U185" s="180"/>
      <c r="V18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8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85" s="183" t="str">
        <f>IF(AND(База_вакансий[[#This Row],[Статус]]&lt;&gt;"закрыта",IFERROR(VLOOKUP(База_вакансий[[#This Row],[ИД_ДАТА]],Сверка[ИД_ДАТА],1,0),"вакансию закрыли")="вакансию закрыли"),"вакансию закрыли","")</f>
        <v/>
      </c>
      <c r="Z185" s="130"/>
      <c r="AA185" s="130"/>
    </row>
    <row r="186" spans="1:27" ht="24" customHeight="1" x14ac:dyDescent="0.25">
      <c r="A186" s="171" t="str">
        <f>База_вакансий[[#This Row],[ID Штатной должности]]&amp;База_вакансий[[#This Row],[Дата возникновения вакансии на ШД]]</f>
        <v>50187944625</v>
      </c>
      <c r="B186" s="128">
        <v>1</v>
      </c>
      <c r="C186" s="128" t="s">
        <v>1668</v>
      </c>
      <c r="D186" s="128">
        <v>28</v>
      </c>
      <c r="E186" s="129" t="s">
        <v>1735</v>
      </c>
      <c r="F186" s="128">
        <v>501879</v>
      </c>
      <c r="G186" s="131" t="s">
        <v>295</v>
      </c>
      <c r="H186" s="132">
        <v>1</v>
      </c>
      <c r="I186" s="132">
        <v>44625</v>
      </c>
      <c r="J186" s="132">
        <v>2958465</v>
      </c>
      <c r="K186" s="132">
        <v>44723</v>
      </c>
      <c r="L186" s="132">
        <v>44773</v>
      </c>
      <c r="M186" s="129" t="s">
        <v>45</v>
      </c>
      <c r="N186" s="128" t="s">
        <v>1864</v>
      </c>
      <c r="O186" s="129" t="s">
        <v>2392</v>
      </c>
      <c r="P186" s="129" t="s">
        <v>2313</v>
      </c>
      <c r="Q186" s="132">
        <v>44910</v>
      </c>
      <c r="R186" s="136" t="s">
        <v>1864</v>
      </c>
      <c r="S186" s="129" t="s">
        <v>182</v>
      </c>
      <c r="T186" s="129" t="s">
        <v>174</v>
      </c>
      <c r="U186" s="180"/>
      <c r="V18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8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86" s="183" t="str">
        <f>IF(AND(База_вакансий[[#This Row],[Статус]]&lt;&gt;"закрыта",IFERROR(VLOOKUP(База_вакансий[[#This Row],[ИД_ДАТА]],Сверка[ИД_ДАТА],1,0),"вакансию закрыли")="вакансию закрыли"),"вакансию закрыли","")</f>
        <v/>
      </c>
      <c r="Z186" s="130"/>
      <c r="AA186" s="130"/>
    </row>
    <row r="187" spans="1:27" ht="24" customHeight="1" x14ac:dyDescent="0.25">
      <c r="A187" s="171" t="str">
        <f>База_вакансий[[#This Row],[ID Штатной должности]]&amp;База_вакансий[[#This Row],[Дата возникновения вакансии на ШД]]</f>
        <v>11676544629</v>
      </c>
      <c r="B187" s="128">
        <v>1</v>
      </c>
      <c r="C187" s="128" t="s">
        <v>1669</v>
      </c>
      <c r="D187" s="128">
        <v>253</v>
      </c>
      <c r="E187" s="129" t="s">
        <v>1754</v>
      </c>
      <c r="F187" s="128">
        <v>116765</v>
      </c>
      <c r="G187" s="129" t="s">
        <v>29</v>
      </c>
      <c r="H187" s="132">
        <v>44470</v>
      </c>
      <c r="I187" s="132">
        <v>44629</v>
      </c>
      <c r="J187" s="132">
        <v>44834</v>
      </c>
      <c r="K187" s="132">
        <v>44685</v>
      </c>
      <c r="L187" s="132">
        <v>44712</v>
      </c>
      <c r="M187" s="129" t="s">
        <v>698</v>
      </c>
      <c r="N187" s="128" t="s">
        <v>1823</v>
      </c>
      <c r="O187" s="129" t="s">
        <v>2393</v>
      </c>
      <c r="P187" s="129" t="s">
        <v>2313</v>
      </c>
      <c r="Q187" s="128"/>
      <c r="R187" s="128"/>
      <c r="S187" s="129"/>
      <c r="T187" s="129"/>
      <c r="U187" s="179"/>
      <c r="V18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8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87" s="183" t="str">
        <f>IF(AND(База_вакансий[[#This Row],[Статус]]&lt;&gt;"закрыта",IFERROR(VLOOKUP(База_вакансий[[#This Row],[ИД_ДАТА]],Сверка[ИД_ДАТА],1,0),"вакансию закрыли")="вакансию закрыли"),"вакансию закрыли","")</f>
        <v/>
      </c>
      <c r="Z187" s="130"/>
      <c r="AA187" s="130"/>
    </row>
    <row r="188" spans="1:27" ht="24" customHeight="1" x14ac:dyDescent="0.25">
      <c r="A188" s="171" t="str">
        <f>База_вакансий[[#This Row],[ID Штатной должности]]&amp;База_вакансий[[#This Row],[Дата возникновения вакансии на ШД]]</f>
        <v>51204044629</v>
      </c>
      <c r="B188" s="128">
        <v>1</v>
      </c>
      <c r="C188" s="128" t="s">
        <v>1668</v>
      </c>
      <c r="D188" s="128">
        <v>1</v>
      </c>
      <c r="E188" s="129" t="s">
        <v>1727</v>
      </c>
      <c r="F188" s="128">
        <v>512040</v>
      </c>
      <c r="G188" s="129" t="s">
        <v>29</v>
      </c>
      <c r="H188" s="132">
        <v>1</v>
      </c>
      <c r="I188" s="132">
        <v>44629</v>
      </c>
      <c r="J188" s="132">
        <v>2958465</v>
      </c>
      <c r="K188" s="132">
        <v>44596</v>
      </c>
      <c r="L188" s="132">
        <v>44651</v>
      </c>
      <c r="M188" s="129" t="s">
        <v>166</v>
      </c>
      <c r="N188" s="128" t="s">
        <v>2186</v>
      </c>
      <c r="O188" s="129" t="s">
        <v>2394</v>
      </c>
      <c r="P188" s="129" t="s">
        <v>2313</v>
      </c>
      <c r="Q188" s="132">
        <v>44739</v>
      </c>
      <c r="R188" s="136" t="s">
        <v>2023</v>
      </c>
      <c r="S188" s="129" t="s">
        <v>182</v>
      </c>
      <c r="T188" s="129" t="s">
        <v>1417</v>
      </c>
      <c r="U188" s="180"/>
      <c r="V18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8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88" s="183" t="str">
        <f>IF(AND(База_вакансий[[#This Row],[Статус]]&lt;&gt;"закрыта",IFERROR(VLOOKUP(База_вакансий[[#This Row],[ИД_ДАТА]],Сверка[ИД_ДАТА],1,0),"вакансию закрыли")="вакансию закрыли"),"вакансию закрыли","")</f>
        <v/>
      </c>
      <c r="Z188" s="130"/>
      <c r="AA188" s="130"/>
    </row>
    <row r="189" spans="1:27" ht="24" customHeight="1" x14ac:dyDescent="0.25">
      <c r="A189" s="171" t="str">
        <f>База_вакансий[[#This Row],[ID Штатной должности]]&amp;База_вакансий[[#This Row],[Дата возникновения вакансии на ШД]]</f>
        <v>67808344630</v>
      </c>
      <c r="B189" s="128">
        <v>1</v>
      </c>
      <c r="C189" s="128" t="s">
        <v>1668</v>
      </c>
      <c r="D189" s="128">
        <v>218</v>
      </c>
      <c r="E189" s="129" t="s">
        <v>1729</v>
      </c>
      <c r="F189" s="128">
        <v>678083</v>
      </c>
      <c r="G189" s="129" t="s">
        <v>29</v>
      </c>
      <c r="H189" s="132">
        <v>44025</v>
      </c>
      <c r="I189" s="132">
        <v>44630</v>
      </c>
      <c r="J189" s="132">
        <v>2958465</v>
      </c>
      <c r="K189" s="132">
        <v>44915</v>
      </c>
      <c r="L189" s="132">
        <v>44978</v>
      </c>
      <c r="M189" s="129" t="s">
        <v>45</v>
      </c>
      <c r="N189" s="128" t="s">
        <v>2024</v>
      </c>
      <c r="O189" s="129" t="s">
        <v>2395</v>
      </c>
      <c r="P189" s="129" t="s">
        <v>137</v>
      </c>
      <c r="Q189" s="132">
        <v>45033</v>
      </c>
      <c r="R189" s="136" t="s">
        <v>2024</v>
      </c>
      <c r="S189" s="129" t="s">
        <v>182</v>
      </c>
      <c r="T189" s="129" t="s">
        <v>174</v>
      </c>
      <c r="U189" s="179"/>
      <c r="V18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8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89" s="183" t="str">
        <f>IF(AND(База_вакансий[[#This Row],[Статус]]&lt;&gt;"закрыта",IFERROR(VLOOKUP(База_вакансий[[#This Row],[ИД_ДАТА]],Сверка[ИД_ДАТА],1,0),"вакансию закрыли")="вакансию закрыли"),"вакансию закрыли","")</f>
        <v/>
      </c>
      <c r="Z189" s="130"/>
      <c r="AA189" s="130"/>
    </row>
    <row r="190" spans="1:27" ht="24" customHeight="1" x14ac:dyDescent="0.25">
      <c r="A190" s="171" t="str">
        <f>База_вакансий[[#This Row],[ID Штатной должности]]&amp;База_вакансий[[#This Row],[Дата возникновения вакансии на ШД]]</f>
        <v>67816144634</v>
      </c>
      <c r="B190" s="128">
        <v>1</v>
      </c>
      <c r="C190" s="128" t="s">
        <v>1668</v>
      </c>
      <c r="D190" s="128">
        <v>218</v>
      </c>
      <c r="E190" s="129" t="s">
        <v>1729</v>
      </c>
      <c r="F190" s="128">
        <v>678161</v>
      </c>
      <c r="G190" s="129" t="s">
        <v>29</v>
      </c>
      <c r="H190" s="132">
        <v>44025</v>
      </c>
      <c r="I190" s="132">
        <v>44634</v>
      </c>
      <c r="J190" s="132">
        <v>2958465</v>
      </c>
      <c r="K190" s="132"/>
      <c r="L190" s="132"/>
      <c r="M190" s="129" t="s">
        <v>22</v>
      </c>
      <c r="N190" s="128"/>
      <c r="O190" s="129"/>
      <c r="P190" s="129" t="s">
        <v>2313</v>
      </c>
      <c r="Q190" s="132">
        <v>44634</v>
      </c>
      <c r="R190" s="136" t="s">
        <v>2025</v>
      </c>
      <c r="S190" s="129" t="s">
        <v>182</v>
      </c>
      <c r="T190" s="129" t="s">
        <v>174</v>
      </c>
      <c r="U190" s="180"/>
      <c r="V19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9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90" s="183" t="str">
        <f>IF(AND(База_вакансий[[#This Row],[Статус]]&lt;&gt;"закрыта",IFERROR(VLOOKUP(База_вакансий[[#This Row],[ИД_ДАТА]],Сверка[ИД_ДАТА],1,0),"вакансию закрыли")="вакансию закрыли"),"вакансию закрыли","")</f>
        <v/>
      </c>
      <c r="Z190" s="130"/>
      <c r="AA190" s="130"/>
    </row>
    <row r="191" spans="1:27" ht="24" customHeight="1" x14ac:dyDescent="0.25">
      <c r="A191" s="171" t="str">
        <f>База_вакансий[[#This Row],[ID Штатной должности]]&amp;База_вакансий[[#This Row],[Дата возникновения вакансии на ШД]]</f>
        <v>67715644634</v>
      </c>
      <c r="B191" s="128">
        <v>1</v>
      </c>
      <c r="C191" s="128" t="s">
        <v>1668</v>
      </c>
      <c r="D191" s="128">
        <v>218</v>
      </c>
      <c r="E191" s="129" t="s">
        <v>1729</v>
      </c>
      <c r="F191" s="128">
        <v>677156</v>
      </c>
      <c r="G191" s="129" t="s">
        <v>29</v>
      </c>
      <c r="H191" s="132">
        <v>44025</v>
      </c>
      <c r="I191" s="132">
        <v>44634</v>
      </c>
      <c r="J191" s="132">
        <v>2958465</v>
      </c>
      <c r="K191" s="132"/>
      <c r="L191" s="132"/>
      <c r="M191" s="129" t="s">
        <v>22</v>
      </c>
      <c r="N191" s="128"/>
      <c r="O191" s="129"/>
      <c r="P191" s="129" t="s">
        <v>2313</v>
      </c>
      <c r="Q191" s="132">
        <v>44772</v>
      </c>
      <c r="R191" s="136" t="s">
        <v>1899</v>
      </c>
      <c r="S191" s="129" t="s">
        <v>182</v>
      </c>
      <c r="T191" s="129" t="s">
        <v>1415</v>
      </c>
      <c r="U191" s="180"/>
      <c r="V19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9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91" s="183" t="str">
        <f>IF(AND(База_вакансий[[#This Row],[Статус]]&lt;&gt;"закрыта",IFERROR(VLOOKUP(База_вакансий[[#This Row],[ИД_ДАТА]],Сверка[ИД_ДАТА],1,0),"вакансию закрыли")="вакансию закрыли"),"вакансию закрыли","")</f>
        <v/>
      </c>
      <c r="Z191" s="130"/>
      <c r="AA191" s="130"/>
    </row>
    <row r="192" spans="1:27" ht="24" customHeight="1" x14ac:dyDescent="0.25">
      <c r="A192" s="171" t="str">
        <f>База_вакансий[[#This Row],[ID Штатной должности]]&amp;База_вакансий[[#This Row],[Дата возникновения вакансии на ШД]]</f>
        <v>58628344634</v>
      </c>
      <c r="B192" s="147">
        <v>0</v>
      </c>
      <c r="C192" s="128" t="s">
        <v>1668</v>
      </c>
      <c r="D192" s="128">
        <v>28</v>
      </c>
      <c r="E192" s="129" t="s">
        <v>1735</v>
      </c>
      <c r="F192" s="128">
        <v>586283</v>
      </c>
      <c r="G192" s="129" t="s">
        <v>29</v>
      </c>
      <c r="H192" s="132">
        <v>42979</v>
      </c>
      <c r="I192" s="132">
        <v>44634</v>
      </c>
      <c r="J192" s="132">
        <v>2958465</v>
      </c>
      <c r="K192" s="132"/>
      <c r="L192" s="132"/>
      <c r="M192" s="129" t="s">
        <v>22</v>
      </c>
      <c r="N192" s="128"/>
      <c r="O192" s="129"/>
      <c r="P192" s="129" t="s">
        <v>2313</v>
      </c>
      <c r="Q192" s="132"/>
      <c r="R192" s="136"/>
      <c r="S192" s="138"/>
      <c r="T192" s="129"/>
      <c r="U192" s="180"/>
      <c r="V19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9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92" s="183" t="str">
        <f>IF(AND(База_вакансий[[#This Row],[Статус]]&lt;&gt;"закрыта",IFERROR(VLOOKUP(База_вакансий[[#This Row],[ИД_ДАТА]],Сверка[ИД_ДАТА],1,0),"вакансию закрыли")="вакансию закрыли"),"вакансию закрыли","")</f>
        <v/>
      </c>
      <c r="Z192" s="130"/>
      <c r="AA192" s="130"/>
    </row>
    <row r="193" spans="1:27" ht="24" customHeight="1" x14ac:dyDescent="0.25">
      <c r="A193" s="171" t="str">
        <f>База_вакансий[[#This Row],[ID Штатной должности]]&amp;База_вакансий[[#This Row],[Дата возникновения вакансии на ШД]]</f>
        <v>31432544634</v>
      </c>
      <c r="B193" s="128">
        <v>1</v>
      </c>
      <c r="C193" s="128" t="s">
        <v>1668</v>
      </c>
      <c r="D193" s="128">
        <v>417</v>
      </c>
      <c r="E193" s="129" t="s">
        <v>1757</v>
      </c>
      <c r="F193" s="128">
        <v>314325</v>
      </c>
      <c r="G193" s="129" t="s">
        <v>114</v>
      </c>
      <c r="H193" s="132">
        <v>44634</v>
      </c>
      <c r="I193" s="132">
        <v>44634</v>
      </c>
      <c r="J193" s="132">
        <v>2958465</v>
      </c>
      <c r="K193" s="132"/>
      <c r="L193" s="132"/>
      <c r="M193" s="129" t="s">
        <v>22</v>
      </c>
      <c r="N193" s="128"/>
      <c r="O193" s="129"/>
      <c r="P193" s="129" t="s">
        <v>162</v>
      </c>
      <c r="Q193" s="132">
        <v>44802</v>
      </c>
      <c r="R193" s="136" t="s">
        <v>2026</v>
      </c>
      <c r="S193" s="129" t="s">
        <v>182</v>
      </c>
      <c r="T193" s="129" t="s">
        <v>1413</v>
      </c>
      <c r="U193" s="180"/>
      <c r="V19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9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93" s="183" t="str">
        <f>IF(AND(База_вакансий[[#This Row],[Статус]]&lt;&gt;"закрыта",IFERROR(VLOOKUP(База_вакансий[[#This Row],[ИД_ДАТА]],Сверка[ИД_ДАТА],1,0),"вакансию закрыли")="вакансию закрыли"),"вакансию закрыли","")</f>
        <v/>
      </c>
      <c r="Z193" s="130"/>
      <c r="AA193" s="130"/>
    </row>
    <row r="194" spans="1:27" ht="24" customHeight="1" x14ac:dyDescent="0.25">
      <c r="A194" s="171" t="str">
        <f>База_вакансий[[#This Row],[ID Штатной должности]]&amp;База_вакансий[[#This Row],[Дата возникновения вакансии на ШД]]</f>
        <v>53039744635</v>
      </c>
      <c r="B194" s="128">
        <v>1</v>
      </c>
      <c r="C194" s="128" t="s">
        <v>1668</v>
      </c>
      <c r="D194" s="128">
        <v>31</v>
      </c>
      <c r="E194" s="129" t="s">
        <v>1738</v>
      </c>
      <c r="F194" s="128">
        <v>530397</v>
      </c>
      <c r="G194" s="129" t="s">
        <v>29</v>
      </c>
      <c r="H194" s="132">
        <v>1</v>
      </c>
      <c r="I194" s="132">
        <v>44635</v>
      </c>
      <c r="J194" s="132">
        <v>2958465</v>
      </c>
      <c r="K194" s="132"/>
      <c r="L194" s="132"/>
      <c r="M194" s="129" t="s">
        <v>22</v>
      </c>
      <c r="N194" s="128"/>
      <c r="O194" s="129"/>
      <c r="P194" s="129" t="s">
        <v>2313</v>
      </c>
      <c r="Q194" s="150">
        <v>44806</v>
      </c>
      <c r="R194" s="136" t="s">
        <v>2027</v>
      </c>
      <c r="S194" s="129" t="s">
        <v>182</v>
      </c>
      <c r="T194" s="129" t="s">
        <v>174</v>
      </c>
      <c r="U194" s="180"/>
      <c r="V19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9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94" s="183" t="str">
        <f>IF(AND(База_вакансий[[#This Row],[Статус]]&lt;&gt;"закрыта",IFERROR(VLOOKUP(База_вакансий[[#This Row],[ИД_ДАТА]],Сверка[ИД_ДАТА],1,0),"вакансию закрыли")="вакансию закрыли"),"вакансию закрыли","")</f>
        <v/>
      </c>
      <c r="Z194" s="130"/>
      <c r="AA194" s="130"/>
    </row>
    <row r="195" spans="1:27" ht="24" customHeight="1" x14ac:dyDescent="0.25">
      <c r="A195" s="171" t="str">
        <f>База_вакансий[[#This Row],[ID Штатной должности]]&amp;База_вакансий[[#This Row],[Дата возникновения вакансии на ШД]]</f>
        <v>31544144636</v>
      </c>
      <c r="B195" s="128">
        <v>1</v>
      </c>
      <c r="C195" s="128" t="s">
        <v>1667</v>
      </c>
      <c r="D195" s="128">
        <v>243</v>
      </c>
      <c r="E195" s="129" t="s">
        <v>1739</v>
      </c>
      <c r="F195" s="128">
        <v>315441</v>
      </c>
      <c r="G195" s="129" t="s">
        <v>38</v>
      </c>
      <c r="H195" s="132">
        <v>44636</v>
      </c>
      <c r="I195" s="132">
        <v>44636</v>
      </c>
      <c r="J195" s="132">
        <v>2958465</v>
      </c>
      <c r="K195" s="132"/>
      <c r="L195" s="132"/>
      <c r="M195" s="129" t="s">
        <v>22</v>
      </c>
      <c r="N195" s="128"/>
      <c r="O195" s="129"/>
      <c r="P195" s="129" t="s">
        <v>162</v>
      </c>
      <c r="Q195" s="128"/>
      <c r="R195" s="128"/>
      <c r="S195" s="129"/>
      <c r="T195" s="129"/>
      <c r="U195" s="179"/>
      <c r="V19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9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95" s="183" t="str">
        <f>IF(AND(База_вакансий[[#This Row],[Статус]]&lt;&gt;"закрыта",IFERROR(VLOOKUP(База_вакансий[[#This Row],[ИД_ДАТА]],Сверка[ИД_ДАТА],1,0),"вакансию закрыли")="вакансию закрыли"),"вакансию закрыли","")</f>
        <v/>
      </c>
      <c r="Z195" s="130"/>
      <c r="AA195" s="130"/>
    </row>
    <row r="196" spans="1:27" ht="24" customHeight="1" x14ac:dyDescent="0.25">
      <c r="A196" s="171" t="str">
        <f>База_вакансий[[#This Row],[ID Штатной должности]]&amp;База_вакансий[[#This Row],[Дата возникновения вакансии на ШД]]</f>
        <v>31580544636</v>
      </c>
      <c r="B196" s="128">
        <v>1</v>
      </c>
      <c r="C196" s="128" t="s">
        <v>1668</v>
      </c>
      <c r="D196" s="128">
        <v>243</v>
      </c>
      <c r="E196" s="129" t="s">
        <v>1739</v>
      </c>
      <c r="F196" s="128">
        <v>315805</v>
      </c>
      <c r="G196" s="129" t="s">
        <v>114</v>
      </c>
      <c r="H196" s="132">
        <v>44636</v>
      </c>
      <c r="I196" s="132">
        <v>44636</v>
      </c>
      <c r="J196" s="132">
        <v>2958465</v>
      </c>
      <c r="K196" s="132"/>
      <c r="L196" s="132"/>
      <c r="M196" s="129" t="s">
        <v>22</v>
      </c>
      <c r="N196" s="128"/>
      <c r="O196" s="129"/>
      <c r="P196" s="129" t="s">
        <v>162</v>
      </c>
      <c r="Q196" s="132">
        <v>44697</v>
      </c>
      <c r="R196" s="136" t="s">
        <v>2028</v>
      </c>
      <c r="S196" s="129" t="s">
        <v>182</v>
      </c>
      <c r="T196" s="129" t="s">
        <v>1412</v>
      </c>
      <c r="U196" s="179"/>
      <c r="V19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9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96" s="183" t="str">
        <f>IF(AND(База_вакансий[[#This Row],[Статус]]&lt;&gt;"закрыта",IFERROR(VLOOKUP(База_вакансий[[#This Row],[ИД_ДАТА]],Сверка[ИД_ДАТА],1,0),"вакансию закрыли")="вакансию закрыли"),"вакансию закрыли","")</f>
        <v/>
      </c>
      <c r="Z196" s="130"/>
      <c r="AA196" s="130"/>
    </row>
    <row r="197" spans="1:27" ht="24" customHeight="1" x14ac:dyDescent="0.25">
      <c r="A197" s="171" t="str">
        <f>База_вакансий[[#This Row],[ID Штатной должности]]&amp;База_вакансий[[#This Row],[Дата возникновения вакансии на ШД]]</f>
        <v>31580744636</v>
      </c>
      <c r="B197" s="128">
        <v>1</v>
      </c>
      <c r="C197" s="128" t="s">
        <v>1668</v>
      </c>
      <c r="D197" s="128">
        <v>243</v>
      </c>
      <c r="E197" s="129" t="s">
        <v>1739</v>
      </c>
      <c r="F197" s="128">
        <v>315807</v>
      </c>
      <c r="G197" s="129" t="s">
        <v>114</v>
      </c>
      <c r="H197" s="132">
        <v>44636</v>
      </c>
      <c r="I197" s="132">
        <v>44636</v>
      </c>
      <c r="J197" s="132">
        <v>2958465</v>
      </c>
      <c r="K197" s="132"/>
      <c r="L197" s="132"/>
      <c r="M197" s="129" t="s">
        <v>22</v>
      </c>
      <c r="N197" s="128"/>
      <c r="O197" s="129"/>
      <c r="P197" s="129" t="s">
        <v>162</v>
      </c>
      <c r="Q197" s="132">
        <v>44648</v>
      </c>
      <c r="R197" s="136" t="s">
        <v>2029</v>
      </c>
      <c r="S197" s="129" t="s">
        <v>182</v>
      </c>
      <c r="T197" s="129" t="s">
        <v>1413</v>
      </c>
      <c r="U197" s="180"/>
      <c r="V19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9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97" s="183" t="str">
        <f>IF(AND(База_вакансий[[#This Row],[Статус]]&lt;&gt;"закрыта",IFERROR(VLOOKUP(База_вакансий[[#This Row],[ИД_ДАТА]],Сверка[ИД_ДАТА],1,0),"вакансию закрыли")="вакансию закрыли"),"вакансию закрыли","")</f>
        <v/>
      </c>
      <c r="Z197" s="130"/>
      <c r="AA197" s="130"/>
    </row>
    <row r="198" spans="1:27" ht="24" customHeight="1" x14ac:dyDescent="0.25">
      <c r="A198" s="171" t="str">
        <f>База_вакансий[[#This Row],[ID Штатной должности]]&amp;База_вакансий[[#This Row],[Дата возникновения вакансии на ШД]]</f>
        <v>31544744636</v>
      </c>
      <c r="B198" s="128">
        <v>1</v>
      </c>
      <c r="C198" s="128" t="s">
        <v>1668</v>
      </c>
      <c r="D198" s="128">
        <v>243</v>
      </c>
      <c r="E198" s="129" t="s">
        <v>1739</v>
      </c>
      <c r="F198" s="128">
        <v>315447</v>
      </c>
      <c r="G198" s="129" t="s">
        <v>38</v>
      </c>
      <c r="H198" s="132">
        <v>44636</v>
      </c>
      <c r="I198" s="132">
        <v>44636</v>
      </c>
      <c r="J198" s="132">
        <v>2958465</v>
      </c>
      <c r="K198" s="132"/>
      <c r="L198" s="132"/>
      <c r="M198" s="129" t="s">
        <v>22</v>
      </c>
      <c r="N198" s="128"/>
      <c r="O198" s="129"/>
      <c r="P198" s="129" t="s">
        <v>162</v>
      </c>
      <c r="Q198" s="132">
        <v>44662</v>
      </c>
      <c r="R198" s="136" t="s">
        <v>2030</v>
      </c>
      <c r="S198" s="129" t="s">
        <v>182</v>
      </c>
      <c r="T198" s="129" t="s">
        <v>1412</v>
      </c>
      <c r="U198" s="180"/>
      <c r="V19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9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98" s="183" t="str">
        <f>IF(AND(База_вакансий[[#This Row],[Статус]]&lt;&gt;"закрыта",IFERROR(VLOOKUP(База_вакансий[[#This Row],[ИД_ДАТА]],Сверка[ИД_ДАТА],1,0),"вакансию закрыли")="вакансию закрыли"),"вакансию закрыли","")</f>
        <v/>
      </c>
      <c r="Z198" s="130"/>
      <c r="AA198" s="130"/>
    </row>
    <row r="199" spans="1:27" ht="24" customHeight="1" x14ac:dyDescent="0.25">
      <c r="A199" s="171" t="str">
        <f>База_вакансий[[#This Row],[ID Штатной должности]]&amp;База_вакансий[[#This Row],[Дата возникновения вакансии на ШД]]</f>
        <v>31580644636</v>
      </c>
      <c r="B199" s="128">
        <v>1</v>
      </c>
      <c r="C199" s="128" t="s">
        <v>1668</v>
      </c>
      <c r="D199" s="128">
        <v>243</v>
      </c>
      <c r="E199" s="129" t="s">
        <v>1739</v>
      </c>
      <c r="F199" s="128">
        <v>315806</v>
      </c>
      <c r="G199" s="129" t="s">
        <v>114</v>
      </c>
      <c r="H199" s="132">
        <v>44636</v>
      </c>
      <c r="I199" s="132">
        <v>44636</v>
      </c>
      <c r="J199" s="132">
        <v>2958465</v>
      </c>
      <c r="K199" s="132"/>
      <c r="L199" s="132"/>
      <c r="M199" s="129" t="s">
        <v>22</v>
      </c>
      <c r="N199" s="128"/>
      <c r="O199" s="129"/>
      <c r="P199" s="129" t="s">
        <v>162</v>
      </c>
      <c r="Q199" s="132">
        <v>44781</v>
      </c>
      <c r="R199" s="136" t="s">
        <v>2031</v>
      </c>
      <c r="S199" s="129" t="s">
        <v>182</v>
      </c>
      <c r="T199" s="129" t="s">
        <v>1413</v>
      </c>
      <c r="U199" s="180"/>
      <c r="V19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19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199" s="183" t="str">
        <f>IF(AND(База_вакансий[[#This Row],[Статус]]&lt;&gt;"закрыта",IFERROR(VLOOKUP(База_вакансий[[#This Row],[ИД_ДАТА]],Сверка[ИД_ДАТА],1,0),"вакансию закрыли")="вакансию закрыли"),"вакансию закрыли","")</f>
        <v/>
      </c>
      <c r="Z199" s="130"/>
      <c r="AA199" s="130"/>
    </row>
    <row r="200" spans="1:27" ht="24" customHeight="1" x14ac:dyDescent="0.25">
      <c r="A200" s="171" t="str">
        <f>База_вакансий[[#This Row],[ID Штатной должности]]&amp;База_вакансий[[#This Row],[Дата возникновения вакансии на ШД]]</f>
        <v>34535644637</v>
      </c>
      <c r="B200" s="128">
        <v>1</v>
      </c>
      <c r="C200" s="128" t="s">
        <v>1668</v>
      </c>
      <c r="D200" s="128">
        <v>214</v>
      </c>
      <c r="E200" s="129" t="s">
        <v>1725</v>
      </c>
      <c r="F200" s="128">
        <v>345356</v>
      </c>
      <c r="G200" s="129" t="s">
        <v>29</v>
      </c>
      <c r="H200" s="132">
        <v>43709</v>
      </c>
      <c r="I200" s="132">
        <v>44637</v>
      </c>
      <c r="J200" s="132">
        <v>2958465</v>
      </c>
      <c r="K200" s="132">
        <v>44641</v>
      </c>
      <c r="L200" s="132">
        <v>44662</v>
      </c>
      <c r="M200" s="129" t="s">
        <v>45</v>
      </c>
      <c r="N200" s="128" t="s">
        <v>2592</v>
      </c>
      <c r="O200" s="129" t="s">
        <v>2396</v>
      </c>
      <c r="P200" s="129" t="s">
        <v>2313</v>
      </c>
      <c r="Q200" s="132">
        <v>44672</v>
      </c>
      <c r="R200" s="136" t="s">
        <v>2032</v>
      </c>
      <c r="S200" s="129" t="s">
        <v>182</v>
      </c>
      <c r="T200" s="129" t="s">
        <v>174</v>
      </c>
      <c r="U200" s="180"/>
      <c r="V20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0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00" s="183" t="str">
        <f>IF(AND(База_вакансий[[#This Row],[Статус]]&lt;&gt;"закрыта",IFERROR(VLOOKUP(База_вакансий[[#This Row],[ИД_ДАТА]],Сверка[ИД_ДАТА],1,0),"вакансию закрыли")="вакансию закрыли"),"вакансию закрыли","")</f>
        <v/>
      </c>
      <c r="Z200" s="130"/>
      <c r="AA200" s="130"/>
    </row>
    <row r="201" spans="1:27" ht="24" customHeight="1" x14ac:dyDescent="0.25">
      <c r="A201" s="171" t="str">
        <f>База_вакансий[[#This Row],[ID Штатной должности]]&amp;База_вакансий[[#This Row],[Дата возникновения вакансии на ШД]]</f>
        <v>52878244641</v>
      </c>
      <c r="B201" s="128">
        <v>1</v>
      </c>
      <c r="C201" s="128" t="s">
        <v>1669</v>
      </c>
      <c r="D201" s="128">
        <v>252</v>
      </c>
      <c r="E201" s="129" t="s">
        <v>1767</v>
      </c>
      <c r="F201" s="128">
        <v>528782</v>
      </c>
      <c r="G201" s="129" t="s">
        <v>38</v>
      </c>
      <c r="H201" s="132">
        <v>1</v>
      </c>
      <c r="I201" s="132">
        <v>44641</v>
      </c>
      <c r="J201" s="132">
        <v>45878</v>
      </c>
      <c r="K201" s="132">
        <v>44641</v>
      </c>
      <c r="L201" s="132">
        <v>45077</v>
      </c>
      <c r="M201" s="129" t="s">
        <v>694</v>
      </c>
      <c r="N201" s="128" t="s">
        <v>1819</v>
      </c>
      <c r="O201" s="129" t="s">
        <v>2397</v>
      </c>
      <c r="P201" s="129" t="s">
        <v>2313</v>
      </c>
      <c r="Q201" s="128"/>
      <c r="R201" s="128"/>
      <c r="S201" s="129"/>
      <c r="T201" s="129"/>
      <c r="U201" s="179"/>
      <c r="V20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0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01" s="183" t="str">
        <f>IF(AND(База_вакансий[[#This Row],[Статус]]&lt;&gt;"закрыта",IFERROR(VLOOKUP(База_вакансий[[#This Row],[ИД_ДАТА]],Сверка[ИД_ДАТА],1,0),"вакансию закрыли")="вакансию закрыли"),"вакансию закрыли","")</f>
        <v/>
      </c>
      <c r="Z201" s="130"/>
      <c r="AA201" s="130"/>
    </row>
    <row r="202" spans="1:27" ht="24" customHeight="1" x14ac:dyDescent="0.25">
      <c r="A202" s="171" t="str">
        <f>База_вакансий[[#This Row],[ID Штатной должности]]&amp;База_вакансий[[#This Row],[Дата возникновения вакансии на ШД]]</f>
        <v>31543144641</v>
      </c>
      <c r="B202" s="128">
        <v>1</v>
      </c>
      <c r="C202" s="128" t="s">
        <v>1668</v>
      </c>
      <c r="D202" s="128">
        <v>380</v>
      </c>
      <c r="E202" s="129" t="s">
        <v>1728</v>
      </c>
      <c r="F202" s="128">
        <v>315431</v>
      </c>
      <c r="G202" s="129" t="s">
        <v>114</v>
      </c>
      <c r="H202" s="132">
        <v>44641</v>
      </c>
      <c r="I202" s="132">
        <v>44641</v>
      </c>
      <c r="J202" s="132">
        <v>2958465</v>
      </c>
      <c r="K202" s="132"/>
      <c r="L202" s="132"/>
      <c r="M202" s="129" t="s">
        <v>22</v>
      </c>
      <c r="N202" s="128"/>
      <c r="O202" s="129"/>
      <c r="P202" s="129" t="s">
        <v>137</v>
      </c>
      <c r="Q202" s="132">
        <v>44687</v>
      </c>
      <c r="R202" s="136" t="s">
        <v>2033</v>
      </c>
      <c r="S202" s="129" t="s">
        <v>182</v>
      </c>
      <c r="T202" s="129" t="s">
        <v>1412</v>
      </c>
      <c r="U202" s="180"/>
      <c r="V20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0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02" s="183" t="str">
        <f>IF(AND(База_вакансий[[#This Row],[Статус]]&lt;&gt;"закрыта",IFERROR(VLOOKUP(База_вакансий[[#This Row],[ИД_ДАТА]],Сверка[ИД_ДАТА],1,0),"вакансию закрыли")="вакансию закрыли"),"вакансию закрыли","")</f>
        <v/>
      </c>
      <c r="Z202" s="130"/>
      <c r="AA202" s="130"/>
    </row>
    <row r="203" spans="1:27" ht="24" customHeight="1" x14ac:dyDescent="0.25">
      <c r="A203" s="171" t="str">
        <f>База_вакансий[[#This Row],[ID Штатной должности]]&amp;База_вакансий[[#This Row],[Дата возникновения вакансии на ШД]]</f>
        <v>31700644641</v>
      </c>
      <c r="B203" s="128">
        <v>1</v>
      </c>
      <c r="C203" s="128" t="s">
        <v>1668</v>
      </c>
      <c r="D203" s="128">
        <v>381</v>
      </c>
      <c r="E203" s="129" t="s">
        <v>1768</v>
      </c>
      <c r="F203" s="128">
        <v>317006</v>
      </c>
      <c r="G203" s="129" t="s">
        <v>114</v>
      </c>
      <c r="H203" s="132">
        <v>44641</v>
      </c>
      <c r="I203" s="132">
        <v>44641</v>
      </c>
      <c r="J203" s="132">
        <v>2958465</v>
      </c>
      <c r="K203" s="132"/>
      <c r="L203" s="132"/>
      <c r="M203" s="129" t="s">
        <v>22</v>
      </c>
      <c r="N203" s="128"/>
      <c r="O203" s="129"/>
      <c r="P203" s="129" t="s">
        <v>137</v>
      </c>
      <c r="Q203" s="132">
        <v>44687</v>
      </c>
      <c r="R203" s="136" t="s">
        <v>2034</v>
      </c>
      <c r="S203" s="129" t="s">
        <v>182</v>
      </c>
      <c r="T203" s="129" t="s">
        <v>1412</v>
      </c>
      <c r="U203" s="180"/>
      <c r="V20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0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03" s="183" t="str">
        <f>IF(AND(База_вакансий[[#This Row],[Статус]]&lt;&gt;"закрыта",IFERROR(VLOOKUP(База_вакансий[[#This Row],[ИД_ДАТА]],Сверка[ИД_ДАТА],1,0),"вакансию закрыли")="вакансию закрыли"),"вакансию закрыли","")</f>
        <v/>
      </c>
      <c r="Z203" s="130"/>
      <c r="AA203" s="130"/>
    </row>
    <row r="204" spans="1:27" ht="24" customHeight="1" x14ac:dyDescent="0.25">
      <c r="A204" s="171" t="str">
        <f>База_вакансий[[#This Row],[ID Штатной должности]]&amp;База_вакансий[[#This Row],[Дата возникновения вакансии на ШД]]</f>
        <v>31664744641</v>
      </c>
      <c r="B204" s="128">
        <v>1</v>
      </c>
      <c r="C204" s="128" t="s">
        <v>1668</v>
      </c>
      <c r="D204" s="128">
        <v>94</v>
      </c>
      <c r="E204" s="129" t="s">
        <v>1740</v>
      </c>
      <c r="F204" s="128">
        <v>316647</v>
      </c>
      <c r="G204" s="129" t="s">
        <v>38</v>
      </c>
      <c r="H204" s="132">
        <v>44641</v>
      </c>
      <c r="I204" s="132">
        <v>44641</v>
      </c>
      <c r="J204" s="132">
        <v>2958465</v>
      </c>
      <c r="K204" s="132"/>
      <c r="L204" s="132"/>
      <c r="M204" s="129" t="s">
        <v>22</v>
      </c>
      <c r="N204" s="128"/>
      <c r="O204" s="129"/>
      <c r="P204" s="129" t="s">
        <v>162</v>
      </c>
      <c r="Q204" s="132">
        <v>44713</v>
      </c>
      <c r="R204" s="136" t="s">
        <v>2035</v>
      </c>
      <c r="S204" s="129" t="s">
        <v>182</v>
      </c>
      <c r="T204" s="129" t="s">
        <v>1412</v>
      </c>
      <c r="U204" s="180"/>
      <c r="V20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0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04" s="183" t="str">
        <f>IF(AND(База_вакансий[[#This Row],[Статус]]&lt;&gt;"закрыта",IFERROR(VLOOKUP(База_вакансий[[#This Row],[ИД_ДАТА]],Сверка[ИД_ДАТА],1,0),"вакансию закрыли")="вакансию закрыли"),"вакансию закрыли","")</f>
        <v/>
      </c>
      <c r="Z204" s="130"/>
      <c r="AA204" s="130"/>
    </row>
    <row r="205" spans="1:27" ht="24" customHeight="1" x14ac:dyDescent="0.25">
      <c r="A205" s="171" t="str">
        <f>База_вакансий[[#This Row],[ID Штатной должности]]&amp;База_вакансий[[#This Row],[Дата возникновения вакансии на ШД]]</f>
        <v>31664844641</v>
      </c>
      <c r="B205" s="128">
        <v>1</v>
      </c>
      <c r="C205" s="128" t="s">
        <v>1668</v>
      </c>
      <c r="D205" s="128">
        <v>94</v>
      </c>
      <c r="E205" s="129" t="s">
        <v>1740</v>
      </c>
      <c r="F205" s="128">
        <v>316648</v>
      </c>
      <c r="G205" s="129" t="s">
        <v>114</v>
      </c>
      <c r="H205" s="132">
        <v>44641</v>
      </c>
      <c r="I205" s="132">
        <v>44641</v>
      </c>
      <c r="J205" s="132">
        <v>2958465</v>
      </c>
      <c r="K205" s="132"/>
      <c r="L205" s="132"/>
      <c r="M205" s="129" t="s">
        <v>22</v>
      </c>
      <c r="N205" s="128"/>
      <c r="O205" s="129"/>
      <c r="P205" s="129" t="s">
        <v>162</v>
      </c>
      <c r="Q205" s="132">
        <v>44718</v>
      </c>
      <c r="R205" s="136" t="s">
        <v>2036</v>
      </c>
      <c r="S205" s="129" t="s">
        <v>182</v>
      </c>
      <c r="T205" s="129" t="s">
        <v>1412</v>
      </c>
      <c r="U205" s="180"/>
      <c r="V20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0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05" s="183" t="str">
        <f>IF(AND(База_вакансий[[#This Row],[Статус]]&lt;&gt;"закрыта",IFERROR(VLOOKUP(База_вакансий[[#This Row],[ИД_ДАТА]],Сверка[ИД_ДАТА],1,0),"вакансию закрыли")="вакансию закрыли"),"вакансию закрыли","")</f>
        <v/>
      </c>
      <c r="Z205" s="130"/>
      <c r="AA205" s="130"/>
    </row>
    <row r="206" spans="1:27" ht="24" customHeight="1" x14ac:dyDescent="0.25">
      <c r="A206" s="171" t="str">
        <f>База_вакансий[[#This Row],[ID Штатной должности]]&amp;База_вакансий[[#This Row],[Дата возникновения вакансии на ШД]]</f>
        <v>31664944641</v>
      </c>
      <c r="B206" s="128">
        <v>1</v>
      </c>
      <c r="C206" s="128" t="s">
        <v>1668</v>
      </c>
      <c r="D206" s="128">
        <v>94</v>
      </c>
      <c r="E206" s="129" t="s">
        <v>1740</v>
      </c>
      <c r="F206" s="128">
        <v>316649</v>
      </c>
      <c r="G206" s="129" t="s">
        <v>114</v>
      </c>
      <c r="H206" s="132">
        <v>44641</v>
      </c>
      <c r="I206" s="132">
        <v>44641</v>
      </c>
      <c r="J206" s="132">
        <v>2958465</v>
      </c>
      <c r="K206" s="132"/>
      <c r="L206" s="132"/>
      <c r="M206" s="129" t="s">
        <v>22</v>
      </c>
      <c r="N206" s="128"/>
      <c r="O206" s="129"/>
      <c r="P206" s="129" t="s">
        <v>162</v>
      </c>
      <c r="Q206" s="132">
        <v>44718</v>
      </c>
      <c r="R206" s="136" t="s">
        <v>2037</v>
      </c>
      <c r="S206" s="129" t="s">
        <v>182</v>
      </c>
      <c r="T206" s="129" t="s">
        <v>1412</v>
      </c>
      <c r="U206" s="180"/>
      <c r="V20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0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06" s="183" t="str">
        <f>IF(AND(База_вакансий[[#This Row],[Статус]]&lt;&gt;"закрыта",IFERROR(VLOOKUP(База_вакансий[[#This Row],[ИД_ДАТА]],Сверка[ИД_ДАТА],1,0),"вакансию закрыли")="вакансию закрыли"),"вакансию закрыли","")</f>
        <v/>
      </c>
      <c r="Z206" s="130"/>
      <c r="AA206" s="130"/>
    </row>
    <row r="207" spans="1:27" ht="24" customHeight="1" x14ac:dyDescent="0.25">
      <c r="A207" s="171" t="str">
        <f>База_вакансий[[#This Row],[ID Штатной должности]]&amp;База_вакансий[[#This Row],[Дата возникновения вакансии на ШД]]</f>
        <v>31665044641</v>
      </c>
      <c r="B207" s="128">
        <v>1</v>
      </c>
      <c r="C207" s="128" t="s">
        <v>1668</v>
      </c>
      <c r="D207" s="128">
        <v>94</v>
      </c>
      <c r="E207" s="129" t="s">
        <v>1740</v>
      </c>
      <c r="F207" s="128">
        <v>316650</v>
      </c>
      <c r="G207" s="129" t="s">
        <v>114</v>
      </c>
      <c r="H207" s="132">
        <v>44641</v>
      </c>
      <c r="I207" s="132">
        <v>44641</v>
      </c>
      <c r="J207" s="132">
        <v>2958465</v>
      </c>
      <c r="K207" s="132"/>
      <c r="L207" s="132"/>
      <c r="M207" s="129" t="s">
        <v>22</v>
      </c>
      <c r="N207" s="128"/>
      <c r="O207" s="129"/>
      <c r="P207" s="129" t="s">
        <v>162</v>
      </c>
      <c r="Q207" s="132">
        <v>44767</v>
      </c>
      <c r="R207" s="136" t="s">
        <v>2038</v>
      </c>
      <c r="S207" s="129" t="s">
        <v>182</v>
      </c>
      <c r="T207" s="129" t="s">
        <v>1412</v>
      </c>
      <c r="U207" s="180"/>
      <c r="V20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0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07" s="183" t="str">
        <f>IF(AND(База_вакансий[[#This Row],[Статус]]&lt;&gt;"закрыта",IFERROR(VLOOKUP(База_вакансий[[#This Row],[ИД_ДАТА]],Сверка[ИД_ДАТА],1,0),"вакансию закрыли")="вакансию закрыли"),"вакансию закрыли","")</f>
        <v/>
      </c>
      <c r="Z207" s="130"/>
      <c r="AA207" s="130"/>
    </row>
    <row r="208" spans="1:27" ht="24" customHeight="1" x14ac:dyDescent="0.25">
      <c r="A208" s="171" t="str">
        <f>База_вакансий[[#This Row],[ID Штатной должности]]&amp;База_вакансий[[#This Row],[Дата возникновения вакансии на ШД]]</f>
        <v>51806344641</v>
      </c>
      <c r="B208" s="128">
        <v>1</v>
      </c>
      <c r="C208" s="128" t="s">
        <v>1668</v>
      </c>
      <c r="D208" s="128">
        <v>22</v>
      </c>
      <c r="E208" s="129" t="s">
        <v>1748</v>
      </c>
      <c r="F208" s="128">
        <v>518063</v>
      </c>
      <c r="G208" s="129" t="s">
        <v>114</v>
      </c>
      <c r="H208" s="132">
        <v>1</v>
      </c>
      <c r="I208" s="132">
        <v>44641</v>
      </c>
      <c r="J208" s="132">
        <v>2958465</v>
      </c>
      <c r="K208" s="132"/>
      <c r="L208" s="132"/>
      <c r="M208" s="129" t="s">
        <v>22</v>
      </c>
      <c r="N208" s="128"/>
      <c r="O208" s="129"/>
      <c r="P208" s="129" t="s">
        <v>2313</v>
      </c>
      <c r="Q208" s="132">
        <v>44743</v>
      </c>
      <c r="R208" s="136" t="s">
        <v>2039</v>
      </c>
      <c r="S208" s="129" t="s">
        <v>182</v>
      </c>
      <c r="T208" s="129" t="s">
        <v>174</v>
      </c>
      <c r="U208" s="180"/>
      <c r="V20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0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08" s="183" t="str">
        <f>IF(AND(База_вакансий[[#This Row],[Статус]]&lt;&gt;"закрыта",IFERROR(VLOOKUP(База_вакансий[[#This Row],[ИД_ДАТА]],Сверка[ИД_ДАТА],1,0),"вакансию закрыли")="вакансию закрыли"),"вакансию закрыли","")</f>
        <v/>
      </c>
      <c r="Z208" s="130"/>
      <c r="AA208" s="130"/>
    </row>
    <row r="209" spans="1:27" ht="24" customHeight="1" x14ac:dyDescent="0.25">
      <c r="A209" s="171" t="str">
        <f>База_вакансий[[#This Row],[ID Штатной должности]]&amp;База_вакансий[[#This Row],[Дата возникновения вакансии на ШД]]</f>
        <v>31845944644</v>
      </c>
      <c r="B209" s="128">
        <v>1</v>
      </c>
      <c r="C209" s="128" t="s">
        <v>1668</v>
      </c>
      <c r="D209" s="128">
        <v>202</v>
      </c>
      <c r="E209" s="129" t="s">
        <v>1726</v>
      </c>
      <c r="F209" s="128">
        <v>318459</v>
      </c>
      <c r="G209" s="129" t="s">
        <v>96</v>
      </c>
      <c r="H209" s="132">
        <v>44644</v>
      </c>
      <c r="I209" s="132">
        <v>44644</v>
      </c>
      <c r="J209" s="132">
        <v>44658</v>
      </c>
      <c r="K209" s="132"/>
      <c r="L209" s="132"/>
      <c r="M209" s="129" t="s">
        <v>22</v>
      </c>
      <c r="N209" s="128"/>
      <c r="O209" s="129"/>
      <c r="P209" s="129" t="s">
        <v>2313</v>
      </c>
      <c r="Q209" s="132">
        <v>44659</v>
      </c>
      <c r="R209" s="136" t="s">
        <v>2040</v>
      </c>
      <c r="S209" s="129" t="s">
        <v>182</v>
      </c>
      <c r="T209" s="129" t="s">
        <v>1412</v>
      </c>
      <c r="U209" s="180"/>
      <c r="V20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0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09" s="183" t="str">
        <f>IF(AND(База_вакансий[[#This Row],[Статус]]&lt;&gt;"закрыта",IFERROR(VLOOKUP(База_вакансий[[#This Row],[ИД_ДАТА]],Сверка[ИД_ДАТА],1,0),"вакансию закрыли")="вакансию закрыли"),"вакансию закрыли","")</f>
        <v/>
      </c>
      <c r="Z209" s="130"/>
      <c r="AA209" s="130"/>
    </row>
    <row r="210" spans="1:27" ht="24" customHeight="1" x14ac:dyDescent="0.25">
      <c r="A210" s="171" t="str">
        <f>База_вакансий[[#This Row],[ID Штатной должности]]&amp;База_вакансий[[#This Row],[Дата возникновения вакансии на ШД]]</f>
        <v>52236344644</v>
      </c>
      <c r="B210" s="128">
        <v>1</v>
      </c>
      <c r="C210" s="128" t="s">
        <v>1668</v>
      </c>
      <c r="D210" s="128">
        <v>11</v>
      </c>
      <c r="E210" s="129" t="s">
        <v>1745</v>
      </c>
      <c r="F210" s="128">
        <v>522363</v>
      </c>
      <c r="G210" s="129" t="s">
        <v>29</v>
      </c>
      <c r="H210" s="132">
        <v>1</v>
      </c>
      <c r="I210" s="132">
        <v>44644</v>
      </c>
      <c r="J210" s="132">
        <v>2958465</v>
      </c>
      <c r="K210" s="132">
        <v>44643</v>
      </c>
      <c r="L210" s="132">
        <v>44652</v>
      </c>
      <c r="M210" s="129" t="s">
        <v>45</v>
      </c>
      <c r="N210" s="128" t="s">
        <v>2117</v>
      </c>
      <c r="O210" s="129" t="s">
        <v>2398</v>
      </c>
      <c r="P210" s="129" t="s">
        <v>2313</v>
      </c>
      <c r="Q210" s="132">
        <v>44763</v>
      </c>
      <c r="R210" s="136" t="s">
        <v>2041</v>
      </c>
      <c r="S210" s="129" t="s">
        <v>182</v>
      </c>
      <c r="T210" s="129" t="s">
        <v>174</v>
      </c>
      <c r="U210" s="180"/>
      <c r="V21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1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10" s="183" t="str">
        <f>IF(AND(База_вакансий[[#This Row],[Статус]]&lt;&gt;"закрыта",IFERROR(VLOOKUP(База_вакансий[[#This Row],[ИД_ДАТА]],Сверка[ИД_ДАТА],1,0),"вакансию закрыли")="вакансию закрыли"),"вакансию закрыли","")</f>
        <v/>
      </c>
      <c r="Z210" s="130"/>
      <c r="AA210" s="130"/>
    </row>
    <row r="211" spans="1:27" ht="24" customHeight="1" x14ac:dyDescent="0.25">
      <c r="A211" s="171" t="str">
        <f>База_вакансий[[#This Row],[ID Штатной должности]]&amp;База_вакансий[[#This Row],[Дата возникновения вакансии на ШД]]</f>
        <v>31800644648</v>
      </c>
      <c r="B211" s="128">
        <v>1</v>
      </c>
      <c r="C211" s="128" t="s">
        <v>1668</v>
      </c>
      <c r="D211" s="128">
        <v>51</v>
      </c>
      <c r="E211" s="129" t="s">
        <v>1759</v>
      </c>
      <c r="F211" s="128">
        <v>318006</v>
      </c>
      <c r="G211" s="129" t="s">
        <v>29</v>
      </c>
      <c r="H211" s="132">
        <v>44648</v>
      </c>
      <c r="I211" s="132">
        <v>44648</v>
      </c>
      <c r="J211" s="132">
        <v>2958465</v>
      </c>
      <c r="K211" s="132"/>
      <c r="L211" s="132"/>
      <c r="M211" s="129" t="s">
        <v>22</v>
      </c>
      <c r="N211" s="128"/>
      <c r="O211" s="129"/>
      <c r="P211" s="129" t="s">
        <v>137</v>
      </c>
      <c r="Q211" s="132">
        <v>44682</v>
      </c>
      <c r="R211" s="136" t="s">
        <v>2042</v>
      </c>
      <c r="S211" s="129" t="s">
        <v>182</v>
      </c>
      <c r="T211" s="129" t="s">
        <v>1412</v>
      </c>
      <c r="U211" s="180"/>
      <c r="V21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1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11" s="183" t="str">
        <f>IF(AND(База_вакансий[[#This Row],[Статус]]&lt;&gt;"закрыта",IFERROR(VLOOKUP(База_вакансий[[#This Row],[ИД_ДАТА]],Сверка[ИД_ДАТА],1,0),"вакансию закрыли")="вакансию закрыли"),"вакансию закрыли","")</f>
        <v/>
      </c>
      <c r="Z211" s="130"/>
      <c r="AA211" s="130"/>
    </row>
    <row r="212" spans="1:27" ht="24" customHeight="1" x14ac:dyDescent="0.25">
      <c r="A212" s="171" t="str">
        <f>База_вакансий[[#This Row],[ID Штатной должности]]&amp;База_вакансий[[#This Row],[Дата возникновения вакансии на ШД]]</f>
        <v>31812044648</v>
      </c>
      <c r="B212" s="128">
        <v>1</v>
      </c>
      <c r="C212" s="128" t="s">
        <v>1668</v>
      </c>
      <c r="D212" s="128">
        <v>51</v>
      </c>
      <c r="E212" s="129" t="s">
        <v>1759</v>
      </c>
      <c r="F212" s="128">
        <v>318120</v>
      </c>
      <c r="G212" s="129" t="s">
        <v>29</v>
      </c>
      <c r="H212" s="132">
        <v>44648</v>
      </c>
      <c r="I212" s="132">
        <v>44648</v>
      </c>
      <c r="J212" s="132">
        <v>2958465</v>
      </c>
      <c r="K212" s="132"/>
      <c r="L212" s="132"/>
      <c r="M212" s="129" t="s">
        <v>22</v>
      </c>
      <c r="N212" s="128"/>
      <c r="O212" s="129"/>
      <c r="P212" s="129" t="s">
        <v>162</v>
      </c>
      <c r="Q212" s="132">
        <v>44682</v>
      </c>
      <c r="R212" s="136" t="s">
        <v>2005</v>
      </c>
      <c r="S212" s="129" t="s">
        <v>182</v>
      </c>
      <c r="T212" s="129" t="s">
        <v>1412</v>
      </c>
      <c r="U212" s="180"/>
      <c r="V21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1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12" s="183" t="str">
        <f>IF(AND(База_вакансий[[#This Row],[Статус]]&lt;&gt;"закрыта",IFERROR(VLOOKUP(База_вакансий[[#This Row],[ИД_ДАТА]],Сверка[ИД_ДАТА],1,0),"вакансию закрыли")="вакансию закрыли"),"вакансию закрыли","")</f>
        <v/>
      </c>
      <c r="Z212" s="130"/>
      <c r="AA212" s="130"/>
    </row>
    <row r="213" spans="1:27" ht="24" customHeight="1" x14ac:dyDescent="0.25">
      <c r="A213" s="171" t="str">
        <f>База_вакансий[[#This Row],[ID Штатной должности]]&amp;База_вакансий[[#This Row],[Дата возникновения вакансии на ШД]]</f>
        <v>31800244648</v>
      </c>
      <c r="B213" s="128">
        <v>1</v>
      </c>
      <c r="C213" s="128" t="s">
        <v>1668</v>
      </c>
      <c r="D213" s="128">
        <v>51</v>
      </c>
      <c r="E213" s="129" t="s">
        <v>1759</v>
      </c>
      <c r="F213" s="128">
        <v>318002</v>
      </c>
      <c r="G213" s="131" t="s">
        <v>295</v>
      </c>
      <c r="H213" s="132">
        <v>44648</v>
      </c>
      <c r="I213" s="132">
        <v>44648</v>
      </c>
      <c r="J213" s="132">
        <v>2958465</v>
      </c>
      <c r="K213" s="132"/>
      <c r="L213" s="132"/>
      <c r="M213" s="129" t="s">
        <v>22</v>
      </c>
      <c r="N213" s="128"/>
      <c r="O213" s="129"/>
      <c r="P213" s="129" t="s">
        <v>162</v>
      </c>
      <c r="Q213" s="132">
        <v>44694</v>
      </c>
      <c r="R213" s="136" t="s">
        <v>2043</v>
      </c>
      <c r="S213" s="129" t="s">
        <v>182</v>
      </c>
      <c r="T213" s="129" t="s">
        <v>1412</v>
      </c>
      <c r="U213" s="180"/>
      <c r="V21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1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13" s="183" t="str">
        <f>IF(AND(База_вакансий[[#This Row],[Статус]]&lt;&gt;"закрыта",IFERROR(VLOOKUP(База_вакансий[[#This Row],[ИД_ДАТА]],Сверка[ИД_ДАТА],1,0),"вакансию закрыли")="вакансию закрыли"),"вакансию закрыли","")</f>
        <v/>
      </c>
      <c r="Z213" s="130"/>
      <c r="AA213" s="130"/>
    </row>
    <row r="214" spans="1:27" ht="24" customHeight="1" x14ac:dyDescent="0.25">
      <c r="A214" s="171" t="str">
        <f>База_вакансий[[#This Row],[ID Штатной должности]]&amp;База_вакансий[[#This Row],[Дата возникновения вакансии на ШД]]</f>
        <v>31808444648</v>
      </c>
      <c r="B214" s="128">
        <v>1</v>
      </c>
      <c r="C214" s="128" t="s">
        <v>1668</v>
      </c>
      <c r="D214" s="128">
        <v>51</v>
      </c>
      <c r="E214" s="129" t="s">
        <v>1759</v>
      </c>
      <c r="F214" s="128">
        <v>318084</v>
      </c>
      <c r="G214" s="129" t="s">
        <v>23</v>
      </c>
      <c r="H214" s="132">
        <v>44648</v>
      </c>
      <c r="I214" s="132">
        <v>44648</v>
      </c>
      <c r="J214" s="132">
        <v>2958465</v>
      </c>
      <c r="K214" s="132"/>
      <c r="L214" s="132"/>
      <c r="M214" s="129" t="s">
        <v>22</v>
      </c>
      <c r="N214" s="128"/>
      <c r="O214" s="129"/>
      <c r="P214" s="129" t="s">
        <v>162</v>
      </c>
      <c r="Q214" s="132">
        <v>44687</v>
      </c>
      <c r="R214" s="136" t="s">
        <v>2044</v>
      </c>
      <c r="S214" s="129" t="s">
        <v>182</v>
      </c>
      <c r="T214" s="129" t="s">
        <v>1413</v>
      </c>
      <c r="U214" s="180"/>
      <c r="V21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1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14" s="183" t="str">
        <f>IF(AND(База_вакансий[[#This Row],[Статус]]&lt;&gt;"закрыта",IFERROR(VLOOKUP(База_вакансий[[#This Row],[ИД_ДАТА]],Сверка[ИД_ДАТА],1,0),"вакансию закрыли")="вакансию закрыли"),"вакансию закрыли","")</f>
        <v/>
      </c>
      <c r="Z214" s="130"/>
      <c r="AA214" s="130"/>
    </row>
    <row r="215" spans="1:27" ht="24" customHeight="1" x14ac:dyDescent="0.25">
      <c r="A215" s="171" t="str">
        <f>База_вакансий[[#This Row],[ID Штатной должности]]&amp;База_вакансий[[#This Row],[Дата возникновения вакансии на ШД]]</f>
        <v>50983844651</v>
      </c>
      <c r="B215" s="128">
        <v>1</v>
      </c>
      <c r="C215" s="128" t="s">
        <v>1668</v>
      </c>
      <c r="D215" s="128">
        <v>18</v>
      </c>
      <c r="E215" s="129" t="s">
        <v>1769</v>
      </c>
      <c r="F215" s="135">
        <v>509838</v>
      </c>
      <c r="G215" s="131" t="s">
        <v>295</v>
      </c>
      <c r="H215" s="132">
        <v>1</v>
      </c>
      <c r="I215" s="132">
        <v>44651</v>
      </c>
      <c r="J215" s="132">
        <v>2958465</v>
      </c>
      <c r="K215" s="132">
        <v>44562</v>
      </c>
      <c r="L215" s="132">
        <v>44651</v>
      </c>
      <c r="M215" s="129" t="s">
        <v>228</v>
      </c>
      <c r="N215" s="128" t="s">
        <v>2593</v>
      </c>
      <c r="O215" s="129" t="s">
        <v>2399</v>
      </c>
      <c r="P215" s="129" t="s">
        <v>2313</v>
      </c>
      <c r="Q215" s="132">
        <v>44890</v>
      </c>
      <c r="R215" s="136" t="s">
        <v>2045</v>
      </c>
      <c r="S215" s="129" t="s">
        <v>182</v>
      </c>
      <c r="T215" s="129" t="s">
        <v>174</v>
      </c>
      <c r="U215" s="180"/>
      <c r="V21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1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15" s="183" t="str">
        <f>IF(AND(База_вакансий[[#This Row],[Статус]]&lt;&gt;"закрыта",IFERROR(VLOOKUP(База_вакансий[[#This Row],[ИД_ДАТА]],Сверка[ИД_ДАТА],1,0),"вакансию закрыли")="вакансию закрыли"),"вакансию закрыли","")</f>
        <v/>
      </c>
      <c r="Z215" s="130"/>
      <c r="AA215" s="130"/>
    </row>
    <row r="216" spans="1:27" ht="24" customHeight="1" x14ac:dyDescent="0.25">
      <c r="A216" s="171" t="str">
        <f>База_вакансий[[#This Row],[ID Штатной должности]]&amp;База_вакансий[[#This Row],[Дата возникновения вакансии на ШД]]</f>
        <v>48518644652</v>
      </c>
      <c r="B216" s="128">
        <v>1</v>
      </c>
      <c r="C216" s="128" t="s">
        <v>1668</v>
      </c>
      <c r="D216" s="128">
        <v>202</v>
      </c>
      <c r="E216" s="129" t="s">
        <v>1726</v>
      </c>
      <c r="F216" s="128">
        <v>485186</v>
      </c>
      <c r="G216" s="131" t="s">
        <v>362</v>
      </c>
      <c r="H216" s="132">
        <v>43826</v>
      </c>
      <c r="I216" s="132">
        <v>44652</v>
      </c>
      <c r="J216" s="132">
        <v>2958465</v>
      </c>
      <c r="K216" s="132"/>
      <c r="L216" s="132"/>
      <c r="M216" s="129" t="s">
        <v>22</v>
      </c>
      <c r="N216" s="128"/>
      <c r="O216" s="129"/>
      <c r="P216" s="129" t="s">
        <v>2313</v>
      </c>
      <c r="Q216" s="132">
        <v>44732</v>
      </c>
      <c r="R216" s="136" t="s">
        <v>2046</v>
      </c>
      <c r="S216" s="129" t="s">
        <v>182</v>
      </c>
      <c r="T216" s="129" t="s">
        <v>1415</v>
      </c>
      <c r="U216" s="179"/>
      <c r="V21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1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16" s="183" t="str">
        <f>IF(AND(База_вакансий[[#This Row],[Статус]]&lt;&gt;"закрыта",IFERROR(VLOOKUP(База_вакансий[[#This Row],[ИД_ДАТА]],Сверка[ИД_ДАТА],1,0),"вакансию закрыли")="вакансию закрыли"),"вакансию закрыли","")</f>
        <v/>
      </c>
      <c r="Z216" s="130"/>
      <c r="AA216" s="130"/>
    </row>
    <row r="217" spans="1:27" ht="24" customHeight="1" x14ac:dyDescent="0.25">
      <c r="A217" s="171" t="str">
        <f>База_вакансий[[#This Row],[ID Штатной должности]]&amp;База_вакансий[[#This Row],[Дата возникновения вакансии на ШД]]</f>
        <v>31774144652</v>
      </c>
      <c r="B217" s="128">
        <v>1</v>
      </c>
      <c r="C217" s="128" t="s">
        <v>1668</v>
      </c>
      <c r="D217" s="128">
        <v>36</v>
      </c>
      <c r="E217" s="129" t="s">
        <v>1753</v>
      </c>
      <c r="F217" s="128">
        <v>317741</v>
      </c>
      <c r="G217" s="129" t="s">
        <v>29</v>
      </c>
      <c r="H217" s="132">
        <v>44652</v>
      </c>
      <c r="I217" s="132">
        <v>44652</v>
      </c>
      <c r="J217" s="132">
        <v>2958465</v>
      </c>
      <c r="K217" s="132"/>
      <c r="L217" s="132"/>
      <c r="M217" s="129" t="s">
        <v>22</v>
      </c>
      <c r="N217" s="128"/>
      <c r="O217" s="129"/>
      <c r="P217" s="129" t="s">
        <v>162</v>
      </c>
      <c r="Q217" s="132">
        <v>44671</v>
      </c>
      <c r="R217" s="136" t="s">
        <v>2047</v>
      </c>
      <c r="S217" s="129" t="s">
        <v>182</v>
      </c>
      <c r="T217" s="129" t="s">
        <v>1412</v>
      </c>
      <c r="U217" s="180"/>
      <c r="V21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1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17" s="183" t="str">
        <f>IF(AND(База_вакансий[[#This Row],[Статус]]&lt;&gt;"закрыта",IFERROR(VLOOKUP(База_вакансий[[#This Row],[ИД_ДАТА]],Сверка[ИД_ДАТА],1,0),"вакансию закрыли")="вакансию закрыли"),"вакансию закрыли","")</f>
        <v/>
      </c>
      <c r="Z217" s="130"/>
      <c r="AA217" s="130"/>
    </row>
    <row r="218" spans="1:27" ht="24" customHeight="1" x14ac:dyDescent="0.25">
      <c r="A218" s="171" t="str">
        <f>База_вакансий[[#This Row],[ID Штатной должности]]&amp;База_вакансий[[#This Row],[Дата возникновения вакансии на ШД]]</f>
        <v>31766744652</v>
      </c>
      <c r="B218" s="128">
        <v>1</v>
      </c>
      <c r="C218" s="128" t="s">
        <v>1668</v>
      </c>
      <c r="D218" s="128">
        <v>36</v>
      </c>
      <c r="E218" s="129" t="s">
        <v>1753</v>
      </c>
      <c r="F218" s="128">
        <v>317667</v>
      </c>
      <c r="G218" s="129" t="s">
        <v>29</v>
      </c>
      <c r="H218" s="132">
        <v>44652</v>
      </c>
      <c r="I218" s="132">
        <v>44652</v>
      </c>
      <c r="J218" s="132">
        <v>2958465</v>
      </c>
      <c r="K218" s="132">
        <v>44652</v>
      </c>
      <c r="L218" s="132">
        <v>44681</v>
      </c>
      <c r="M218" s="129" t="s">
        <v>45</v>
      </c>
      <c r="N218" s="128" t="s">
        <v>2119</v>
      </c>
      <c r="O218" s="129" t="s">
        <v>2400</v>
      </c>
      <c r="P218" s="129" t="s">
        <v>162</v>
      </c>
      <c r="Q218" s="132">
        <v>44677</v>
      </c>
      <c r="R218" s="136" t="s">
        <v>2048</v>
      </c>
      <c r="S218" s="129" t="s">
        <v>182</v>
      </c>
      <c r="T218" s="129" t="s">
        <v>1412</v>
      </c>
      <c r="U218" s="180"/>
      <c r="V21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1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18" s="183" t="str">
        <f>IF(AND(База_вакансий[[#This Row],[Статус]]&lt;&gt;"закрыта",IFERROR(VLOOKUP(База_вакансий[[#This Row],[ИД_ДАТА]],Сверка[ИД_ДАТА],1,0),"вакансию закрыли")="вакансию закрыли"),"вакансию закрыли","")</f>
        <v/>
      </c>
      <c r="Z218" s="130"/>
      <c r="AA218" s="130"/>
    </row>
    <row r="219" spans="1:27" ht="24" customHeight="1" x14ac:dyDescent="0.25">
      <c r="A219" s="171" t="str">
        <f>База_вакансий[[#This Row],[ID Штатной должности]]&amp;База_вакансий[[#This Row],[Дата возникновения вакансии на ШД]]</f>
        <v>31793544652</v>
      </c>
      <c r="B219" s="128">
        <v>1</v>
      </c>
      <c r="C219" s="128" t="s">
        <v>1668</v>
      </c>
      <c r="D219" s="128">
        <v>36</v>
      </c>
      <c r="E219" s="129" t="s">
        <v>1753</v>
      </c>
      <c r="F219" s="128">
        <v>317935</v>
      </c>
      <c r="G219" s="129" t="s">
        <v>29</v>
      </c>
      <c r="H219" s="132">
        <v>44652</v>
      </c>
      <c r="I219" s="132">
        <v>44652</v>
      </c>
      <c r="J219" s="132">
        <v>2958465</v>
      </c>
      <c r="K219" s="132"/>
      <c r="L219" s="132"/>
      <c r="M219" s="129" t="s">
        <v>22</v>
      </c>
      <c r="N219" s="128"/>
      <c r="O219" s="129"/>
      <c r="P219" s="129" t="s">
        <v>162</v>
      </c>
      <c r="Q219" s="132">
        <v>44677</v>
      </c>
      <c r="R219" s="136" t="s">
        <v>2049</v>
      </c>
      <c r="S219" s="129" t="s">
        <v>182</v>
      </c>
      <c r="T219" s="129" t="s">
        <v>1412</v>
      </c>
      <c r="U219" s="180"/>
      <c r="V21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1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19" s="183" t="str">
        <f>IF(AND(База_вакансий[[#This Row],[Статус]]&lt;&gt;"закрыта",IFERROR(VLOOKUP(База_вакансий[[#This Row],[ИД_ДАТА]],Сверка[ИД_ДАТА],1,0),"вакансию закрыли")="вакансию закрыли"),"вакансию закрыли","")</f>
        <v/>
      </c>
      <c r="Z219" s="130"/>
      <c r="AA219" s="130"/>
    </row>
    <row r="220" spans="1:27" ht="24" customHeight="1" x14ac:dyDescent="0.25">
      <c r="A220" s="171" t="str">
        <f>База_вакансий[[#This Row],[ID Штатной должности]]&amp;База_вакансий[[#This Row],[Дата возникновения вакансии на ШД]]</f>
        <v>31879544652</v>
      </c>
      <c r="B220" s="128">
        <v>1</v>
      </c>
      <c r="C220" s="128" t="s">
        <v>1668</v>
      </c>
      <c r="D220" s="128">
        <v>110</v>
      </c>
      <c r="E220" s="129" t="s">
        <v>1756</v>
      </c>
      <c r="F220" s="128">
        <v>318795</v>
      </c>
      <c r="G220" s="129" t="s">
        <v>114</v>
      </c>
      <c r="H220" s="132">
        <v>44652</v>
      </c>
      <c r="I220" s="132">
        <v>44652</v>
      </c>
      <c r="J220" s="132">
        <v>2958465</v>
      </c>
      <c r="K220" s="132">
        <v>44682</v>
      </c>
      <c r="L220" s="132">
        <v>44712</v>
      </c>
      <c r="M220" s="129" t="s">
        <v>22</v>
      </c>
      <c r="N220" s="128" t="s">
        <v>2050</v>
      </c>
      <c r="O220" s="129" t="s">
        <v>2401</v>
      </c>
      <c r="P220" s="129" t="s">
        <v>2313</v>
      </c>
      <c r="Q220" s="132">
        <v>44692</v>
      </c>
      <c r="R220" s="136" t="s">
        <v>2050</v>
      </c>
      <c r="S220" s="129" t="s">
        <v>182</v>
      </c>
      <c r="T220" s="129" t="s">
        <v>1412</v>
      </c>
      <c r="U220" s="180"/>
      <c r="V22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2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20" s="183" t="str">
        <f>IF(AND(База_вакансий[[#This Row],[Статус]]&lt;&gt;"закрыта",IFERROR(VLOOKUP(База_вакансий[[#This Row],[ИД_ДАТА]],Сверка[ИД_ДАТА],1,0),"вакансию закрыли")="вакансию закрыли"),"вакансию закрыли","")</f>
        <v/>
      </c>
      <c r="Z220" s="130"/>
      <c r="AA220" s="130"/>
    </row>
    <row r="221" spans="1:27" ht="24" customHeight="1" x14ac:dyDescent="0.25">
      <c r="A221" s="171" t="str">
        <f>База_вакансий[[#This Row],[ID Штатной должности]]&amp;База_вакансий[[#This Row],[Дата возникновения вакансии на ШД]]</f>
        <v>31884844652</v>
      </c>
      <c r="B221" s="128">
        <v>1</v>
      </c>
      <c r="C221" s="128" t="s">
        <v>1668</v>
      </c>
      <c r="D221" s="128">
        <v>110</v>
      </c>
      <c r="E221" s="129" t="s">
        <v>1756</v>
      </c>
      <c r="F221" s="128">
        <v>318848</v>
      </c>
      <c r="G221" s="129" t="s">
        <v>114</v>
      </c>
      <c r="H221" s="132">
        <v>44652</v>
      </c>
      <c r="I221" s="132">
        <v>44652</v>
      </c>
      <c r="J221" s="132">
        <v>2958465</v>
      </c>
      <c r="K221" s="132"/>
      <c r="L221" s="132"/>
      <c r="M221" s="129" t="s">
        <v>22</v>
      </c>
      <c r="N221" s="128"/>
      <c r="O221" s="129"/>
      <c r="P221" s="129" t="s">
        <v>2313</v>
      </c>
      <c r="Q221" s="132">
        <v>44697</v>
      </c>
      <c r="R221" s="136" t="s">
        <v>2051</v>
      </c>
      <c r="S221" s="129" t="s">
        <v>182</v>
      </c>
      <c r="T221" s="129" t="s">
        <v>1411</v>
      </c>
      <c r="U221" s="180"/>
      <c r="V22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2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21" s="183" t="str">
        <f>IF(AND(База_вакансий[[#This Row],[Статус]]&lt;&gt;"закрыта",IFERROR(VLOOKUP(База_вакансий[[#This Row],[ИД_ДАТА]],Сверка[ИД_ДАТА],1,0),"вакансию закрыли")="вакансию закрыли"),"вакансию закрыли","")</f>
        <v/>
      </c>
      <c r="Z221" s="130"/>
      <c r="AA221" s="130"/>
    </row>
    <row r="222" spans="1:27" ht="24" customHeight="1" x14ac:dyDescent="0.25">
      <c r="A222" s="171" t="str">
        <f>База_вакансий[[#This Row],[ID Штатной должности]]&amp;База_вакансий[[#This Row],[Дата возникновения вакансии на ШД]]</f>
        <v>31884944652</v>
      </c>
      <c r="B222" s="128">
        <v>1</v>
      </c>
      <c r="C222" s="128" t="s">
        <v>1668</v>
      </c>
      <c r="D222" s="128">
        <v>110</v>
      </c>
      <c r="E222" s="129" t="s">
        <v>1756</v>
      </c>
      <c r="F222" s="128">
        <v>318849</v>
      </c>
      <c r="G222" s="129" t="s">
        <v>114</v>
      </c>
      <c r="H222" s="132">
        <v>44652</v>
      </c>
      <c r="I222" s="132">
        <v>44652</v>
      </c>
      <c r="J222" s="132">
        <v>2958465</v>
      </c>
      <c r="K222" s="132"/>
      <c r="L222" s="132"/>
      <c r="M222" s="129" t="s">
        <v>22</v>
      </c>
      <c r="N222" s="128"/>
      <c r="O222" s="129"/>
      <c r="P222" s="129" t="s">
        <v>2313</v>
      </c>
      <c r="Q222" s="132">
        <v>44694</v>
      </c>
      <c r="R222" s="136" t="s">
        <v>2052</v>
      </c>
      <c r="S222" s="129" t="s">
        <v>182</v>
      </c>
      <c r="T222" s="129" t="s">
        <v>1411</v>
      </c>
      <c r="U222" s="180"/>
      <c r="V22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2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22" s="183" t="str">
        <f>IF(AND(База_вакансий[[#This Row],[Статус]]&lt;&gt;"закрыта",IFERROR(VLOOKUP(База_вакансий[[#This Row],[ИД_ДАТА]],Сверка[ИД_ДАТА],1,0),"вакансию закрыли")="вакансию закрыли"),"вакансию закрыли","")</f>
        <v/>
      </c>
      <c r="Z222" s="130"/>
      <c r="AA222" s="130"/>
    </row>
    <row r="223" spans="1:27" ht="24" customHeight="1" x14ac:dyDescent="0.25">
      <c r="A223" s="171" t="str">
        <f>База_вакансий[[#This Row],[ID Штатной должности]]&amp;База_вакансий[[#This Row],[Дата возникновения вакансии на ШД]]</f>
        <v>95096944652</v>
      </c>
      <c r="B223" s="128">
        <v>1</v>
      </c>
      <c r="C223" s="128" t="s">
        <v>1668</v>
      </c>
      <c r="D223" s="128">
        <v>61</v>
      </c>
      <c r="E223" s="129" t="s">
        <v>1770</v>
      </c>
      <c r="F223" s="128">
        <v>950969</v>
      </c>
      <c r="G223" s="129" t="s">
        <v>29</v>
      </c>
      <c r="H223" s="132">
        <v>44298</v>
      </c>
      <c r="I223" s="132">
        <v>44652</v>
      </c>
      <c r="J223" s="132">
        <v>2958465</v>
      </c>
      <c r="K223" s="132">
        <v>44661</v>
      </c>
      <c r="L223" s="132">
        <v>44712</v>
      </c>
      <c r="M223" s="129" t="s">
        <v>45</v>
      </c>
      <c r="N223" s="128" t="s">
        <v>2053</v>
      </c>
      <c r="O223" s="129" t="s">
        <v>2402</v>
      </c>
      <c r="P223" s="129" t="s">
        <v>2313</v>
      </c>
      <c r="Q223" s="132">
        <v>44767</v>
      </c>
      <c r="R223" s="136" t="s">
        <v>2053</v>
      </c>
      <c r="S223" s="129" t="s">
        <v>182</v>
      </c>
      <c r="T223" s="129" t="s">
        <v>174</v>
      </c>
      <c r="U223" s="180"/>
      <c r="V22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2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23" s="183" t="str">
        <f>IF(AND(База_вакансий[[#This Row],[Статус]]&lt;&gt;"закрыта",IFERROR(VLOOKUP(База_вакансий[[#This Row],[ИД_ДАТА]],Сверка[ИД_ДАТА],1,0),"вакансию закрыли")="вакансию закрыли"),"вакансию закрыли","")</f>
        <v/>
      </c>
      <c r="Z223" s="130"/>
      <c r="AA223" s="130"/>
    </row>
    <row r="224" spans="1:27" ht="24" customHeight="1" x14ac:dyDescent="0.25">
      <c r="A224" s="171" t="str">
        <f>База_вакансий[[#This Row],[ID Штатной должности]]&amp;База_вакансий[[#This Row],[Дата возникновения вакансии на ШД]]</f>
        <v>51085244656</v>
      </c>
      <c r="B224" s="128">
        <v>1</v>
      </c>
      <c r="C224" s="128" t="s">
        <v>1668</v>
      </c>
      <c r="D224" s="128">
        <v>18</v>
      </c>
      <c r="E224" s="129" t="s">
        <v>1769</v>
      </c>
      <c r="F224" s="128">
        <v>510852</v>
      </c>
      <c r="G224" s="129" t="s">
        <v>29</v>
      </c>
      <c r="H224" s="132">
        <v>1</v>
      </c>
      <c r="I224" s="132">
        <v>44656</v>
      </c>
      <c r="J224" s="132">
        <v>2958465</v>
      </c>
      <c r="K224" s="132">
        <v>44600</v>
      </c>
      <c r="L224" s="132">
        <v>44682</v>
      </c>
      <c r="M224" s="129" t="s">
        <v>45</v>
      </c>
      <c r="N224" s="128" t="s">
        <v>2045</v>
      </c>
      <c r="O224" s="129" t="s">
        <v>2403</v>
      </c>
      <c r="P224" s="129" t="s">
        <v>2313</v>
      </c>
      <c r="Q224" s="132">
        <v>44678</v>
      </c>
      <c r="R224" s="136" t="s">
        <v>2045</v>
      </c>
      <c r="S224" s="129" t="s">
        <v>182</v>
      </c>
      <c r="T224" s="129" t="s">
        <v>174</v>
      </c>
      <c r="U224" s="180"/>
      <c r="V22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2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24" s="183" t="str">
        <f>IF(AND(База_вакансий[[#This Row],[Статус]]&lt;&gt;"закрыта",IFERROR(VLOOKUP(База_вакансий[[#This Row],[ИД_ДАТА]],Сверка[ИД_ДАТА],1,0),"вакансию закрыли")="вакансию закрыли"),"вакансию закрыли","")</f>
        <v/>
      </c>
      <c r="Z224" s="130"/>
      <c r="AA224" s="130"/>
    </row>
    <row r="225" spans="1:27" ht="24" customHeight="1" x14ac:dyDescent="0.25">
      <c r="A225" s="171" t="str">
        <f>База_вакансий[[#This Row],[ID Штатной должности]]&amp;База_вакансий[[#This Row],[Дата возникновения вакансии на ШД]]</f>
        <v>52102944658</v>
      </c>
      <c r="B225" s="128">
        <v>1</v>
      </c>
      <c r="C225" s="128" t="s">
        <v>1668</v>
      </c>
      <c r="D225" s="128">
        <v>243</v>
      </c>
      <c r="E225" s="129" t="s">
        <v>1739</v>
      </c>
      <c r="F225" s="128">
        <v>521029</v>
      </c>
      <c r="G225" s="129" t="s">
        <v>38</v>
      </c>
      <c r="H225" s="132">
        <v>1</v>
      </c>
      <c r="I225" s="132">
        <v>44658</v>
      </c>
      <c r="J225" s="132">
        <v>2958465</v>
      </c>
      <c r="K225" s="132"/>
      <c r="L225" s="132"/>
      <c r="M225" s="129" t="s">
        <v>22</v>
      </c>
      <c r="N225" s="128"/>
      <c r="O225" s="129"/>
      <c r="P225" s="129" t="s">
        <v>2313</v>
      </c>
      <c r="Q225" s="132">
        <v>44676</v>
      </c>
      <c r="R225" s="136" t="s">
        <v>2054</v>
      </c>
      <c r="S225" s="129" t="s">
        <v>182</v>
      </c>
      <c r="T225" s="129" t="s">
        <v>1417</v>
      </c>
      <c r="U225" s="180"/>
      <c r="V22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2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25" s="183" t="str">
        <f>IF(AND(База_вакансий[[#This Row],[Статус]]&lt;&gt;"закрыта",IFERROR(VLOOKUP(База_вакансий[[#This Row],[ИД_ДАТА]],Сверка[ИД_ДАТА],1,0),"вакансию закрыли")="вакансию закрыли"),"вакансию закрыли","")</f>
        <v/>
      </c>
      <c r="Z225" s="130"/>
      <c r="AA225" s="130"/>
    </row>
    <row r="226" spans="1:27" ht="24" customHeight="1" x14ac:dyDescent="0.25">
      <c r="A226" s="171" t="str">
        <f>База_вакансий[[#This Row],[ID Штатной должности]]&amp;База_вакансий[[#This Row],[Дата возникновения вакансии на ШД]]</f>
        <v>67935044658</v>
      </c>
      <c r="B226" s="128">
        <v>1</v>
      </c>
      <c r="C226" s="128" t="s">
        <v>1668</v>
      </c>
      <c r="D226" s="128">
        <v>213</v>
      </c>
      <c r="E226" s="129" t="s">
        <v>1736</v>
      </c>
      <c r="F226" s="128">
        <v>679350</v>
      </c>
      <c r="G226" s="129" t="s">
        <v>29</v>
      </c>
      <c r="H226" s="132">
        <v>44025</v>
      </c>
      <c r="I226" s="132">
        <v>44658</v>
      </c>
      <c r="J226" s="132">
        <v>2958465</v>
      </c>
      <c r="K226" s="132"/>
      <c r="L226" s="132"/>
      <c r="M226" s="129" t="s">
        <v>22</v>
      </c>
      <c r="N226" s="128"/>
      <c r="O226" s="129" t="s">
        <v>2404</v>
      </c>
      <c r="P226" s="129" t="s">
        <v>2313</v>
      </c>
      <c r="Q226" s="132">
        <v>44700</v>
      </c>
      <c r="R226" s="136" t="s">
        <v>2055</v>
      </c>
      <c r="S226" s="129" t="s">
        <v>182</v>
      </c>
      <c r="T226" s="129" t="s">
        <v>1415</v>
      </c>
      <c r="U226" s="180"/>
      <c r="V22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2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26" s="183" t="str">
        <f>IF(AND(База_вакансий[[#This Row],[Статус]]&lt;&gt;"закрыта",IFERROR(VLOOKUP(База_вакансий[[#This Row],[ИД_ДАТА]],Сверка[ИД_ДАТА],1,0),"вакансию закрыли")="вакансию закрыли"),"вакансию закрыли","")</f>
        <v/>
      </c>
      <c r="Z226" s="130"/>
      <c r="AA226" s="130"/>
    </row>
    <row r="227" spans="1:27" ht="24" customHeight="1" x14ac:dyDescent="0.25">
      <c r="A227" s="171" t="str">
        <f>База_вакансий[[#This Row],[ID Штатной должности]]&amp;База_вакансий[[#This Row],[Дата возникновения вакансии на ШД]]</f>
        <v>51022544658</v>
      </c>
      <c r="B227" s="128">
        <v>1</v>
      </c>
      <c r="C227" s="128" t="s">
        <v>1668</v>
      </c>
      <c r="D227" s="128">
        <v>32</v>
      </c>
      <c r="E227" s="129" t="s">
        <v>1730</v>
      </c>
      <c r="F227" s="128">
        <v>510225</v>
      </c>
      <c r="G227" s="129" t="s">
        <v>23</v>
      </c>
      <c r="H227" s="132">
        <v>1</v>
      </c>
      <c r="I227" s="132">
        <v>44658</v>
      </c>
      <c r="J227" s="132">
        <v>2958465</v>
      </c>
      <c r="K227" s="132"/>
      <c r="L227" s="132"/>
      <c r="M227" s="129" t="s">
        <v>22</v>
      </c>
      <c r="N227" s="128"/>
      <c r="O227" s="129" t="s">
        <v>2405</v>
      </c>
      <c r="P227" s="129" t="s">
        <v>2313</v>
      </c>
      <c r="Q227" s="132">
        <v>44838</v>
      </c>
      <c r="R227" s="136" t="s">
        <v>2056</v>
      </c>
      <c r="S227" s="129" t="s">
        <v>182</v>
      </c>
      <c r="T227" s="129" t="s">
        <v>174</v>
      </c>
      <c r="U227" s="180"/>
      <c r="V22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2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27" s="183" t="str">
        <f>IF(AND(База_вакансий[[#This Row],[Статус]]&lt;&gt;"закрыта",IFERROR(VLOOKUP(База_вакансий[[#This Row],[ИД_ДАТА]],Сверка[ИД_ДАТА],1,0),"вакансию закрыли")="вакансию закрыли"),"вакансию закрыли","")</f>
        <v/>
      </c>
      <c r="Z227" s="130"/>
      <c r="AA227" s="130"/>
    </row>
    <row r="228" spans="1:27" ht="24" customHeight="1" x14ac:dyDescent="0.25">
      <c r="A228" s="171" t="str">
        <f>База_вакансий[[#This Row],[ID Штатной должности]]&amp;База_вакансий[[#This Row],[Дата возникновения вакансии на ШД]]</f>
        <v>52157044662</v>
      </c>
      <c r="B228" s="128">
        <v>1</v>
      </c>
      <c r="C228" s="128" t="s">
        <v>1668</v>
      </c>
      <c r="D228" s="128">
        <v>243</v>
      </c>
      <c r="E228" s="129" t="s">
        <v>1739</v>
      </c>
      <c r="F228" s="128">
        <v>521570</v>
      </c>
      <c r="G228" s="129" t="s">
        <v>114</v>
      </c>
      <c r="H228" s="132">
        <v>1</v>
      </c>
      <c r="I228" s="132">
        <v>44662</v>
      </c>
      <c r="J228" s="132">
        <v>2958465</v>
      </c>
      <c r="K228" s="132"/>
      <c r="L228" s="132"/>
      <c r="M228" s="129" t="s">
        <v>22</v>
      </c>
      <c r="N228" s="128"/>
      <c r="O228" s="129"/>
      <c r="P228" s="129" t="s">
        <v>137</v>
      </c>
      <c r="Q228" s="132">
        <v>44713</v>
      </c>
      <c r="R228" s="136" t="s">
        <v>1932</v>
      </c>
      <c r="S228" s="129" t="s">
        <v>182</v>
      </c>
      <c r="T228" s="129" t="s">
        <v>1410</v>
      </c>
      <c r="U228" s="180"/>
      <c r="V22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2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28" s="183" t="str">
        <f>IF(AND(База_вакансий[[#This Row],[Статус]]&lt;&gt;"закрыта",IFERROR(VLOOKUP(База_вакансий[[#This Row],[ИД_ДАТА]],Сверка[ИД_ДАТА],1,0),"вакансию закрыли")="вакансию закрыли"),"вакансию закрыли","")</f>
        <v/>
      </c>
      <c r="Z228" s="130"/>
      <c r="AA228" s="130"/>
    </row>
    <row r="229" spans="1:27" ht="24" customHeight="1" x14ac:dyDescent="0.25">
      <c r="A229" s="171" t="str">
        <f>База_вакансий[[#This Row],[ID Штатной должности]]&amp;База_вакансий[[#This Row],[Дата возникновения вакансии на ШД]]</f>
        <v>53040144663</v>
      </c>
      <c r="B229" s="128">
        <v>1</v>
      </c>
      <c r="C229" s="128" t="s">
        <v>1668</v>
      </c>
      <c r="D229" s="128">
        <v>31</v>
      </c>
      <c r="E229" s="129" t="s">
        <v>1738</v>
      </c>
      <c r="F229" s="128">
        <v>530401</v>
      </c>
      <c r="G229" s="129" t="s">
        <v>29</v>
      </c>
      <c r="H229" s="132">
        <v>1</v>
      </c>
      <c r="I229" s="132">
        <v>44663</v>
      </c>
      <c r="J229" s="132">
        <v>2958465</v>
      </c>
      <c r="K229" s="132">
        <v>44571</v>
      </c>
      <c r="L229" s="132">
        <v>44681</v>
      </c>
      <c r="M229" s="129"/>
      <c r="N229" s="128" t="s">
        <v>2057</v>
      </c>
      <c r="O229" s="129" t="s">
        <v>2406</v>
      </c>
      <c r="P229" s="129" t="s">
        <v>2313</v>
      </c>
      <c r="Q229" s="132">
        <v>44698</v>
      </c>
      <c r="R229" s="136" t="s">
        <v>2057</v>
      </c>
      <c r="S229" s="129" t="s">
        <v>182</v>
      </c>
      <c r="T229" s="129" t="s">
        <v>174</v>
      </c>
      <c r="U229" s="180"/>
      <c r="V22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2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29" s="183" t="str">
        <f>IF(AND(База_вакансий[[#This Row],[Статус]]&lt;&gt;"закрыта",IFERROR(VLOOKUP(База_вакансий[[#This Row],[ИД_ДАТА]],Сверка[ИД_ДАТА],1,0),"вакансию закрыли")="вакансию закрыли"),"вакансию закрыли","")</f>
        <v/>
      </c>
      <c r="Z229" s="130"/>
      <c r="AA229" s="130"/>
    </row>
    <row r="230" spans="1:27" ht="24" customHeight="1" x14ac:dyDescent="0.25">
      <c r="A230" s="171" t="str">
        <f>База_вакансий[[#This Row],[ID Штатной должности]]&amp;База_вакансий[[#This Row],[Дата возникновения вакансии на ШД]]</f>
        <v>67947344664</v>
      </c>
      <c r="B230" s="128">
        <v>1</v>
      </c>
      <c r="C230" s="128" t="s">
        <v>1668</v>
      </c>
      <c r="D230" s="128">
        <v>213</v>
      </c>
      <c r="E230" s="129" t="s">
        <v>1736</v>
      </c>
      <c r="F230" s="128">
        <v>679473</v>
      </c>
      <c r="G230" s="129" t="s">
        <v>29</v>
      </c>
      <c r="H230" s="132">
        <v>44025</v>
      </c>
      <c r="I230" s="132">
        <v>44664</v>
      </c>
      <c r="J230" s="132">
        <v>2958465</v>
      </c>
      <c r="K230" s="132"/>
      <c r="L230" s="132"/>
      <c r="M230" s="129" t="s">
        <v>22</v>
      </c>
      <c r="N230" s="128"/>
      <c r="O230" s="129" t="s">
        <v>2407</v>
      </c>
      <c r="P230" s="129" t="s">
        <v>2313</v>
      </c>
      <c r="Q230" s="132">
        <v>44713</v>
      </c>
      <c r="R230" s="136" t="s">
        <v>2058</v>
      </c>
      <c r="S230" s="129" t="s">
        <v>182</v>
      </c>
      <c r="T230" s="129" t="s">
        <v>1415</v>
      </c>
      <c r="U230" s="180"/>
      <c r="V23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3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30" s="183" t="str">
        <f>IF(AND(База_вакансий[[#This Row],[Статус]]&lt;&gt;"закрыта",IFERROR(VLOOKUP(База_вакансий[[#This Row],[ИД_ДАТА]],Сверка[ИД_ДАТА],1,0),"вакансию закрыли")="вакансию закрыли"),"вакансию закрыли","")</f>
        <v/>
      </c>
      <c r="Z230" s="130"/>
      <c r="AA230" s="130"/>
    </row>
    <row r="231" spans="1:27" ht="24" customHeight="1" x14ac:dyDescent="0.25">
      <c r="A231" s="171" t="str">
        <f>База_вакансий[[#This Row],[ID Штатной должности]]&amp;База_вакансий[[#This Row],[Дата возникновения вакансии на ШД]]</f>
        <v>51154444665</v>
      </c>
      <c r="B231" s="128">
        <v>1</v>
      </c>
      <c r="C231" s="128" t="s">
        <v>1668</v>
      </c>
      <c r="D231" s="128">
        <v>52</v>
      </c>
      <c r="E231" s="129" t="s">
        <v>1764</v>
      </c>
      <c r="F231" s="128">
        <v>511544</v>
      </c>
      <c r="G231" s="129" t="s">
        <v>23</v>
      </c>
      <c r="H231" s="132">
        <v>1</v>
      </c>
      <c r="I231" s="132">
        <v>44665</v>
      </c>
      <c r="J231" s="132">
        <v>2958465</v>
      </c>
      <c r="K231" s="132">
        <v>44665</v>
      </c>
      <c r="L231" s="132">
        <v>44681</v>
      </c>
      <c r="M231" s="129" t="s">
        <v>45</v>
      </c>
      <c r="N231" s="128" t="s">
        <v>2059</v>
      </c>
      <c r="O231" s="129" t="s">
        <v>2408</v>
      </c>
      <c r="P231" s="129" t="s">
        <v>2313</v>
      </c>
      <c r="Q231" s="150">
        <v>44676</v>
      </c>
      <c r="R231" s="151" t="s">
        <v>2059</v>
      </c>
      <c r="S231" s="129" t="s">
        <v>182</v>
      </c>
      <c r="T231" s="129" t="s">
        <v>1417</v>
      </c>
      <c r="U231" s="180"/>
      <c r="V23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3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31" s="183" t="str">
        <f>IF(AND(База_вакансий[[#This Row],[Статус]]&lt;&gt;"закрыта",IFERROR(VLOOKUP(База_вакансий[[#This Row],[ИД_ДАТА]],Сверка[ИД_ДАТА],1,0),"вакансию закрыли")="вакансию закрыли"),"вакансию закрыли","")</f>
        <v/>
      </c>
      <c r="Z231" s="130"/>
      <c r="AA231" s="130"/>
    </row>
    <row r="232" spans="1:27" ht="24" customHeight="1" x14ac:dyDescent="0.25">
      <c r="A232" s="171" t="str">
        <f>База_вакансий[[#This Row],[ID Штатной должности]]&amp;База_вакансий[[#This Row],[Дата возникновения вакансии на ШД]]</f>
        <v>34368444665</v>
      </c>
      <c r="B232" s="147">
        <v>0</v>
      </c>
      <c r="C232" s="128" t="s">
        <v>1668</v>
      </c>
      <c r="D232" s="128">
        <v>6</v>
      </c>
      <c r="E232" s="129" t="s">
        <v>1731</v>
      </c>
      <c r="F232" s="128">
        <v>343684</v>
      </c>
      <c r="G232" s="129" t="s">
        <v>114</v>
      </c>
      <c r="H232" s="132">
        <v>44665</v>
      </c>
      <c r="I232" s="132">
        <v>44665</v>
      </c>
      <c r="J232" s="132">
        <v>2958465</v>
      </c>
      <c r="K232" s="132"/>
      <c r="L232" s="132"/>
      <c r="M232" s="129" t="s">
        <v>22</v>
      </c>
      <c r="N232" s="128"/>
      <c r="O232" s="129"/>
      <c r="P232" s="129" t="s">
        <v>2313</v>
      </c>
      <c r="Q232" s="132"/>
      <c r="R232" s="136"/>
      <c r="S232" s="138"/>
      <c r="T232" s="129"/>
      <c r="U232" s="180"/>
      <c r="V23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3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32" s="183" t="str">
        <f>IF(AND(База_вакансий[[#This Row],[Статус]]&lt;&gt;"закрыта",IFERROR(VLOOKUP(База_вакансий[[#This Row],[ИД_ДАТА]],Сверка[ИД_ДАТА],1,0),"вакансию закрыли")="вакансию закрыли"),"вакансию закрыли","")</f>
        <v/>
      </c>
      <c r="Z232" s="130"/>
      <c r="AA232" s="130"/>
    </row>
    <row r="233" spans="1:27" ht="24" customHeight="1" x14ac:dyDescent="0.25">
      <c r="A233" s="171" t="str">
        <f>База_вакансий[[#This Row],[ID Штатной должности]]&amp;База_вакансий[[#This Row],[Дата возникновения вакансии на ШД]]</f>
        <v>34363544665</v>
      </c>
      <c r="B233" s="128">
        <v>1</v>
      </c>
      <c r="C233" s="128" t="s">
        <v>1668</v>
      </c>
      <c r="D233" s="128">
        <v>217</v>
      </c>
      <c r="E233" s="129" t="s">
        <v>1755</v>
      </c>
      <c r="F233" s="128">
        <v>343635</v>
      </c>
      <c r="G233" s="129" t="s">
        <v>114</v>
      </c>
      <c r="H233" s="132">
        <v>44665</v>
      </c>
      <c r="I233" s="132">
        <v>44665</v>
      </c>
      <c r="J233" s="132">
        <v>2958465</v>
      </c>
      <c r="K233" s="132"/>
      <c r="L233" s="132"/>
      <c r="M233" s="129" t="s">
        <v>22</v>
      </c>
      <c r="N233" s="128"/>
      <c r="O233" s="129"/>
      <c r="P233" s="129" t="s">
        <v>137</v>
      </c>
      <c r="Q233" s="132">
        <v>44714</v>
      </c>
      <c r="R233" s="136" t="s">
        <v>2060</v>
      </c>
      <c r="S233" s="129" t="s">
        <v>182</v>
      </c>
      <c r="T233" s="129" t="s">
        <v>1412</v>
      </c>
      <c r="U233" s="180"/>
      <c r="V23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3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33" s="183" t="str">
        <f>IF(AND(База_вакансий[[#This Row],[Статус]]&lt;&gt;"закрыта",IFERROR(VLOOKUP(База_вакансий[[#This Row],[ИД_ДАТА]],Сверка[ИД_ДАТА],1,0),"вакансию закрыли")="вакансию закрыли"),"вакансию закрыли","")</f>
        <v/>
      </c>
      <c r="Z233" s="130"/>
      <c r="AA233" s="130"/>
    </row>
    <row r="234" spans="1:27" ht="24" customHeight="1" x14ac:dyDescent="0.25">
      <c r="A234" s="171" t="str">
        <f>База_вакансий[[#This Row],[ID Штатной должности]]&amp;База_вакансий[[#This Row],[Дата возникновения вакансии на ШД]]</f>
        <v>34363944665</v>
      </c>
      <c r="B234" s="128">
        <v>1</v>
      </c>
      <c r="C234" s="128" t="s">
        <v>1668</v>
      </c>
      <c r="D234" s="128">
        <v>217</v>
      </c>
      <c r="E234" s="129" t="s">
        <v>1755</v>
      </c>
      <c r="F234" s="128">
        <v>343639</v>
      </c>
      <c r="G234" s="129" t="s">
        <v>114</v>
      </c>
      <c r="H234" s="132">
        <v>44665</v>
      </c>
      <c r="I234" s="132">
        <v>44665</v>
      </c>
      <c r="J234" s="132">
        <v>2958465</v>
      </c>
      <c r="K234" s="132"/>
      <c r="L234" s="132"/>
      <c r="M234" s="129" t="s">
        <v>22</v>
      </c>
      <c r="N234" s="128"/>
      <c r="O234" s="129"/>
      <c r="P234" s="129" t="s">
        <v>137</v>
      </c>
      <c r="Q234" s="132">
        <v>44714</v>
      </c>
      <c r="R234" s="136" t="s">
        <v>2061</v>
      </c>
      <c r="S234" s="129" t="s">
        <v>182</v>
      </c>
      <c r="T234" s="129" t="s">
        <v>1412</v>
      </c>
      <c r="U234" s="180"/>
      <c r="V23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3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34" s="183" t="str">
        <f>IF(AND(База_вакансий[[#This Row],[Статус]]&lt;&gt;"закрыта",IFERROR(VLOOKUP(База_вакансий[[#This Row],[ИД_ДАТА]],Сверка[ИД_ДАТА],1,0),"вакансию закрыли")="вакансию закрыли"),"вакансию закрыли","")</f>
        <v/>
      </c>
      <c r="Z234" s="130"/>
      <c r="AA234" s="130"/>
    </row>
    <row r="235" spans="1:27" ht="24" customHeight="1" x14ac:dyDescent="0.25">
      <c r="A235" s="171" t="str">
        <f>База_вакансий[[#This Row],[ID Штатной должности]]&amp;База_вакансий[[#This Row],[Дата возникновения вакансии на ШД]]</f>
        <v>34364044665</v>
      </c>
      <c r="B235" s="128">
        <v>1</v>
      </c>
      <c r="C235" s="128" t="s">
        <v>1668</v>
      </c>
      <c r="D235" s="128">
        <v>217</v>
      </c>
      <c r="E235" s="129" t="s">
        <v>1755</v>
      </c>
      <c r="F235" s="128">
        <v>343640</v>
      </c>
      <c r="G235" s="129" t="s">
        <v>114</v>
      </c>
      <c r="H235" s="132">
        <v>44665</v>
      </c>
      <c r="I235" s="132">
        <v>44665</v>
      </c>
      <c r="J235" s="132">
        <v>2958465</v>
      </c>
      <c r="K235" s="132"/>
      <c r="L235" s="132"/>
      <c r="M235" s="129" t="s">
        <v>22</v>
      </c>
      <c r="N235" s="128"/>
      <c r="O235" s="129"/>
      <c r="P235" s="129" t="s">
        <v>137</v>
      </c>
      <c r="Q235" s="132">
        <v>44714</v>
      </c>
      <c r="R235" s="136" t="s">
        <v>1985</v>
      </c>
      <c r="S235" s="129" t="s">
        <v>182</v>
      </c>
      <c r="T235" s="129" t="s">
        <v>1412</v>
      </c>
      <c r="U235" s="180"/>
      <c r="V23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3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35" s="183" t="str">
        <f>IF(AND(База_вакансий[[#This Row],[Статус]]&lt;&gt;"закрыта",IFERROR(VLOOKUP(База_вакансий[[#This Row],[ИД_ДАТА]],Сверка[ИД_ДАТА],1,0),"вакансию закрыли")="вакансию закрыли"),"вакансию закрыли","")</f>
        <v/>
      </c>
      <c r="Z235" s="130"/>
      <c r="AA235" s="130"/>
    </row>
    <row r="236" spans="1:27" ht="24" customHeight="1" x14ac:dyDescent="0.25">
      <c r="A236" s="171" t="str">
        <f>База_вакансий[[#This Row],[ID Штатной должности]]&amp;База_вакансий[[#This Row],[Дата возникновения вакансии на ШД]]</f>
        <v>34364144665</v>
      </c>
      <c r="B236" s="128">
        <v>1</v>
      </c>
      <c r="C236" s="128" t="s">
        <v>1668</v>
      </c>
      <c r="D236" s="128">
        <v>217</v>
      </c>
      <c r="E236" s="129" t="s">
        <v>1755</v>
      </c>
      <c r="F236" s="128">
        <v>343641</v>
      </c>
      <c r="G236" s="129" t="s">
        <v>114</v>
      </c>
      <c r="H236" s="132">
        <v>44665</v>
      </c>
      <c r="I236" s="132">
        <v>44665</v>
      </c>
      <c r="J236" s="132">
        <v>2958465</v>
      </c>
      <c r="K236" s="132"/>
      <c r="L236" s="132"/>
      <c r="M236" s="129" t="s">
        <v>22</v>
      </c>
      <c r="N236" s="128"/>
      <c r="O236" s="129"/>
      <c r="P236" s="129" t="s">
        <v>137</v>
      </c>
      <c r="Q236" s="132">
        <v>44714</v>
      </c>
      <c r="R236" s="136" t="s">
        <v>2062</v>
      </c>
      <c r="S236" s="129" t="s">
        <v>182</v>
      </c>
      <c r="T236" s="129" t="s">
        <v>1412</v>
      </c>
      <c r="U236" s="180"/>
      <c r="V23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3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36" s="183" t="str">
        <f>IF(AND(База_вакансий[[#This Row],[Статус]]&lt;&gt;"закрыта",IFERROR(VLOOKUP(База_вакансий[[#This Row],[ИД_ДАТА]],Сверка[ИД_ДАТА],1,0),"вакансию закрыли")="вакансию закрыли"),"вакансию закрыли","")</f>
        <v/>
      </c>
      <c r="Z236" s="130"/>
      <c r="AA236" s="130"/>
    </row>
    <row r="237" spans="1:27" ht="24" customHeight="1" x14ac:dyDescent="0.25">
      <c r="A237" s="171" t="str">
        <f>База_вакансий[[#This Row],[ID Штатной должности]]&amp;База_вакансий[[#This Row],[Дата возникновения вакансии на ШД]]</f>
        <v>34364244665</v>
      </c>
      <c r="B237" s="128">
        <v>1</v>
      </c>
      <c r="C237" s="128" t="s">
        <v>1668</v>
      </c>
      <c r="D237" s="128">
        <v>217</v>
      </c>
      <c r="E237" s="129" t="s">
        <v>1755</v>
      </c>
      <c r="F237" s="128">
        <v>343642</v>
      </c>
      <c r="G237" s="129" t="s">
        <v>114</v>
      </c>
      <c r="H237" s="132">
        <v>44665</v>
      </c>
      <c r="I237" s="132">
        <v>44665</v>
      </c>
      <c r="J237" s="132">
        <v>2958465</v>
      </c>
      <c r="K237" s="132"/>
      <c r="L237" s="132"/>
      <c r="M237" s="129" t="s">
        <v>22</v>
      </c>
      <c r="N237" s="128"/>
      <c r="O237" s="129"/>
      <c r="P237" s="129" t="s">
        <v>137</v>
      </c>
      <c r="Q237" s="132">
        <v>44714</v>
      </c>
      <c r="R237" s="136" t="s">
        <v>2063</v>
      </c>
      <c r="S237" s="129" t="s">
        <v>182</v>
      </c>
      <c r="T237" s="129" t="s">
        <v>1412</v>
      </c>
      <c r="U237" s="180"/>
      <c r="V23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3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37" s="183" t="str">
        <f>IF(AND(База_вакансий[[#This Row],[Статус]]&lt;&gt;"закрыта",IFERROR(VLOOKUP(База_вакансий[[#This Row],[ИД_ДАТА]],Сверка[ИД_ДАТА],1,0),"вакансию закрыли")="вакансию закрыли"),"вакансию закрыли","")</f>
        <v/>
      </c>
      <c r="Z237" s="130"/>
      <c r="AA237" s="130"/>
    </row>
    <row r="238" spans="1:27" ht="24" customHeight="1" x14ac:dyDescent="0.25">
      <c r="A238" s="171" t="str">
        <f>База_вакансий[[#This Row],[ID Штатной должности]]&amp;База_вакансий[[#This Row],[Дата возникновения вакансии на ШД]]</f>
        <v>34364344665</v>
      </c>
      <c r="B238" s="128">
        <v>1</v>
      </c>
      <c r="C238" s="128" t="s">
        <v>1668</v>
      </c>
      <c r="D238" s="128">
        <v>217</v>
      </c>
      <c r="E238" s="129" t="s">
        <v>1755</v>
      </c>
      <c r="F238" s="128">
        <v>343643</v>
      </c>
      <c r="G238" s="129" t="s">
        <v>114</v>
      </c>
      <c r="H238" s="132">
        <v>44665</v>
      </c>
      <c r="I238" s="132">
        <v>44665</v>
      </c>
      <c r="J238" s="132">
        <v>2958465</v>
      </c>
      <c r="K238" s="132"/>
      <c r="L238" s="132"/>
      <c r="M238" s="129" t="s">
        <v>22</v>
      </c>
      <c r="N238" s="128"/>
      <c r="O238" s="129"/>
      <c r="P238" s="129" t="s">
        <v>137</v>
      </c>
      <c r="Q238" s="132">
        <v>44714</v>
      </c>
      <c r="R238" s="136" t="s">
        <v>2064</v>
      </c>
      <c r="S238" s="129" t="s">
        <v>182</v>
      </c>
      <c r="T238" s="129" t="s">
        <v>1412</v>
      </c>
      <c r="U238" s="180"/>
      <c r="V23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3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38" s="183" t="str">
        <f>IF(AND(База_вакансий[[#This Row],[Статус]]&lt;&gt;"закрыта",IFERROR(VLOOKUP(База_вакансий[[#This Row],[ИД_ДАТА]],Сверка[ИД_ДАТА],1,0),"вакансию закрыли")="вакансию закрыли"),"вакансию закрыли","")</f>
        <v/>
      </c>
      <c r="Z238" s="130"/>
      <c r="AA238" s="130"/>
    </row>
    <row r="239" spans="1:27" ht="24" customHeight="1" x14ac:dyDescent="0.25">
      <c r="A239" s="171" t="str">
        <f>База_вакансий[[#This Row],[ID Штатной должности]]&amp;База_вакансий[[#This Row],[Дата возникновения вакансии на ШД]]</f>
        <v>34363044665</v>
      </c>
      <c r="B239" s="128">
        <v>1</v>
      </c>
      <c r="C239" s="128" t="s">
        <v>1668</v>
      </c>
      <c r="D239" s="128">
        <v>217</v>
      </c>
      <c r="E239" s="129" t="s">
        <v>1755</v>
      </c>
      <c r="F239" s="128">
        <v>343630</v>
      </c>
      <c r="G239" s="129" t="s">
        <v>96</v>
      </c>
      <c r="H239" s="132">
        <v>44665</v>
      </c>
      <c r="I239" s="132">
        <v>44665</v>
      </c>
      <c r="J239" s="132">
        <v>2958465</v>
      </c>
      <c r="K239" s="132"/>
      <c r="L239" s="132"/>
      <c r="M239" s="129" t="s">
        <v>22</v>
      </c>
      <c r="N239" s="128"/>
      <c r="O239" s="129"/>
      <c r="P239" s="129" t="s">
        <v>137</v>
      </c>
      <c r="Q239" s="132">
        <v>44714</v>
      </c>
      <c r="R239" s="136" t="s">
        <v>2065</v>
      </c>
      <c r="S239" s="129" t="s">
        <v>182</v>
      </c>
      <c r="T239" s="129" t="s">
        <v>1412</v>
      </c>
      <c r="U239" s="180"/>
      <c r="V23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3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39" s="183" t="str">
        <f>IF(AND(База_вакансий[[#This Row],[Статус]]&lt;&gt;"закрыта",IFERROR(VLOOKUP(База_вакансий[[#This Row],[ИД_ДАТА]],Сверка[ИД_ДАТА],1,0),"вакансию закрыли")="вакансию закрыли"),"вакансию закрыли","")</f>
        <v/>
      </c>
      <c r="Z239" s="130"/>
      <c r="AA239" s="130"/>
    </row>
    <row r="240" spans="1:27" ht="24" customHeight="1" x14ac:dyDescent="0.25">
      <c r="A240" s="171" t="str">
        <f>База_вакансий[[#This Row],[ID Штатной должности]]&amp;База_вакансий[[#This Row],[Дата возникновения вакансии на ШД]]</f>
        <v>34363344665</v>
      </c>
      <c r="B240" s="128">
        <v>1</v>
      </c>
      <c r="C240" s="128" t="s">
        <v>1668</v>
      </c>
      <c r="D240" s="128">
        <v>217</v>
      </c>
      <c r="E240" s="129" t="s">
        <v>1755</v>
      </c>
      <c r="F240" s="128">
        <v>343633</v>
      </c>
      <c r="G240" s="129" t="s">
        <v>96</v>
      </c>
      <c r="H240" s="132">
        <v>44665</v>
      </c>
      <c r="I240" s="132">
        <v>44665</v>
      </c>
      <c r="J240" s="132">
        <v>2958465</v>
      </c>
      <c r="K240" s="132"/>
      <c r="L240" s="132"/>
      <c r="M240" s="129" t="s">
        <v>22</v>
      </c>
      <c r="N240" s="128"/>
      <c r="O240" s="129"/>
      <c r="P240" s="129" t="s">
        <v>137</v>
      </c>
      <c r="Q240" s="132">
        <v>44714</v>
      </c>
      <c r="R240" s="136" t="s">
        <v>2066</v>
      </c>
      <c r="S240" s="129" t="s">
        <v>182</v>
      </c>
      <c r="T240" s="129" t="s">
        <v>1412</v>
      </c>
      <c r="U240" s="180"/>
      <c r="V24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4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40" s="183" t="str">
        <f>IF(AND(База_вакансий[[#This Row],[Статус]]&lt;&gt;"закрыта",IFERROR(VLOOKUP(База_вакансий[[#This Row],[ИД_ДАТА]],Сверка[ИД_ДАТА],1,0),"вакансию закрыли")="вакансию закрыли"),"вакансию закрыли","")</f>
        <v/>
      </c>
      <c r="Z240" s="130"/>
      <c r="AA240" s="130"/>
    </row>
    <row r="241" spans="1:27" ht="24" customHeight="1" x14ac:dyDescent="0.25">
      <c r="A241" s="171" t="str">
        <f>База_вакансий[[#This Row],[ID Штатной должности]]&amp;База_вакансий[[#This Row],[Дата возникновения вакансии на ШД]]</f>
        <v>34363444665</v>
      </c>
      <c r="B241" s="128">
        <v>1</v>
      </c>
      <c r="C241" s="128" t="s">
        <v>1668</v>
      </c>
      <c r="D241" s="128">
        <v>217</v>
      </c>
      <c r="E241" s="129" t="s">
        <v>1755</v>
      </c>
      <c r="F241" s="128">
        <v>343634</v>
      </c>
      <c r="G241" s="129" t="s">
        <v>96</v>
      </c>
      <c r="H241" s="132">
        <v>44665</v>
      </c>
      <c r="I241" s="132">
        <v>44665</v>
      </c>
      <c r="J241" s="132">
        <v>2958465</v>
      </c>
      <c r="K241" s="132"/>
      <c r="L241" s="132"/>
      <c r="M241" s="129" t="s">
        <v>22</v>
      </c>
      <c r="N241" s="128"/>
      <c r="O241" s="129"/>
      <c r="P241" s="129" t="s">
        <v>137</v>
      </c>
      <c r="Q241" s="132">
        <v>44714</v>
      </c>
      <c r="R241" s="136" t="s">
        <v>2067</v>
      </c>
      <c r="S241" s="129" t="s">
        <v>182</v>
      </c>
      <c r="T241" s="129" t="s">
        <v>1412</v>
      </c>
      <c r="U241" s="180"/>
      <c r="V24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4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41" s="183" t="str">
        <f>IF(AND(База_вакансий[[#This Row],[Статус]]&lt;&gt;"закрыта",IFERROR(VLOOKUP(База_вакансий[[#This Row],[ИД_ДАТА]],Сверка[ИД_ДАТА],1,0),"вакансию закрыли")="вакансию закрыли"),"вакансию закрыли","")</f>
        <v/>
      </c>
      <c r="Z241" s="130"/>
      <c r="AA241" s="130"/>
    </row>
    <row r="242" spans="1:27" ht="24" customHeight="1" x14ac:dyDescent="0.25">
      <c r="A242" s="171" t="str">
        <f>База_вакансий[[#This Row],[ID Штатной должности]]&amp;База_вакансий[[#This Row],[Дата возникновения вакансии на ШД]]</f>
        <v>34364544665</v>
      </c>
      <c r="B242" s="128">
        <v>1</v>
      </c>
      <c r="C242" s="128" t="s">
        <v>1668</v>
      </c>
      <c r="D242" s="128">
        <v>217</v>
      </c>
      <c r="E242" s="129" t="s">
        <v>1755</v>
      </c>
      <c r="F242" s="128">
        <v>343645</v>
      </c>
      <c r="G242" s="129" t="s">
        <v>96</v>
      </c>
      <c r="H242" s="132">
        <v>44665</v>
      </c>
      <c r="I242" s="132">
        <v>44665</v>
      </c>
      <c r="J242" s="132">
        <v>2958465</v>
      </c>
      <c r="K242" s="132"/>
      <c r="L242" s="132"/>
      <c r="M242" s="129" t="s">
        <v>22</v>
      </c>
      <c r="N242" s="128"/>
      <c r="O242" s="129"/>
      <c r="P242" s="129" t="s">
        <v>137</v>
      </c>
      <c r="Q242" s="132">
        <v>44714</v>
      </c>
      <c r="R242" s="136" t="s">
        <v>2068</v>
      </c>
      <c r="S242" s="129" t="s">
        <v>182</v>
      </c>
      <c r="T242" s="129" t="s">
        <v>1412</v>
      </c>
      <c r="U242" s="180"/>
      <c r="V24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4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42" s="183" t="str">
        <f>IF(AND(База_вакансий[[#This Row],[Статус]]&lt;&gt;"закрыта",IFERROR(VLOOKUP(База_вакансий[[#This Row],[ИД_ДАТА]],Сверка[ИД_ДАТА],1,0),"вакансию закрыли")="вакансию закрыли"),"вакансию закрыли","")</f>
        <v/>
      </c>
      <c r="Z242" s="130"/>
      <c r="AA242" s="130"/>
    </row>
    <row r="243" spans="1:27" ht="24" customHeight="1" x14ac:dyDescent="0.25">
      <c r="A243" s="171" t="str">
        <f>База_вакансий[[#This Row],[ID Штатной должности]]&amp;База_вакансий[[#This Row],[Дата возникновения вакансии на ШД]]</f>
        <v>34368944665</v>
      </c>
      <c r="B243" s="128">
        <v>1</v>
      </c>
      <c r="C243" s="128" t="s">
        <v>1668</v>
      </c>
      <c r="D243" s="128">
        <v>7</v>
      </c>
      <c r="E243" s="129" t="s">
        <v>1734</v>
      </c>
      <c r="F243" s="128">
        <v>343689</v>
      </c>
      <c r="G243" s="129" t="s">
        <v>114</v>
      </c>
      <c r="H243" s="132">
        <v>44665</v>
      </c>
      <c r="I243" s="132">
        <v>44665</v>
      </c>
      <c r="J243" s="132">
        <v>2958465</v>
      </c>
      <c r="K243" s="132"/>
      <c r="L243" s="132"/>
      <c r="M243" s="129" t="s">
        <v>22</v>
      </c>
      <c r="N243" s="128"/>
      <c r="O243" s="129"/>
      <c r="P243" s="129" t="s">
        <v>2313</v>
      </c>
      <c r="Q243" s="132">
        <v>44788</v>
      </c>
      <c r="R243" s="136" t="s">
        <v>1808</v>
      </c>
      <c r="S243" s="129" t="s">
        <v>182</v>
      </c>
      <c r="T243" s="129" t="s">
        <v>1412</v>
      </c>
      <c r="U243" s="180"/>
      <c r="V24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4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43" s="183" t="str">
        <f>IF(AND(База_вакансий[[#This Row],[Статус]]&lt;&gt;"закрыта",IFERROR(VLOOKUP(База_вакансий[[#This Row],[ИД_ДАТА]],Сверка[ИД_ДАТА],1,0),"вакансию закрыли")="вакансию закрыли"),"вакансию закрыли","")</f>
        <v/>
      </c>
      <c r="Z243" s="130"/>
      <c r="AA243" s="130"/>
    </row>
    <row r="244" spans="1:27" ht="24" customHeight="1" x14ac:dyDescent="0.25">
      <c r="A244" s="171" t="str">
        <f>База_вакансий[[#This Row],[ID Штатной должности]]&amp;База_вакансий[[#This Row],[Дата возникновения вакансии на ШД]]</f>
        <v>34565644666</v>
      </c>
      <c r="B244" s="128">
        <v>1</v>
      </c>
      <c r="C244" s="128" t="s">
        <v>1668</v>
      </c>
      <c r="D244" s="128">
        <v>380</v>
      </c>
      <c r="E244" s="129" t="s">
        <v>1728</v>
      </c>
      <c r="F244" s="128">
        <v>345656</v>
      </c>
      <c r="G244" s="129" t="s">
        <v>114</v>
      </c>
      <c r="H244" s="132">
        <v>44666</v>
      </c>
      <c r="I244" s="132">
        <v>44666</v>
      </c>
      <c r="J244" s="132">
        <v>2958465</v>
      </c>
      <c r="K244" s="132"/>
      <c r="L244" s="132"/>
      <c r="M244" s="129" t="s">
        <v>22</v>
      </c>
      <c r="N244" s="128"/>
      <c r="O244" s="129"/>
      <c r="P244" s="129" t="s">
        <v>162</v>
      </c>
      <c r="Q244" s="132">
        <v>44706</v>
      </c>
      <c r="R244" s="136" t="s">
        <v>2069</v>
      </c>
      <c r="S244" s="129" t="s">
        <v>182</v>
      </c>
      <c r="T244" s="129" t="s">
        <v>1412</v>
      </c>
      <c r="U244" s="180"/>
      <c r="V24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4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44" s="183" t="str">
        <f>IF(AND(База_вакансий[[#This Row],[Статус]]&lt;&gt;"закрыта",IFERROR(VLOOKUP(База_вакансий[[#This Row],[ИД_ДАТА]],Сверка[ИД_ДАТА],1,0),"вакансию закрыли")="вакансию закрыли"),"вакансию закрыли","")</f>
        <v/>
      </c>
      <c r="Z244" s="130"/>
      <c r="AA244" s="130"/>
    </row>
    <row r="245" spans="1:27" ht="24" customHeight="1" x14ac:dyDescent="0.25">
      <c r="A245" s="171" t="str">
        <f>База_вакансий[[#This Row],[ID Штатной должности]]&amp;База_вакансий[[#This Row],[Дата возникновения вакансии на ШД]]</f>
        <v>34566844666</v>
      </c>
      <c r="B245" s="128">
        <v>1</v>
      </c>
      <c r="C245" s="128" t="s">
        <v>1668</v>
      </c>
      <c r="D245" s="128">
        <v>380</v>
      </c>
      <c r="E245" s="129" t="s">
        <v>1728</v>
      </c>
      <c r="F245" s="128">
        <v>345668</v>
      </c>
      <c r="G245" s="129" t="s">
        <v>114</v>
      </c>
      <c r="H245" s="132">
        <v>44666</v>
      </c>
      <c r="I245" s="132">
        <v>44666</v>
      </c>
      <c r="J245" s="132">
        <v>2958465</v>
      </c>
      <c r="K245" s="132"/>
      <c r="L245" s="132"/>
      <c r="M245" s="129" t="s">
        <v>22</v>
      </c>
      <c r="N245" s="128"/>
      <c r="O245" s="129"/>
      <c r="P245" s="129" t="s">
        <v>162</v>
      </c>
      <c r="Q245" s="132">
        <v>44706</v>
      </c>
      <c r="R245" s="136" t="s">
        <v>1876</v>
      </c>
      <c r="S245" s="129" t="s">
        <v>182</v>
      </c>
      <c r="T245" s="129" t="s">
        <v>1412</v>
      </c>
      <c r="U245" s="180"/>
      <c r="V24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4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45" s="183" t="str">
        <f>IF(AND(База_вакансий[[#This Row],[Статус]]&lt;&gt;"закрыта",IFERROR(VLOOKUP(База_вакансий[[#This Row],[ИД_ДАТА]],Сверка[ИД_ДАТА],1,0),"вакансию закрыли")="вакансию закрыли"),"вакансию закрыли","")</f>
        <v/>
      </c>
      <c r="Z245" s="130"/>
      <c r="AA245" s="130"/>
    </row>
    <row r="246" spans="1:27" ht="24" customHeight="1" x14ac:dyDescent="0.25">
      <c r="A246" s="171" t="str">
        <f>База_вакансий[[#This Row],[ID Штатной должности]]&amp;База_вакансий[[#This Row],[Дата возникновения вакансии на ШД]]</f>
        <v>34567044666</v>
      </c>
      <c r="B246" s="128">
        <v>1</v>
      </c>
      <c r="C246" s="128" t="s">
        <v>1668</v>
      </c>
      <c r="D246" s="128">
        <v>380</v>
      </c>
      <c r="E246" s="129" t="s">
        <v>1728</v>
      </c>
      <c r="F246" s="128">
        <v>345670</v>
      </c>
      <c r="G246" s="129" t="s">
        <v>114</v>
      </c>
      <c r="H246" s="132">
        <v>44666</v>
      </c>
      <c r="I246" s="132">
        <v>44666</v>
      </c>
      <c r="J246" s="132">
        <v>2958465</v>
      </c>
      <c r="K246" s="132"/>
      <c r="L246" s="132"/>
      <c r="M246" s="129" t="s">
        <v>22</v>
      </c>
      <c r="N246" s="128"/>
      <c r="O246" s="129"/>
      <c r="P246" s="129" t="s">
        <v>162</v>
      </c>
      <c r="Q246" s="132">
        <v>44706</v>
      </c>
      <c r="R246" s="136" t="s">
        <v>2070</v>
      </c>
      <c r="S246" s="129" t="s">
        <v>182</v>
      </c>
      <c r="T246" s="129" t="s">
        <v>1412</v>
      </c>
      <c r="U246" s="180"/>
      <c r="V24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4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46" s="183" t="str">
        <f>IF(AND(База_вакансий[[#This Row],[Статус]]&lt;&gt;"закрыта",IFERROR(VLOOKUP(База_вакансий[[#This Row],[ИД_ДАТА]],Сверка[ИД_ДАТА],1,0),"вакансию закрыли")="вакансию закрыли"),"вакансию закрыли","")</f>
        <v/>
      </c>
      <c r="Z246" s="130"/>
      <c r="AA246" s="130"/>
    </row>
    <row r="247" spans="1:27" ht="24" customHeight="1" x14ac:dyDescent="0.25">
      <c r="A247" s="171" t="str">
        <f>База_вакансий[[#This Row],[ID Штатной должности]]&amp;База_вакансий[[#This Row],[Дата возникновения вакансии на ШД]]</f>
        <v>34567244666</v>
      </c>
      <c r="B247" s="128">
        <v>1</v>
      </c>
      <c r="C247" s="128" t="s">
        <v>1668</v>
      </c>
      <c r="D247" s="128">
        <v>380</v>
      </c>
      <c r="E247" s="129" t="s">
        <v>1728</v>
      </c>
      <c r="F247" s="128">
        <v>345672</v>
      </c>
      <c r="G247" s="129" t="s">
        <v>114</v>
      </c>
      <c r="H247" s="132">
        <v>44666</v>
      </c>
      <c r="I247" s="132">
        <v>44666</v>
      </c>
      <c r="J247" s="132">
        <v>2958465</v>
      </c>
      <c r="K247" s="132"/>
      <c r="L247" s="132"/>
      <c r="M247" s="129" t="s">
        <v>22</v>
      </c>
      <c r="N247" s="128"/>
      <c r="O247" s="129"/>
      <c r="P247" s="129" t="s">
        <v>162</v>
      </c>
      <c r="Q247" s="132">
        <v>44706</v>
      </c>
      <c r="R247" s="136" t="s">
        <v>1918</v>
      </c>
      <c r="S247" s="129" t="s">
        <v>182</v>
      </c>
      <c r="T247" s="129" t="s">
        <v>1412</v>
      </c>
      <c r="U247" s="180"/>
      <c r="V24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4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47" s="183" t="str">
        <f>IF(AND(База_вакансий[[#This Row],[Статус]]&lt;&gt;"закрыта",IFERROR(VLOOKUP(База_вакансий[[#This Row],[ИД_ДАТА]],Сверка[ИД_ДАТА],1,0),"вакансию закрыли")="вакансию закрыли"),"вакансию закрыли","")</f>
        <v/>
      </c>
      <c r="Z247" s="130"/>
      <c r="AA247" s="130"/>
    </row>
    <row r="248" spans="1:27" ht="24" customHeight="1" x14ac:dyDescent="0.25">
      <c r="A248" s="171" t="str">
        <f>База_вакансий[[#This Row],[ID Штатной должности]]&amp;База_вакансий[[#This Row],[Дата возникновения вакансии на ШД]]</f>
        <v>34566944666</v>
      </c>
      <c r="B248" s="128">
        <v>1</v>
      </c>
      <c r="C248" s="128" t="s">
        <v>1668</v>
      </c>
      <c r="D248" s="128">
        <v>380</v>
      </c>
      <c r="E248" s="129" t="s">
        <v>1728</v>
      </c>
      <c r="F248" s="128">
        <v>345669</v>
      </c>
      <c r="G248" s="129" t="s">
        <v>114</v>
      </c>
      <c r="H248" s="132">
        <v>44666</v>
      </c>
      <c r="I248" s="132">
        <v>44666</v>
      </c>
      <c r="J248" s="132">
        <v>2958465</v>
      </c>
      <c r="K248" s="132"/>
      <c r="L248" s="132"/>
      <c r="M248" s="129" t="s">
        <v>22</v>
      </c>
      <c r="N248" s="128"/>
      <c r="O248" s="129"/>
      <c r="P248" s="129" t="s">
        <v>162</v>
      </c>
      <c r="Q248" s="132">
        <v>44767</v>
      </c>
      <c r="R248" s="136" t="s">
        <v>2071</v>
      </c>
      <c r="S248" s="129" t="s">
        <v>182</v>
      </c>
      <c r="T248" s="129" t="s">
        <v>1412</v>
      </c>
      <c r="U248" s="180"/>
      <c r="V24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4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48" s="183" t="str">
        <f>IF(AND(База_вакансий[[#This Row],[Статус]]&lt;&gt;"закрыта",IFERROR(VLOOKUP(База_вакансий[[#This Row],[ИД_ДАТА]],Сверка[ИД_ДАТА],1,0),"вакансию закрыли")="вакансию закрыли"),"вакансию закрыли","")</f>
        <v/>
      </c>
      <c r="Z248" s="130"/>
      <c r="AA248" s="130"/>
    </row>
    <row r="249" spans="1:27" ht="24" customHeight="1" x14ac:dyDescent="0.25">
      <c r="A249" s="171" t="str">
        <f>База_вакансий[[#This Row],[ID Штатной должности]]&amp;База_вакансий[[#This Row],[Дата возникновения вакансии на ШД]]</f>
        <v>34567144666</v>
      </c>
      <c r="B249" s="128">
        <v>1</v>
      </c>
      <c r="C249" s="128" t="s">
        <v>1668</v>
      </c>
      <c r="D249" s="128">
        <v>380</v>
      </c>
      <c r="E249" s="129" t="s">
        <v>1728</v>
      </c>
      <c r="F249" s="128">
        <v>345671</v>
      </c>
      <c r="G249" s="129" t="s">
        <v>114</v>
      </c>
      <c r="H249" s="132">
        <v>44666</v>
      </c>
      <c r="I249" s="132">
        <v>44666</v>
      </c>
      <c r="J249" s="132">
        <v>2958465</v>
      </c>
      <c r="K249" s="132"/>
      <c r="L249" s="132"/>
      <c r="M249" s="129" t="s">
        <v>22</v>
      </c>
      <c r="N249" s="128"/>
      <c r="O249" s="129"/>
      <c r="P249" s="129" t="s">
        <v>162</v>
      </c>
      <c r="Q249" s="132">
        <v>44743</v>
      </c>
      <c r="R249" s="136" t="s">
        <v>2072</v>
      </c>
      <c r="S249" s="129" t="s">
        <v>182</v>
      </c>
      <c r="T249" s="129" t="s">
        <v>1412</v>
      </c>
      <c r="U249" s="180"/>
      <c r="V24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4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49" s="183" t="str">
        <f>IF(AND(База_вакансий[[#This Row],[Статус]]&lt;&gt;"закрыта",IFERROR(VLOOKUP(База_вакансий[[#This Row],[ИД_ДАТА]],Сверка[ИД_ДАТА],1,0),"вакансию закрыли")="вакансию закрыли"),"вакансию закрыли","")</f>
        <v/>
      </c>
      <c r="Z249" s="130"/>
      <c r="AA249" s="130"/>
    </row>
    <row r="250" spans="1:27" ht="24" customHeight="1" x14ac:dyDescent="0.25">
      <c r="A250" s="171" t="str">
        <f>База_вакансий[[#This Row],[ID Штатной должности]]&amp;База_вакансий[[#This Row],[Дата возникновения вакансии на ШД]]</f>
        <v>11648444670</v>
      </c>
      <c r="B250" s="128">
        <v>1</v>
      </c>
      <c r="C250" s="128" t="s">
        <v>1668</v>
      </c>
      <c r="D250" s="128">
        <v>253</v>
      </c>
      <c r="E250" s="129" t="s">
        <v>1754</v>
      </c>
      <c r="F250" s="128">
        <v>116484</v>
      </c>
      <c r="G250" s="131" t="s">
        <v>362</v>
      </c>
      <c r="H250" s="132">
        <v>44470</v>
      </c>
      <c r="I250" s="132">
        <v>44670</v>
      </c>
      <c r="J250" s="132">
        <v>2958465</v>
      </c>
      <c r="K250" s="132"/>
      <c r="L250" s="132"/>
      <c r="M250" s="129" t="s">
        <v>22</v>
      </c>
      <c r="N250" s="128"/>
      <c r="O250" s="129"/>
      <c r="P250" s="129" t="s">
        <v>2313</v>
      </c>
      <c r="Q250" s="132">
        <v>44679</v>
      </c>
      <c r="R250" s="136" t="s">
        <v>2073</v>
      </c>
      <c r="S250" s="129" t="s">
        <v>182</v>
      </c>
      <c r="T250" s="129" t="s">
        <v>1415</v>
      </c>
      <c r="U250" s="180"/>
      <c r="V25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5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50" s="183" t="str">
        <f>IF(AND(База_вакансий[[#This Row],[Статус]]&lt;&gt;"закрыта",IFERROR(VLOOKUP(База_вакансий[[#This Row],[ИД_ДАТА]],Сверка[ИД_ДАТА],1,0),"вакансию закрыли")="вакансию закрыли"),"вакансию закрыли","")</f>
        <v/>
      </c>
      <c r="Z250" s="130"/>
      <c r="AA250" s="130"/>
    </row>
    <row r="251" spans="1:27" ht="24" customHeight="1" x14ac:dyDescent="0.25">
      <c r="A251" s="171" t="str">
        <f>База_вакансий[[#This Row],[ID Штатной должности]]&amp;База_вакансий[[#This Row],[Дата возникновения вакансии на ШД]]</f>
        <v>34729644672</v>
      </c>
      <c r="B251" s="128">
        <v>1</v>
      </c>
      <c r="C251" s="128" t="s">
        <v>1668</v>
      </c>
      <c r="D251" s="128">
        <v>94</v>
      </c>
      <c r="E251" s="129" t="s">
        <v>1740</v>
      </c>
      <c r="F251" s="128">
        <v>347296</v>
      </c>
      <c r="G251" s="129" t="s">
        <v>114</v>
      </c>
      <c r="H251" s="132">
        <v>44672</v>
      </c>
      <c r="I251" s="132">
        <v>44672</v>
      </c>
      <c r="J251" s="132">
        <v>2958465</v>
      </c>
      <c r="K251" s="132"/>
      <c r="L251" s="132"/>
      <c r="M251" s="129" t="s">
        <v>22</v>
      </c>
      <c r="N251" s="128"/>
      <c r="O251" s="129"/>
      <c r="P251" s="129" t="s">
        <v>137</v>
      </c>
      <c r="Q251" s="132">
        <v>44699</v>
      </c>
      <c r="R251" s="136" t="s">
        <v>2074</v>
      </c>
      <c r="S251" s="129" t="s">
        <v>182</v>
      </c>
      <c r="T251" s="129" t="s">
        <v>1412</v>
      </c>
      <c r="U251" s="180"/>
      <c r="V25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5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51" s="183" t="str">
        <f>IF(AND(База_вакансий[[#This Row],[Статус]]&lt;&gt;"закрыта",IFERROR(VLOOKUP(База_вакансий[[#This Row],[ИД_ДАТА]],Сверка[ИД_ДАТА],1,0),"вакансию закрыли")="вакансию закрыли"),"вакансию закрыли","")</f>
        <v/>
      </c>
      <c r="Z251" s="130"/>
      <c r="AA251" s="130"/>
    </row>
    <row r="252" spans="1:27" ht="24" customHeight="1" x14ac:dyDescent="0.25">
      <c r="A252" s="171" t="str">
        <f>База_вакансий[[#This Row],[ID Штатной должности]]&amp;База_вакансий[[#This Row],[Дата возникновения вакансии на ШД]]</f>
        <v>31582444673</v>
      </c>
      <c r="B252" s="128">
        <v>1</v>
      </c>
      <c r="C252" s="128" t="s">
        <v>1668</v>
      </c>
      <c r="D252" s="128">
        <v>243</v>
      </c>
      <c r="E252" s="129" t="s">
        <v>1739</v>
      </c>
      <c r="F252" s="128">
        <v>315824</v>
      </c>
      <c r="G252" s="129" t="s">
        <v>114</v>
      </c>
      <c r="H252" s="132">
        <v>44673</v>
      </c>
      <c r="I252" s="132">
        <v>44673</v>
      </c>
      <c r="J252" s="132">
        <v>2958465</v>
      </c>
      <c r="K252" s="132"/>
      <c r="L252" s="132"/>
      <c r="M252" s="129" t="s">
        <v>22</v>
      </c>
      <c r="N252" s="128"/>
      <c r="O252" s="129"/>
      <c r="P252" s="129" t="s">
        <v>137</v>
      </c>
      <c r="Q252" s="132">
        <v>44788</v>
      </c>
      <c r="R252" s="136" t="s">
        <v>2075</v>
      </c>
      <c r="S252" s="129" t="s">
        <v>182</v>
      </c>
      <c r="T252" s="129" t="s">
        <v>1413</v>
      </c>
      <c r="U252" s="180"/>
      <c r="V25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5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52" s="183" t="str">
        <f>IF(AND(База_вакансий[[#This Row],[Статус]]&lt;&gt;"закрыта",IFERROR(VLOOKUP(База_вакансий[[#This Row],[ИД_ДАТА]],Сверка[ИД_ДАТА],1,0),"вакансию закрыли")="вакансию закрыли"),"вакансию закрыли","")</f>
        <v/>
      </c>
      <c r="Z252" s="130"/>
      <c r="AA252" s="130"/>
    </row>
    <row r="253" spans="1:27" ht="24" customHeight="1" x14ac:dyDescent="0.25">
      <c r="A253" s="171" t="str">
        <f>База_вакансий[[#This Row],[ID Штатной должности]]&amp;База_вакансий[[#This Row],[Дата возникновения вакансии на ШД]]</f>
        <v>51322844674</v>
      </c>
      <c r="B253" s="128">
        <v>1</v>
      </c>
      <c r="C253" s="128" t="s">
        <v>1668</v>
      </c>
      <c r="D253" s="128">
        <v>63</v>
      </c>
      <c r="E253" s="129" t="s">
        <v>1771</v>
      </c>
      <c r="F253" s="128">
        <v>513228</v>
      </c>
      <c r="G253" s="129" t="s">
        <v>29</v>
      </c>
      <c r="H253" s="132">
        <v>1</v>
      </c>
      <c r="I253" s="132">
        <v>44674</v>
      </c>
      <c r="J253" s="132">
        <v>2958465</v>
      </c>
      <c r="K253" s="132"/>
      <c r="L253" s="132"/>
      <c r="M253" s="129" t="s">
        <v>22</v>
      </c>
      <c r="N253" s="128"/>
      <c r="O253" s="129" t="s">
        <v>2409</v>
      </c>
      <c r="P253" s="129" t="s">
        <v>2313</v>
      </c>
      <c r="Q253" s="132">
        <v>44713</v>
      </c>
      <c r="R253" s="136" t="s">
        <v>2076</v>
      </c>
      <c r="S253" s="129" t="s">
        <v>182</v>
      </c>
      <c r="T253" s="129" t="s">
        <v>174</v>
      </c>
      <c r="U253" s="180"/>
      <c r="V25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5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53" s="183" t="str">
        <f>IF(AND(База_вакансий[[#This Row],[Статус]]&lt;&gt;"закрыта",IFERROR(VLOOKUP(База_вакансий[[#This Row],[ИД_ДАТА]],Сверка[ИД_ДАТА],1,0),"вакансию закрыли")="вакансию закрыли"),"вакансию закрыли","")</f>
        <v/>
      </c>
      <c r="Z253" s="130"/>
      <c r="AA253" s="130"/>
    </row>
    <row r="254" spans="1:27" ht="24" customHeight="1" x14ac:dyDescent="0.25">
      <c r="A254" s="171" t="str">
        <f>База_вакансий[[#This Row],[ID Штатной должности]]&amp;База_вакансий[[#This Row],[Дата возникновения вакансии на ШД]]</f>
        <v>50250044675</v>
      </c>
      <c r="B254" s="128">
        <v>1</v>
      </c>
      <c r="C254" s="128" t="s">
        <v>1668</v>
      </c>
      <c r="D254" s="128">
        <v>13</v>
      </c>
      <c r="E254" s="129" t="s">
        <v>1723</v>
      </c>
      <c r="F254" s="128">
        <v>502500</v>
      </c>
      <c r="G254" s="129" t="s">
        <v>29</v>
      </c>
      <c r="H254" s="132">
        <v>1</v>
      </c>
      <c r="I254" s="132">
        <v>44675</v>
      </c>
      <c r="J254" s="132">
        <v>2958465</v>
      </c>
      <c r="K254" s="132">
        <v>44674</v>
      </c>
      <c r="L254" s="132">
        <v>44742</v>
      </c>
      <c r="M254" s="129" t="s">
        <v>45</v>
      </c>
      <c r="N254" s="128" t="s">
        <v>2077</v>
      </c>
      <c r="O254" s="129" t="s">
        <v>2410</v>
      </c>
      <c r="P254" s="129" t="s">
        <v>2313</v>
      </c>
      <c r="Q254" s="132">
        <v>44805</v>
      </c>
      <c r="R254" s="136" t="s">
        <v>2077</v>
      </c>
      <c r="S254" s="129" t="s">
        <v>182</v>
      </c>
      <c r="T254" s="129" t="s">
        <v>174</v>
      </c>
      <c r="U254" s="180"/>
      <c r="V25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5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54" s="183" t="str">
        <f>IF(AND(База_вакансий[[#This Row],[Статус]]&lt;&gt;"закрыта",IFERROR(VLOOKUP(База_вакансий[[#This Row],[ИД_ДАТА]],Сверка[ИД_ДАТА],1,0),"вакансию закрыли")="вакансию закрыли"),"вакансию закрыли","")</f>
        <v/>
      </c>
      <c r="Z254" s="130"/>
      <c r="AA254" s="130"/>
    </row>
    <row r="255" spans="1:27" ht="24" customHeight="1" x14ac:dyDescent="0.25">
      <c r="A255" s="171" t="str">
        <f>База_вакансий[[#This Row],[ID Штатной должности]]&amp;База_вакансий[[#This Row],[Дата возникновения вакансии на ШД]]</f>
        <v>53040044676</v>
      </c>
      <c r="B255" s="128">
        <v>1</v>
      </c>
      <c r="C255" s="128" t="s">
        <v>1668</v>
      </c>
      <c r="D255" s="128">
        <v>31</v>
      </c>
      <c r="E255" s="129" t="s">
        <v>1738</v>
      </c>
      <c r="F255" s="128">
        <v>530400</v>
      </c>
      <c r="G255" s="129" t="s">
        <v>29</v>
      </c>
      <c r="H255" s="132">
        <v>1</v>
      </c>
      <c r="I255" s="132">
        <v>44676</v>
      </c>
      <c r="J255" s="132">
        <v>2958465</v>
      </c>
      <c r="K255" s="132">
        <v>44480</v>
      </c>
      <c r="L255" s="132">
        <v>44681</v>
      </c>
      <c r="M255" s="129" t="s">
        <v>228</v>
      </c>
      <c r="N255" s="128" t="s">
        <v>2078</v>
      </c>
      <c r="O255" s="129" t="s">
        <v>2411</v>
      </c>
      <c r="P255" s="129" t="s">
        <v>2313</v>
      </c>
      <c r="Q255" s="132">
        <v>44698</v>
      </c>
      <c r="R255" s="136" t="s">
        <v>2078</v>
      </c>
      <c r="S255" s="129" t="s">
        <v>182</v>
      </c>
      <c r="T255" s="129" t="s">
        <v>174</v>
      </c>
      <c r="U255" s="180"/>
      <c r="V25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5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55" s="183" t="str">
        <f>IF(AND(База_вакансий[[#This Row],[Статус]]&lt;&gt;"закрыта",IFERROR(VLOOKUP(База_вакансий[[#This Row],[ИД_ДАТА]],Сверка[ИД_ДАТА],1,0),"вакансию закрыли")="вакансию закрыли"),"вакансию закрыли","")</f>
        <v/>
      </c>
      <c r="Z255" s="130"/>
      <c r="AA255" s="130"/>
    </row>
    <row r="256" spans="1:27" ht="24" customHeight="1" x14ac:dyDescent="0.25">
      <c r="A256" s="171" t="str">
        <f>База_вакансий[[#This Row],[ID Штатной должности]]&amp;База_вакансий[[#This Row],[Дата возникновения вакансии на ШД]]</f>
        <v>52293544676</v>
      </c>
      <c r="B256" s="128">
        <v>1</v>
      </c>
      <c r="C256" s="128" t="s">
        <v>1668</v>
      </c>
      <c r="D256" s="128">
        <v>52</v>
      </c>
      <c r="E256" s="129" t="s">
        <v>1764</v>
      </c>
      <c r="F256" s="128">
        <v>522935</v>
      </c>
      <c r="G256" s="129" t="s">
        <v>114</v>
      </c>
      <c r="H256" s="132">
        <v>1</v>
      </c>
      <c r="I256" s="132">
        <v>44676</v>
      </c>
      <c r="J256" s="132">
        <v>2958465</v>
      </c>
      <c r="K256" s="132"/>
      <c r="L256" s="132"/>
      <c r="M256" s="129" t="s">
        <v>22</v>
      </c>
      <c r="N256" s="128"/>
      <c r="O256" s="129"/>
      <c r="P256" s="129" t="s">
        <v>137</v>
      </c>
      <c r="Q256" s="132">
        <v>44734</v>
      </c>
      <c r="R256" s="136" t="s">
        <v>2079</v>
      </c>
      <c r="S256" s="129" t="s">
        <v>182</v>
      </c>
      <c r="T256" s="129" t="s">
        <v>1410</v>
      </c>
      <c r="U256" s="180"/>
      <c r="V25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5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56" s="183" t="str">
        <f>IF(AND(База_вакансий[[#This Row],[Статус]]&lt;&gt;"закрыта",IFERROR(VLOOKUP(База_вакансий[[#This Row],[ИД_ДАТА]],Сверка[ИД_ДАТА],1,0),"вакансию закрыли")="вакансию закрыли"),"вакансию закрыли","")</f>
        <v/>
      </c>
      <c r="Z256" s="130"/>
      <c r="AA256" s="130"/>
    </row>
    <row r="257" spans="1:27" ht="24" customHeight="1" x14ac:dyDescent="0.25">
      <c r="A257" s="171" t="str">
        <f>База_вакансий[[#This Row],[ID Штатной должности]]&amp;База_вакансий[[#This Row],[Дата возникновения вакансии на ШД]]</f>
        <v>67960544677</v>
      </c>
      <c r="B257" s="128">
        <v>1</v>
      </c>
      <c r="C257" s="128" t="s">
        <v>1668</v>
      </c>
      <c r="D257" s="128">
        <v>213</v>
      </c>
      <c r="E257" s="129" t="s">
        <v>1736</v>
      </c>
      <c r="F257" s="128">
        <v>679605</v>
      </c>
      <c r="G257" s="129" t="s">
        <v>29</v>
      </c>
      <c r="H257" s="132">
        <v>44025</v>
      </c>
      <c r="I257" s="132">
        <v>44677</v>
      </c>
      <c r="J257" s="132">
        <v>2958465</v>
      </c>
      <c r="K257" s="132"/>
      <c r="L257" s="132"/>
      <c r="M257" s="129" t="s">
        <v>22</v>
      </c>
      <c r="N257" s="128"/>
      <c r="O257" s="129" t="s">
        <v>2412</v>
      </c>
      <c r="P257" s="129" t="s">
        <v>2313</v>
      </c>
      <c r="Q257" s="132">
        <v>44713</v>
      </c>
      <c r="R257" s="136" t="s">
        <v>2080</v>
      </c>
      <c r="S257" s="129" t="s">
        <v>182</v>
      </c>
      <c r="T257" s="129" t="s">
        <v>1415</v>
      </c>
      <c r="U257" s="180"/>
      <c r="V25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5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57" s="183" t="str">
        <f>IF(AND(База_вакансий[[#This Row],[Статус]]&lt;&gt;"закрыта",IFERROR(VLOOKUP(База_вакансий[[#This Row],[ИД_ДАТА]],Сверка[ИД_ДАТА],1,0),"вакансию закрыли")="вакансию закрыли"),"вакансию закрыли","")</f>
        <v/>
      </c>
      <c r="Z257" s="130"/>
      <c r="AA257" s="130"/>
    </row>
    <row r="258" spans="1:27" ht="24" customHeight="1" x14ac:dyDescent="0.25">
      <c r="A258" s="171" t="str">
        <f>База_вакансий[[#This Row],[ID Штатной должности]]&amp;База_вакансий[[#This Row],[Дата возникновения вакансии на ШД]]</f>
        <v>35037044677</v>
      </c>
      <c r="B258" s="128">
        <v>1</v>
      </c>
      <c r="C258" s="128" t="s">
        <v>1668</v>
      </c>
      <c r="D258" s="128">
        <v>202</v>
      </c>
      <c r="E258" s="129" t="s">
        <v>1726</v>
      </c>
      <c r="F258" s="128">
        <v>350370</v>
      </c>
      <c r="G258" s="129" t="s">
        <v>96</v>
      </c>
      <c r="H258" s="132">
        <v>44677</v>
      </c>
      <c r="I258" s="132">
        <v>44677</v>
      </c>
      <c r="J258" s="132">
        <v>2958465</v>
      </c>
      <c r="K258" s="132"/>
      <c r="L258" s="132"/>
      <c r="M258" s="129" t="s">
        <v>22</v>
      </c>
      <c r="N258" s="128"/>
      <c r="O258" s="129"/>
      <c r="P258" s="129" t="s">
        <v>137</v>
      </c>
      <c r="Q258" s="132">
        <v>44837</v>
      </c>
      <c r="R258" s="136" t="s">
        <v>2081</v>
      </c>
      <c r="S258" s="129" t="s">
        <v>182</v>
      </c>
      <c r="T258" s="129" t="s">
        <v>1412</v>
      </c>
      <c r="U258" s="180"/>
      <c r="V25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5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58" s="183" t="str">
        <f>IF(AND(База_вакансий[[#This Row],[Статус]]&lt;&gt;"закрыта",IFERROR(VLOOKUP(База_вакансий[[#This Row],[ИД_ДАТА]],Сверка[ИД_ДАТА],1,0),"вакансию закрыли")="вакансию закрыли"),"вакансию закрыли","")</f>
        <v/>
      </c>
      <c r="Z258" s="130"/>
      <c r="AA258" s="130"/>
    </row>
    <row r="259" spans="1:27" ht="24" customHeight="1" x14ac:dyDescent="0.25">
      <c r="A259" s="171" t="str">
        <f>База_вакансий[[#This Row],[ID Штатной должности]]&amp;База_вакансий[[#This Row],[Дата возникновения вакансии на ШД]]</f>
        <v>35036944677</v>
      </c>
      <c r="B259" s="128">
        <v>1</v>
      </c>
      <c r="C259" s="128" t="s">
        <v>1668</v>
      </c>
      <c r="D259" s="128">
        <v>202</v>
      </c>
      <c r="E259" s="129" t="s">
        <v>1726</v>
      </c>
      <c r="F259" s="128">
        <v>350369</v>
      </c>
      <c r="G259" s="129" t="s">
        <v>96</v>
      </c>
      <c r="H259" s="132">
        <v>44677</v>
      </c>
      <c r="I259" s="132">
        <v>44677</v>
      </c>
      <c r="J259" s="132">
        <v>2958465</v>
      </c>
      <c r="K259" s="132"/>
      <c r="L259" s="132"/>
      <c r="M259" s="129" t="s">
        <v>22</v>
      </c>
      <c r="N259" s="128"/>
      <c r="O259" s="129"/>
      <c r="P259" s="129" t="s">
        <v>162</v>
      </c>
      <c r="Q259" s="132">
        <v>44964</v>
      </c>
      <c r="R259" s="136" t="s">
        <v>1916</v>
      </c>
      <c r="S259" s="129" t="s">
        <v>182</v>
      </c>
      <c r="T259" s="129" t="s">
        <v>1411</v>
      </c>
      <c r="U259" s="180"/>
      <c r="V25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5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59" s="183" t="str">
        <f>IF(AND(База_вакансий[[#This Row],[Статус]]&lt;&gt;"закрыта",IFERROR(VLOOKUP(База_вакансий[[#This Row],[ИД_ДАТА]],Сверка[ИД_ДАТА],1,0),"вакансию закрыли")="вакансию закрыли"),"вакансию закрыли","")</f>
        <v/>
      </c>
      <c r="Z259" s="130"/>
      <c r="AA259" s="130"/>
    </row>
    <row r="260" spans="1:27" ht="24" customHeight="1" x14ac:dyDescent="0.25">
      <c r="A260" s="171" t="str">
        <f>База_вакансий[[#This Row],[ID Штатной должности]]&amp;База_вакансий[[#This Row],[Дата возникновения вакансии на ШД]]</f>
        <v>35037144677</v>
      </c>
      <c r="B260" s="128">
        <v>1</v>
      </c>
      <c r="C260" s="128" t="s">
        <v>1668</v>
      </c>
      <c r="D260" s="128">
        <v>202</v>
      </c>
      <c r="E260" s="129" t="s">
        <v>1726</v>
      </c>
      <c r="F260" s="128">
        <v>350371</v>
      </c>
      <c r="G260" s="129" t="s">
        <v>96</v>
      </c>
      <c r="H260" s="132">
        <v>44677</v>
      </c>
      <c r="I260" s="132">
        <v>44677</v>
      </c>
      <c r="J260" s="132">
        <v>2958465</v>
      </c>
      <c r="K260" s="132"/>
      <c r="L260" s="132"/>
      <c r="M260" s="129" t="s">
        <v>22</v>
      </c>
      <c r="N260" s="128"/>
      <c r="O260" s="129"/>
      <c r="P260" s="129" t="s">
        <v>162</v>
      </c>
      <c r="Q260" s="132">
        <v>45017</v>
      </c>
      <c r="R260" s="136" t="s">
        <v>2082</v>
      </c>
      <c r="S260" s="129" t="s">
        <v>182</v>
      </c>
      <c r="T260" s="129" t="s">
        <v>1412</v>
      </c>
      <c r="U260" s="179"/>
      <c r="V26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6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60" s="183" t="str">
        <f>IF(AND(База_вакансий[[#This Row],[Статус]]&lt;&gt;"закрыта",IFERROR(VLOOKUP(База_вакансий[[#This Row],[ИД_ДАТА]],Сверка[ИД_ДАТА],1,0),"вакансию закрыли")="вакансию закрыли"),"вакансию закрыли","")</f>
        <v/>
      </c>
      <c r="Z260" s="130"/>
      <c r="AA260" s="130"/>
    </row>
    <row r="261" spans="1:27" ht="24" customHeight="1" x14ac:dyDescent="0.25">
      <c r="A261" s="171" t="str">
        <f>База_вакансий[[#This Row],[ID Штатной должности]]&amp;База_вакансий[[#This Row],[Дата возникновения вакансии на ШД]]</f>
        <v>60173644679</v>
      </c>
      <c r="B261" s="128">
        <v>1</v>
      </c>
      <c r="C261" s="128" t="s">
        <v>1668</v>
      </c>
      <c r="D261" s="128">
        <v>41</v>
      </c>
      <c r="E261" s="129" t="s">
        <v>1752</v>
      </c>
      <c r="F261" s="128">
        <v>601736</v>
      </c>
      <c r="G261" s="131" t="s">
        <v>362</v>
      </c>
      <c r="H261" s="132">
        <v>43009</v>
      </c>
      <c r="I261" s="132">
        <v>44679</v>
      </c>
      <c r="J261" s="132">
        <v>2958465</v>
      </c>
      <c r="K261" s="132"/>
      <c r="L261" s="132"/>
      <c r="M261" s="129" t="s">
        <v>22</v>
      </c>
      <c r="N261" s="128"/>
      <c r="O261" s="129"/>
      <c r="P261" s="129" t="s">
        <v>137</v>
      </c>
      <c r="Q261" s="132">
        <v>44713</v>
      </c>
      <c r="R261" s="136" t="s">
        <v>2083</v>
      </c>
      <c r="S261" s="129" t="s">
        <v>182</v>
      </c>
      <c r="T261" s="129" t="s">
        <v>1410</v>
      </c>
      <c r="U261" s="180"/>
      <c r="V26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6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61" s="183" t="str">
        <f>IF(AND(База_вакансий[[#This Row],[Статус]]&lt;&gt;"закрыта",IFERROR(VLOOKUP(База_вакансий[[#This Row],[ИД_ДАТА]],Сверка[ИД_ДАТА],1,0),"вакансию закрыли")="вакансию закрыли"),"вакансию закрыли","")</f>
        <v/>
      </c>
      <c r="Z261" s="130"/>
      <c r="AA261" s="130"/>
    </row>
    <row r="262" spans="1:27" ht="24" customHeight="1" x14ac:dyDescent="0.25">
      <c r="A262" s="171" t="str">
        <f>База_вакансий[[#This Row],[ID Штатной должности]]&amp;База_вакансий[[#This Row],[Дата возникновения вакансии на ШД]]</f>
        <v>50723644679</v>
      </c>
      <c r="B262" s="147">
        <v>1</v>
      </c>
      <c r="C262" s="128" t="s">
        <v>1668</v>
      </c>
      <c r="D262" s="128">
        <v>6</v>
      </c>
      <c r="E262" s="129" t="s">
        <v>1731</v>
      </c>
      <c r="F262" s="128">
        <v>507236</v>
      </c>
      <c r="G262" s="129" t="s">
        <v>29</v>
      </c>
      <c r="H262" s="132">
        <v>1</v>
      </c>
      <c r="I262" s="132">
        <v>44679</v>
      </c>
      <c r="J262" s="132">
        <v>2958465</v>
      </c>
      <c r="K262" s="132"/>
      <c r="L262" s="132"/>
      <c r="M262" s="129" t="s">
        <v>22</v>
      </c>
      <c r="N262" s="128"/>
      <c r="O262" s="129"/>
      <c r="P262" s="129" t="s">
        <v>2313</v>
      </c>
      <c r="Q262" s="132"/>
      <c r="R262" s="136"/>
      <c r="S262" s="138"/>
      <c r="T262" s="129"/>
      <c r="U262" s="180"/>
      <c r="V26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6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62" s="183" t="str">
        <f>IF(AND(База_вакансий[[#This Row],[Статус]]&lt;&gt;"закрыта",IFERROR(VLOOKUP(База_вакансий[[#This Row],[ИД_ДАТА]],Сверка[ИД_ДАТА],1,0),"вакансию закрыли")="вакансию закрыли"),"вакансию закрыли","")</f>
        <v/>
      </c>
      <c r="Z262" s="130"/>
      <c r="AA262" s="130"/>
    </row>
    <row r="263" spans="1:27" ht="24" customHeight="1" x14ac:dyDescent="0.25">
      <c r="A263" s="171" t="str">
        <f>База_вакансий[[#This Row],[ID Штатной должности]]&amp;База_вакансий[[#This Row],[Дата возникновения вакансии на ШД]]</f>
        <v>51260244681</v>
      </c>
      <c r="B263" s="128">
        <v>1</v>
      </c>
      <c r="C263" s="128" t="s">
        <v>1668</v>
      </c>
      <c r="D263" s="128">
        <v>47</v>
      </c>
      <c r="E263" s="129" t="s">
        <v>1724</v>
      </c>
      <c r="F263" s="128">
        <v>512602</v>
      </c>
      <c r="G263" s="129" t="s">
        <v>29</v>
      </c>
      <c r="H263" s="132">
        <v>1</v>
      </c>
      <c r="I263" s="132">
        <v>44681</v>
      </c>
      <c r="J263" s="132">
        <v>2958465</v>
      </c>
      <c r="K263" s="132"/>
      <c r="L263" s="132"/>
      <c r="M263" s="129" t="s">
        <v>22</v>
      </c>
      <c r="N263" s="128"/>
      <c r="O263" s="129"/>
      <c r="P263" s="129" t="s">
        <v>2313</v>
      </c>
      <c r="Q263" s="132">
        <v>44706</v>
      </c>
      <c r="R263" s="136" t="s">
        <v>1961</v>
      </c>
      <c r="S263" s="129" t="s">
        <v>182</v>
      </c>
      <c r="T263" s="129" t="s">
        <v>1417</v>
      </c>
      <c r="U263" s="180"/>
      <c r="V26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6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63" s="183" t="str">
        <f>IF(AND(База_вакансий[[#This Row],[Статус]]&lt;&gt;"закрыта",IFERROR(VLOOKUP(База_вакансий[[#This Row],[ИД_ДАТА]],Сверка[ИД_ДАТА],1,0),"вакансию закрыли")="вакансию закрыли"),"вакансию закрыли","")</f>
        <v/>
      </c>
      <c r="Z263" s="130"/>
      <c r="AA263" s="130"/>
    </row>
    <row r="264" spans="1:27" ht="24" customHeight="1" x14ac:dyDescent="0.25">
      <c r="A264" s="171" t="str">
        <f>База_вакансий[[#This Row],[ID Штатной должности]]&amp;База_вакансий[[#This Row],[Дата возникновения вакансии на ШД]]</f>
        <v>34542344682</v>
      </c>
      <c r="B264" s="147">
        <v>1</v>
      </c>
      <c r="C264" s="128" t="s">
        <v>1668</v>
      </c>
      <c r="D264" s="128">
        <v>28</v>
      </c>
      <c r="E264" s="129" t="s">
        <v>1735</v>
      </c>
      <c r="F264" s="128">
        <v>345423</v>
      </c>
      <c r="G264" s="129" t="s">
        <v>114</v>
      </c>
      <c r="H264" s="132">
        <v>44682</v>
      </c>
      <c r="I264" s="132">
        <v>44682</v>
      </c>
      <c r="J264" s="132">
        <v>2958465</v>
      </c>
      <c r="K264" s="132"/>
      <c r="L264" s="132"/>
      <c r="M264" s="129" t="s">
        <v>22</v>
      </c>
      <c r="N264" s="128"/>
      <c r="O264" s="129"/>
      <c r="P264" s="129" t="s">
        <v>2313</v>
      </c>
      <c r="Q264" s="132"/>
      <c r="R264" s="136"/>
      <c r="S264" s="138"/>
      <c r="T264" s="129"/>
      <c r="U264" s="180"/>
      <c r="V26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6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64" s="183" t="str">
        <f>IF(AND(База_вакансий[[#This Row],[Статус]]&lt;&gt;"закрыта",IFERROR(VLOOKUP(База_вакансий[[#This Row],[ИД_ДАТА]],Сверка[ИД_ДАТА],1,0),"вакансию закрыли")="вакансию закрыли"),"вакансию закрыли","")</f>
        <v/>
      </c>
      <c r="Z264" s="130"/>
      <c r="AA264" s="130"/>
    </row>
    <row r="265" spans="1:27" ht="24" customHeight="1" x14ac:dyDescent="0.25">
      <c r="A265" s="171" t="str">
        <f>База_вакансий[[#This Row],[ID Штатной должности]]&amp;База_вакансий[[#This Row],[Дата возникновения вакансии на ШД]]</f>
        <v>34542444682</v>
      </c>
      <c r="B265" s="147">
        <v>1</v>
      </c>
      <c r="C265" s="128" t="s">
        <v>1668</v>
      </c>
      <c r="D265" s="128">
        <v>28</v>
      </c>
      <c r="E265" s="129" t="s">
        <v>1735</v>
      </c>
      <c r="F265" s="128">
        <v>345424</v>
      </c>
      <c r="G265" s="129" t="s">
        <v>114</v>
      </c>
      <c r="H265" s="132">
        <v>44682</v>
      </c>
      <c r="I265" s="132">
        <v>44682</v>
      </c>
      <c r="J265" s="132">
        <v>2958465</v>
      </c>
      <c r="K265" s="132"/>
      <c r="L265" s="132"/>
      <c r="M265" s="129" t="s">
        <v>22</v>
      </c>
      <c r="N265" s="128"/>
      <c r="O265" s="129"/>
      <c r="P265" s="129" t="s">
        <v>2313</v>
      </c>
      <c r="Q265" s="132"/>
      <c r="R265" s="136"/>
      <c r="S265" s="138"/>
      <c r="T265" s="129"/>
      <c r="U265" s="180"/>
      <c r="V26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6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65" s="183" t="str">
        <f>IF(AND(База_вакансий[[#This Row],[Статус]]&lt;&gt;"закрыта",IFERROR(VLOOKUP(База_вакансий[[#This Row],[ИД_ДАТА]],Сверка[ИД_ДАТА],1,0),"вакансию закрыли")="вакансию закрыли"),"вакансию закрыли","")</f>
        <v/>
      </c>
      <c r="Z265" s="130"/>
      <c r="AA265" s="130"/>
    </row>
    <row r="266" spans="1:27" ht="24" customHeight="1" x14ac:dyDescent="0.25">
      <c r="A266" s="171" t="str">
        <f>База_вакансий[[#This Row],[ID Штатной должности]]&amp;База_вакансий[[#This Row],[Дата возникновения вакансии на ШД]]</f>
        <v>34557044682</v>
      </c>
      <c r="B266" s="147">
        <v>1</v>
      </c>
      <c r="C266" s="128" t="s">
        <v>1668</v>
      </c>
      <c r="D266" s="128">
        <v>28</v>
      </c>
      <c r="E266" s="129" t="s">
        <v>1735</v>
      </c>
      <c r="F266" s="128">
        <v>345570</v>
      </c>
      <c r="G266" s="129" t="s">
        <v>114</v>
      </c>
      <c r="H266" s="132">
        <v>44682</v>
      </c>
      <c r="I266" s="132">
        <v>44682</v>
      </c>
      <c r="J266" s="132">
        <v>2958465</v>
      </c>
      <c r="K266" s="132"/>
      <c r="L266" s="132"/>
      <c r="M266" s="129" t="s">
        <v>22</v>
      </c>
      <c r="N266" s="128"/>
      <c r="O266" s="129"/>
      <c r="P266" s="129" t="s">
        <v>2313</v>
      </c>
      <c r="Q266" s="132"/>
      <c r="R266" s="136"/>
      <c r="S266" s="138"/>
      <c r="T266" s="129"/>
      <c r="U266" s="180"/>
      <c r="V26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6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66" s="183" t="str">
        <f>IF(AND(База_вакансий[[#This Row],[Статус]]&lt;&gt;"закрыта",IFERROR(VLOOKUP(База_вакансий[[#This Row],[ИД_ДАТА]],Сверка[ИД_ДАТА],1,0),"вакансию закрыли")="вакансию закрыли"),"вакансию закрыли","")</f>
        <v/>
      </c>
      <c r="Z266" s="130"/>
      <c r="AA266" s="130"/>
    </row>
    <row r="267" spans="1:27" ht="24" customHeight="1" x14ac:dyDescent="0.25">
      <c r="A267" s="171" t="str">
        <f>База_вакансий[[#This Row],[ID Штатной должности]]&amp;База_вакансий[[#This Row],[Дата возникновения вакансии на ШД]]</f>
        <v>34557944682</v>
      </c>
      <c r="B267" s="147">
        <v>1</v>
      </c>
      <c r="C267" s="128" t="s">
        <v>1668</v>
      </c>
      <c r="D267" s="128">
        <v>28</v>
      </c>
      <c r="E267" s="129" t="s">
        <v>1735</v>
      </c>
      <c r="F267" s="128">
        <v>345579</v>
      </c>
      <c r="G267" s="129" t="s">
        <v>114</v>
      </c>
      <c r="H267" s="132">
        <v>44682</v>
      </c>
      <c r="I267" s="132">
        <v>44682</v>
      </c>
      <c r="J267" s="132">
        <v>2958465</v>
      </c>
      <c r="K267" s="132"/>
      <c r="L267" s="132"/>
      <c r="M267" s="129" t="s">
        <v>22</v>
      </c>
      <c r="N267" s="128"/>
      <c r="O267" s="129"/>
      <c r="P267" s="129" t="s">
        <v>2313</v>
      </c>
      <c r="Q267" s="132"/>
      <c r="R267" s="136"/>
      <c r="S267" s="138"/>
      <c r="T267" s="129"/>
      <c r="U267" s="180"/>
      <c r="V26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6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67" s="183" t="str">
        <f>IF(AND(База_вакансий[[#This Row],[Статус]]&lt;&gt;"закрыта",IFERROR(VLOOKUP(База_вакансий[[#This Row],[ИД_ДАТА]],Сверка[ИД_ДАТА],1,0),"вакансию закрыли")="вакансию закрыли"),"вакансию закрыли","")</f>
        <v/>
      </c>
      <c r="Z267" s="130"/>
      <c r="AA267" s="130"/>
    </row>
    <row r="268" spans="1:27" ht="24" customHeight="1" x14ac:dyDescent="0.25">
      <c r="A268" s="171" t="str">
        <f>База_вакансий[[#This Row],[ID Штатной должности]]&amp;База_вакансий[[#This Row],[Дата возникновения вакансии на ШД]]</f>
        <v>34555244682</v>
      </c>
      <c r="B268" s="147">
        <v>1</v>
      </c>
      <c r="C268" s="128" t="s">
        <v>1668</v>
      </c>
      <c r="D268" s="128">
        <v>28</v>
      </c>
      <c r="E268" s="129" t="s">
        <v>1735</v>
      </c>
      <c r="F268" s="128">
        <v>345552</v>
      </c>
      <c r="G268" s="129" t="s">
        <v>38</v>
      </c>
      <c r="H268" s="132">
        <v>44682</v>
      </c>
      <c r="I268" s="132">
        <v>44682</v>
      </c>
      <c r="J268" s="132">
        <v>2958465</v>
      </c>
      <c r="K268" s="132"/>
      <c r="L268" s="132"/>
      <c r="M268" s="129" t="s">
        <v>22</v>
      </c>
      <c r="N268" s="128"/>
      <c r="O268" s="129"/>
      <c r="P268" s="129" t="s">
        <v>2313</v>
      </c>
      <c r="Q268" s="132"/>
      <c r="R268" s="136"/>
      <c r="S268" s="138"/>
      <c r="T268" s="129"/>
      <c r="U268" s="180"/>
      <c r="V26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6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68" s="183" t="str">
        <f>IF(AND(База_вакансий[[#This Row],[Статус]]&lt;&gt;"закрыта",IFERROR(VLOOKUP(База_вакансий[[#This Row],[ИД_ДАТА]],Сверка[ИД_ДАТА],1,0),"вакансию закрыли")="вакансию закрыли"),"вакансию закрыли","")</f>
        <v/>
      </c>
      <c r="Z268" s="130"/>
      <c r="AA268" s="130"/>
    </row>
    <row r="269" spans="1:27" ht="24" customHeight="1" x14ac:dyDescent="0.25">
      <c r="A269" s="171" t="str">
        <f>База_вакансий[[#This Row],[ID Штатной должности]]&amp;База_вакансий[[#This Row],[Дата возникновения вакансии на ШД]]</f>
        <v>67589644682</v>
      </c>
      <c r="B269" s="128">
        <v>1</v>
      </c>
      <c r="C269" s="128" t="s">
        <v>1668</v>
      </c>
      <c r="D269" s="128">
        <v>214</v>
      </c>
      <c r="E269" s="129" t="s">
        <v>1725</v>
      </c>
      <c r="F269" s="128">
        <v>675896</v>
      </c>
      <c r="G269" s="129" t="s">
        <v>29</v>
      </c>
      <c r="H269" s="132">
        <v>44025</v>
      </c>
      <c r="I269" s="132">
        <v>44682</v>
      </c>
      <c r="J269" s="132">
        <v>2958465</v>
      </c>
      <c r="K269" s="132"/>
      <c r="L269" s="132"/>
      <c r="M269" s="129" t="s">
        <v>22</v>
      </c>
      <c r="N269" s="128"/>
      <c r="O269" s="129"/>
      <c r="P269" s="129" t="s">
        <v>137</v>
      </c>
      <c r="Q269" s="132">
        <v>44692</v>
      </c>
      <c r="R269" s="136" t="s">
        <v>2084</v>
      </c>
      <c r="S269" s="129" t="s">
        <v>182</v>
      </c>
      <c r="T269" s="129" t="s">
        <v>1410</v>
      </c>
      <c r="U269" s="180"/>
      <c r="V26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6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69" s="183" t="str">
        <f>IF(AND(База_вакансий[[#This Row],[Статус]]&lt;&gt;"закрыта",IFERROR(VLOOKUP(База_вакансий[[#This Row],[ИД_ДАТА]],Сверка[ИД_ДАТА],1,0),"вакансию закрыли")="вакансию закрыли"),"вакансию закрыли","")</f>
        <v/>
      </c>
      <c r="Z269" s="130"/>
      <c r="AA269" s="130"/>
    </row>
    <row r="270" spans="1:27" ht="24" customHeight="1" x14ac:dyDescent="0.25">
      <c r="A270" s="171" t="str">
        <f>База_вакансий[[#This Row],[ID Штатной должности]]&amp;База_вакансий[[#This Row],[Дата возникновения вакансии на ШД]]</f>
        <v>67756044682</v>
      </c>
      <c r="B270" s="128">
        <v>1</v>
      </c>
      <c r="C270" s="128" t="s">
        <v>1668</v>
      </c>
      <c r="D270" s="128">
        <v>218</v>
      </c>
      <c r="E270" s="129" t="s">
        <v>1729</v>
      </c>
      <c r="F270" s="128">
        <v>677560</v>
      </c>
      <c r="G270" s="129" t="s">
        <v>23</v>
      </c>
      <c r="H270" s="132">
        <v>44025</v>
      </c>
      <c r="I270" s="132">
        <v>44682</v>
      </c>
      <c r="J270" s="132">
        <v>2958465</v>
      </c>
      <c r="K270" s="132"/>
      <c r="L270" s="132"/>
      <c r="M270" s="129" t="s">
        <v>22</v>
      </c>
      <c r="N270" s="128"/>
      <c r="O270" s="129"/>
      <c r="P270" s="129" t="s">
        <v>2313</v>
      </c>
      <c r="Q270" s="132" t="s">
        <v>554</v>
      </c>
      <c r="R270" s="136" t="s">
        <v>2001</v>
      </c>
      <c r="S270" s="129" t="s">
        <v>182</v>
      </c>
      <c r="T270" s="129" t="s">
        <v>1415</v>
      </c>
      <c r="U270" s="180"/>
      <c r="V27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7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70" s="183" t="str">
        <f>IF(AND(База_вакансий[[#This Row],[Статус]]&lt;&gt;"закрыта",IFERROR(VLOOKUP(База_вакансий[[#This Row],[ИД_ДАТА]],Сверка[ИД_ДАТА],1,0),"вакансию закрыли")="вакансию закрыли"),"вакансию закрыли","")</f>
        <v/>
      </c>
      <c r="Z270" s="130"/>
      <c r="AA270" s="130"/>
    </row>
    <row r="271" spans="1:27" ht="24" customHeight="1" x14ac:dyDescent="0.25">
      <c r="A271" s="171" t="str">
        <f>База_вакансий[[#This Row],[ID Штатной должности]]&amp;База_вакансий[[#This Row],[Дата возникновения вакансии на ШД]]</f>
        <v>60737144682</v>
      </c>
      <c r="B271" s="128">
        <v>1</v>
      </c>
      <c r="C271" s="128" t="s">
        <v>1668</v>
      </c>
      <c r="D271" s="128">
        <v>28</v>
      </c>
      <c r="E271" s="129" t="s">
        <v>1735</v>
      </c>
      <c r="F271" s="128">
        <v>607371</v>
      </c>
      <c r="G271" s="129" t="s">
        <v>29</v>
      </c>
      <c r="H271" s="132">
        <v>42993</v>
      </c>
      <c r="I271" s="132">
        <v>44682</v>
      </c>
      <c r="J271" s="132">
        <v>2958465</v>
      </c>
      <c r="K271" s="132"/>
      <c r="L271" s="132"/>
      <c r="M271" s="129"/>
      <c r="N271" s="128"/>
      <c r="O271" s="129"/>
      <c r="P271" s="129" t="s">
        <v>2313</v>
      </c>
      <c r="Q271" s="132">
        <v>44726</v>
      </c>
      <c r="R271" s="136" t="s">
        <v>2085</v>
      </c>
      <c r="S271" s="129" t="s">
        <v>182</v>
      </c>
      <c r="T271" s="129" t="s">
        <v>174</v>
      </c>
      <c r="U271" s="180"/>
      <c r="V27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7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71" s="183" t="str">
        <f>IF(AND(База_вакансий[[#This Row],[Статус]]&lt;&gt;"закрыта",IFERROR(VLOOKUP(База_вакансий[[#This Row],[ИД_ДАТА]],Сверка[ИД_ДАТА],1,0),"вакансию закрыли")="вакансию закрыли"),"вакансию закрыли","")</f>
        <v/>
      </c>
      <c r="Z271" s="130"/>
      <c r="AA271" s="130"/>
    </row>
    <row r="272" spans="1:27" ht="24" customHeight="1" x14ac:dyDescent="0.25">
      <c r="A272" s="171" t="str">
        <f>База_вакансий[[#This Row],[ID Штатной должности]]&amp;База_вакансий[[#This Row],[Дата возникновения вакансии на ШД]]</f>
        <v>51715244682</v>
      </c>
      <c r="B272" s="128">
        <v>1</v>
      </c>
      <c r="C272" s="128" t="s">
        <v>1668</v>
      </c>
      <c r="D272" s="128">
        <v>50</v>
      </c>
      <c r="E272" s="129" t="s">
        <v>1762</v>
      </c>
      <c r="F272" s="128">
        <v>517152</v>
      </c>
      <c r="G272" s="129" t="s">
        <v>29</v>
      </c>
      <c r="H272" s="132">
        <v>1</v>
      </c>
      <c r="I272" s="132">
        <v>44682</v>
      </c>
      <c r="J272" s="132">
        <v>2958465</v>
      </c>
      <c r="K272" s="132"/>
      <c r="L272" s="132"/>
      <c r="M272" s="129" t="s">
        <v>22</v>
      </c>
      <c r="N272" s="128"/>
      <c r="O272" s="129"/>
      <c r="P272" s="129" t="s">
        <v>2313</v>
      </c>
      <c r="Q272" s="132">
        <v>44896</v>
      </c>
      <c r="R272" s="136" t="s">
        <v>2086</v>
      </c>
      <c r="S272" s="129" t="s">
        <v>182</v>
      </c>
      <c r="T272" s="129" t="s">
        <v>1415</v>
      </c>
      <c r="U272" s="180"/>
      <c r="V27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7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72" s="183" t="str">
        <f>IF(AND(База_вакансий[[#This Row],[Статус]]&lt;&gt;"закрыта",IFERROR(VLOOKUP(База_вакансий[[#This Row],[ИД_ДАТА]],Сверка[ИД_ДАТА],1,0),"вакансию закрыли")="вакансию закрыли"),"вакансию закрыли","")</f>
        <v/>
      </c>
      <c r="Z272" s="130"/>
      <c r="AA272" s="130"/>
    </row>
    <row r="273" spans="1:27" ht="24" customHeight="1" x14ac:dyDescent="0.25">
      <c r="A273" s="171" t="str">
        <f>База_вакансий[[#This Row],[ID Штатной должности]]&amp;База_вакансий[[#This Row],[Дата возникновения вакансии на ШД]]</f>
        <v>52052044682</v>
      </c>
      <c r="B273" s="128">
        <v>1</v>
      </c>
      <c r="C273" s="128" t="s">
        <v>1668</v>
      </c>
      <c r="D273" s="128">
        <v>28</v>
      </c>
      <c r="E273" s="129" t="s">
        <v>1735</v>
      </c>
      <c r="F273" s="128">
        <v>520520</v>
      </c>
      <c r="G273" s="129" t="s">
        <v>29</v>
      </c>
      <c r="H273" s="132">
        <v>1</v>
      </c>
      <c r="I273" s="132">
        <v>44682</v>
      </c>
      <c r="J273" s="132">
        <v>2958465</v>
      </c>
      <c r="K273" s="132">
        <v>44725</v>
      </c>
      <c r="L273" s="132">
        <v>44777</v>
      </c>
      <c r="M273" s="129" t="s">
        <v>45</v>
      </c>
      <c r="N273" s="128" t="s">
        <v>2087</v>
      </c>
      <c r="O273" s="129" t="s">
        <v>2413</v>
      </c>
      <c r="P273" s="129" t="s">
        <v>137</v>
      </c>
      <c r="Q273" s="132">
        <v>44910</v>
      </c>
      <c r="R273" s="136" t="s">
        <v>2087</v>
      </c>
      <c r="S273" s="129" t="s">
        <v>182</v>
      </c>
      <c r="T273" s="129" t="s">
        <v>174</v>
      </c>
      <c r="U273" s="180"/>
      <c r="V27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7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73" s="183" t="str">
        <f>IF(AND(База_вакансий[[#This Row],[Статус]]&lt;&gt;"закрыта",IFERROR(VLOOKUP(База_вакансий[[#This Row],[ИД_ДАТА]],Сверка[ИД_ДАТА],1,0),"вакансию закрыли")="вакансию закрыли"),"вакансию закрыли","")</f>
        <v/>
      </c>
      <c r="Z273" s="130"/>
      <c r="AA273" s="130"/>
    </row>
    <row r="274" spans="1:27" ht="24" customHeight="1" x14ac:dyDescent="0.25">
      <c r="A274" s="171" t="str">
        <f>База_вакансий[[#This Row],[ID Штатной должности]]&amp;База_вакансий[[#This Row],[Дата возникновения вакансии на ШД]]</f>
        <v>60653244682</v>
      </c>
      <c r="B274" s="128">
        <v>1</v>
      </c>
      <c r="C274" s="128" t="s">
        <v>1668</v>
      </c>
      <c r="D274" s="128">
        <v>213</v>
      </c>
      <c r="E274" s="129" t="s">
        <v>1736</v>
      </c>
      <c r="F274" s="128">
        <v>606532</v>
      </c>
      <c r="G274" s="129" t="s">
        <v>38</v>
      </c>
      <c r="H274" s="132">
        <v>43009</v>
      </c>
      <c r="I274" s="132">
        <v>44682</v>
      </c>
      <c r="J274" s="132">
        <v>2958465</v>
      </c>
      <c r="K274" s="132"/>
      <c r="L274" s="132"/>
      <c r="M274" s="129" t="s">
        <v>22</v>
      </c>
      <c r="N274" s="128"/>
      <c r="O274" s="129" t="s">
        <v>2414</v>
      </c>
      <c r="P274" s="129" t="s">
        <v>2313</v>
      </c>
      <c r="Q274" s="132">
        <v>44938</v>
      </c>
      <c r="R274" s="136" t="s">
        <v>2088</v>
      </c>
      <c r="S274" s="129" t="s">
        <v>182</v>
      </c>
      <c r="T274" s="129" t="s">
        <v>1414</v>
      </c>
      <c r="U274" s="180"/>
      <c r="V27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7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74" s="183" t="str">
        <f>IF(AND(База_вакансий[[#This Row],[Статус]]&lt;&gt;"закрыта",IFERROR(VLOOKUP(База_вакансий[[#This Row],[ИД_ДАТА]],Сверка[ИД_ДАТА],1,0),"вакансию закрыли")="вакансию закрыли"),"вакансию закрыли","")</f>
        <v/>
      </c>
      <c r="Z274" s="130"/>
      <c r="AA274" s="130"/>
    </row>
    <row r="275" spans="1:27" ht="24" customHeight="1" x14ac:dyDescent="0.25">
      <c r="A275" s="171" t="str">
        <f>База_вакансий[[#This Row],[ID Штатной должности]]&amp;База_вакансий[[#This Row],[Дата возникновения вакансии на ШД]]</f>
        <v>34541244682</v>
      </c>
      <c r="B275" s="128">
        <v>1</v>
      </c>
      <c r="C275" s="128" t="s">
        <v>1668</v>
      </c>
      <c r="D275" s="128">
        <v>421</v>
      </c>
      <c r="E275" s="129" t="s">
        <v>1772</v>
      </c>
      <c r="F275" s="128">
        <v>345412</v>
      </c>
      <c r="G275" s="129" t="s">
        <v>114</v>
      </c>
      <c r="H275" s="132">
        <v>44682</v>
      </c>
      <c r="I275" s="132">
        <v>44682</v>
      </c>
      <c r="J275" s="132">
        <v>2958465</v>
      </c>
      <c r="K275" s="132"/>
      <c r="L275" s="132"/>
      <c r="M275" s="129"/>
      <c r="N275" s="128"/>
      <c r="O275" s="129"/>
      <c r="P275" s="129" t="s">
        <v>2313</v>
      </c>
      <c r="Q275" s="132">
        <v>44798</v>
      </c>
      <c r="R275" s="136" t="s">
        <v>2089</v>
      </c>
      <c r="S275" s="129" t="s">
        <v>182</v>
      </c>
      <c r="T275" s="129" t="s">
        <v>174</v>
      </c>
      <c r="U275" s="179"/>
      <c r="V27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7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75" s="183" t="str">
        <f>IF(AND(База_вакансий[[#This Row],[Статус]]&lt;&gt;"закрыта",IFERROR(VLOOKUP(База_вакансий[[#This Row],[ИД_ДАТА]],Сверка[ИД_ДАТА],1,0),"вакансию закрыли")="вакансию закрыли"),"вакансию закрыли","")</f>
        <v/>
      </c>
      <c r="Z275" s="130"/>
      <c r="AA275" s="130"/>
    </row>
    <row r="276" spans="1:27" ht="24" customHeight="1" x14ac:dyDescent="0.25">
      <c r="A276" s="171" t="str">
        <f>База_вакансий[[#This Row],[ID Штатной должности]]&amp;База_вакансий[[#This Row],[Дата возникновения вакансии на ШД]]</f>
        <v>34541644682</v>
      </c>
      <c r="B276" s="128">
        <v>1</v>
      </c>
      <c r="C276" s="128" t="s">
        <v>1668</v>
      </c>
      <c r="D276" s="128">
        <v>421</v>
      </c>
      <c r="E276" s="129" t="s">
        <v>1772</v>
      </c>
      <c r="F276" s="128">
        <v>345416</v>
      </c>
      <c r="G276" s="129" t="s">
        <v>114</v>
      </c>
      <c r="H276" s="132">
        <v>44682</v>
      </c>
      <c r="I276" s="132">
        <v>44682</v>
      </c>
      <c r="J276" s="132">
        <v>2958465</v>
      </c>
      <c r="K276" s="132"/>
      <c r="L276" s="132"/>
      <c r="M276" s="129"/>
      <c r="N276" s="128"/>
      <c r="O276" s="129"/>
      <c r="P276" s="129" t="s">
        <v>2313</v>
      </c>
      <c r="Q276" s="132">
        <v>44798</v>
      </c>
      <c r="R276" s="136" t="s">
        <v>2090</v>
      </c>
      <c r="S276" s="129" t="s">
        <v>182</v>
      </c>
      <c r="T276" s="129" t="s">
        <v>174</v>
      </c>
      <c r="U276" s="179"/>
      <c r="V27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7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76" s="183" t="str">
        <f>IF(AND(База_вакансий[[#This Row],[Статус]]&lt;&gt;"закрыта",IFERROR(VLOOKUP(База_вакансий[[#This Row],[ИД_ДАТА]],Сверка[ИД_ДАТА],1,0),"вакансию закрыли")="вакансию закрыли"),"вакансию закрыли","")</f>
        <v/>
      </c>
      <c r="Z276" s="130"/>
      <c r="AA276" s="130"/>
    </row>
    <row r="277" spans="1:27" ht="24" customHeight="1" x14ac:dyDescent="0.25">
      <c r="A277" s="171" t="str">
        <f>База_вакансий[[#This Row],[ID Штатной должности]]&amp;База_вакансий[[#This Row],[Дата возникновения вакансии на ШД]]</f>
        <v>34664144685</v>
      </c>
      <c r="B277" s="128">
        <v>1</v>
      </c>
      <c r="C277" s="128" t="s">
        <v>1668</v>
      </c>
      <c r="D277" s="128">
        <v>47</v>
      </c>
      <c r="E277" s="129" t="s">
        <v>1724</v>
      </c>
      <c r="F277" s="128">
        <v>346641</v>
      </c>
      <c r="G277" s="129" t="s">
        <v>29</v>
      </c>
      <c r="H277" s="132">
        <v>44685</v>
      </c>
      <c r="I277" s="132">
        <v>44685</v>
      </c>
      <c r="J277" s="132">
        <v>2958465</v>
      </c>
      <c r="K277" s="132"/>
      <c r="L277" s="132"/>
      <c r="M277" s="129" t="s">
        <v>22</v>
      </c>
      <c r="N277" s="128"/>
      <c r="O277" s="129"/>
      <c r="P277" s="129" t="s">
        <v>2313</v>
      </c>
      <c r="Q277" s="132">
        <v>44692</v>
      </c>
      <c r="R277" s="136" t="s">
        <v>2091</v>
      </c>
      <c r="S277" s="129" t="s">
        <v>182</v>
      </c>
      <c r="T277" s="129" t="s">
        <v>1412</v>
      </c>
      <c r="U277" s="180"/>
      <c r="V27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7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77" s="183" t="str">
        <f>IF(AND(База_вакансий[[#This Row],[Статус]]&lt;&gt;"закрыта",IFERROR(VLOOKUP(База_вакансий[[#This Row],[ИД_ДАТА]],Сверка[ИД_ДАТА],1,0),"вакансию закрыли")="вакансию закрыли"),"вакансию закрыли","")</f>
        <v/>
      </c>
      <c r="Z277" s="130"/>
      <c r="AA277" s="130"/>
    </row>
    <row r="278" spans="1:27" ht="24" customHeight="1" x14ac:dyDescent="0.25">
      <c r="A278" s="171" t="str">
        <f>База_вакансий[[#This Row],[ID Штатной должности]]&amp;База_вакансий[[#This Row],[Дата возникновения вакансии на ШД]]</f>
        <v>34664344685</v>
      </c>
      <c r="B278" s="128">
        <v>1</v>
      </c>
      <c r="C278" s="128" t="s">
        <v>1668</v>
      </c>
      <c r="D278" s="128">
        <v>47</v>
      </c>
      <c r="E278" s="129" t="s">
        <v>1724</v>
      </c>
      <c r="F278" s="128">
        <v>346643</v>
      </c>
      <c r="G278" s="129" t="s">
        <v>29</v>
      </c>
      <c r="H278" s="132">
        <v>44685</v>
      </c>
      <c r="I278" s="132">
        <v>44685</v>
      </c>
      <c r="J278" s="132">
        <v>2958465</v>
      </c>
      <c r="K278" s="132"/>
      <c r="L278" s="132"/>
      <c r="M278" s="129" t="s">
        <v>22</v>
      </c>
      <c r="N278" s="128"/>
      <c r="O278" s="129"/>
      <c r="P278" s="129" t="s">
        <v>2313</v>
      </c>
      <c r="Q278" s="132">
        <v>44693</v>
      </c>
      <c r="R278" s="136" t="s">
        <v>2090</v>
      </c>
      <c r="S278" s="129" t="s">
        <v>182</v>
      </c>
      <c r="T278" s="129" t="s">
        <v>1412</v>
      </c>
      <c r="U278" s="180"/>
      <c r="V27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7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78" s="183" t="str">
        <f>IF(AND(База_вакансий[[#This Row],[Статус]]&lt;&gt;"закрыта",IFERROR(VLOOKUP(База_вакансий[[#This Row],[ИД_ДАТА]],Сверка[ИД_ДАТА],1,0),"вакансию закрыли")="вакансию закрыли"),"вакансию закрыли","")</f>
        <v/>
      </c>
      <c r="Z278" s="130"/>
      <c r="AA278" s="130"/>
    </row>
    <row r="279" spans="1:27" ht="24" customHeight="1" x14ac:dyDescent="0.25">
      <c r="A279" s="171" t="str">
        <f>База_вакансий[[#This Row],[ID Штатной должности]]&amp;База_вакансий[[#This Row],[Дата возникновения вакансии на ШД]]</f>
        <v>34664444685</v>
      </c>
      <c r="B279" s="128">
        <v>1</v>
      </c>
      <c r="C279" s="128" t="s">
        <v>1668</v>
      </c>
      <c r="D279" s="128">
        <v>47</v>
      </c>
      <c r="E279" s="129" t="s">
        <v>1724</v>
      </c>
      <c r="F279" s="128">
        <v>346644</v>
      </c>
      <c r="G279" s="129" t="s">
        <v>29</v>
      </c>
      <c r="H279" s="132">
        <v>44685</v>
      </c>
      <c r="I279" s="132">
        <v>44685</v>
      </c>
      <c r="J279" s="132">
        <v>2958465</v>
      </c>
      <c r="K279" s="132"/>
      <c r="L279" s="132"/>
      <c r="M279" s="129" t="s">
        <v>22</v>
      </c>
      <c r="N279" s="128"/>
      <c r="O279" s="129"/>
      <c r="P279" s="129" t="s">
        <v>2313</v>
      </c>
      <c r="Q279" s="132">
        <v>44693</v>
      </c>
      <c r="R279" s="136" t="s">
        <v>2092</v>
      </c>
      <c r="S279" s="129" t="s">
        <v>182</v>
      </c>
      <c r="T279" s="129" t="s">
        <v>1412</v>
      </c>
      <c r="U279" s="180"/>
      <c r="V27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7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79" s="183" t="str">
        <f>IF(AND(База_вакансий[[#This Row],[Статус]]&lt;&gt;"закрыта",IFERROR(VLOOKUP(База_вакансий[[#This Row],[ИД_ДАТА]],Сверка[ИД_ДАТА],1,0),"вакансию закрыли")="вакансию закрыли"),"вакансию закрыли","")</f>
        <v/>
      </c>
      <c r="Z279" s="130"/>
      <c r="AA279" s="130"/>
    </row>
    <row r="280" spans="1:27" ht="24" customHeight="1" x14ac:dyDescent="0.25">
      <c r="A280" s="171" t="str">
        <f>База_вакансий[[#This Row],[ID Штатной должности]]&amp;База_вакансий[[#This Row],[Дата возникновения вакансии на ШД]]</f>
        <v>35067944685</v>
      </c>
      <c r="B280" s="128">
        <v>1</v>
      </c>
      <c r="C280" s="128" t="s">
        <v>1668</v>
      </c>
      <c r="D280" s="128">
        <v>31</v>
      </c>
      <c r="E280" s="129" t="s">
        <v>1738</v>
      </c>
      <c r="F280" s="128">
        <v>350679</v>
      </c>
      <c r="G280" s="129" t="s">
        <v>29</v>
      </c>
      <c r="H280" s="132">
        <v>44685</v>
      </c>
      <c r="I280" s="132">
        <v>44685</v>
      </c>
      <c r="J280" s="132">
        <v>2958465</v>
      </c>
      <c r="K280" s="132"/>
      <c r="L280" s="132"/>
      <c r="M280" s="129" t="s">
        <v>22</v>
      </c>
      <c r="N280" s="128"/>
      <c r="O280" s="129"/>
      <c r="P280" s="129" t="s">
        <v>2313</v>
      </c>
      <c r="Q280" s="132">
        <v>44704</v>
      </c>
      <c r="R280" s="136" t="s">
        <v>2093</v>
      </c>
      <c r="S280" s="129" t="s">
        <v>182</v>
      </c>
      <c r="T280" s="129" t="s">
        <v>1417</v>
      </c>
      <c r="U280" s="180"/>
      <c r="V28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8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80" s="183" t="str">
        <f>IF(AND(База_вакансий[[#This Row],[Статус]]&lt;&gt;"закрыта",IFERROR(VLOOKUP(База_вакансий[[#This Row],[ИД_ДАТА]],Сверка[ИД_ДАТА],1,0),"вакансию закрыли")="вакансию закрыли"),"вакансию закрыли","")</f>
        <v/>
      </c>
      <c r="Z280" s="130"/>
      <c r="AA280" s="130"/>
    </row>
    <row r="281" spans="1:27" ht="24" customHeight="1" x14ac:dyDescent="0.25">
      <c r="A281" s="171" t="str">
        <f>База_вакансий[[#This Row],[ID Штатной должности]]&amp;База_вакансий[[#This Row],[Дата возникновения вакансии на ШД]]</f>
        <v>35068544685</v>
      </c>
      <c r="B281" s="128">
        <v>1</v>
      </c>
      <c r="C281" s="128" t="s">
        <v>1668</v>
      </c>
      <c r="D281" s="128">
        <v>31</v>
      </c>
      <c r="E281" s="129" t="s">
        <v>1738</v>
      </c>
      <c r="F281" s="128">
        <v>350685</v>
      </c>
      <c r="G281" s="129" t="s">
        <v>29</v>
      </c>
      <c r="H281" s="132">
        <v>44685</v>
      </c>
      <c r="I281" s="132">
        <v>44685</v>
      </c>
      <c r="J281" s="132">
        <v>2958465</v>
      </c>
      <c r="K281" s="132"/>
      <c r="L281" s="132"/>
      <c r="M281" s="129" t="s">
        <v>22</v>
      </c>
      <c r="N281" s="128"/>
      <c r="O281" s="129"/>
      <c r="P281" s="129" t="s">
        <v>2313</v>
      </c>
      <c r="Q281" s="132">
        <v>44704</v>
      </c>
      <c r="R281" s="136" t="s">
        <v>1791</v>
      </c>
      <c r="S281" s="129" t="s">
        <v>182</v>
      </c>
      <c r="T281" s="129" t="s">
        <v>1417</v>
      </c>
      <c r="U281" s="180"/>
      <c r="V28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8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81" s="183" t="str">
        <f>IF(AND(База_вакансий[[#This Row],[Статус]]&lt;&gt;"закрыта",IFERROR(VLOOKUP(База_вакансий[[#This Row],[ИД_ДАТА]],Сверка[ИД_ДАТА],1,0),"вакансию закрыли")="вакансию закрыли"),"вакансию закрыли","")</f>
        <v/>
      </c>
      <c r="Z281" s="130"/>
      <c r="AA281" s="130"/>
    </row>
    <row r="282" spans="1:27" ht="24" customHeight="1" x14ac:dyDescent="0.25">
      <c r="A282" s="171" t="str">
        <f>База_вакансий[[#This Row],[ID Штатной должности]]&amp;База_вакансий[[#This Row],[Дата возникновения вакансии на ШД]]</f>
        <v>35068744685</v>
      </c>
      <c r="B282" s="128">
        <v>1</v>
      </c>
      <c r="C282" s="128" t="s">
        <v>1668</v>
      </c>
      <c r="D282" s="128">
        <v>31</v>
      </c>
      <c r="E282" s="129" t="s">
        <v>1738</v>
      </c>
      <c r="F282" s="128">
        <v>350687</v>
      </c>
      <c r="G282" s="129" t="s">
        <v>29</v>
      </c>
      <c r="H282" s="132">
        <v>44685</v>
      </c>
      <c r="I282" s="132">
        <v>44685</v>
      </c>
      <c r="J282" s="132">
        <v>2958465</v>
      </c>
      <c r="K282" s="132"/>
      <c r="L282" s="132"/>
      <c r="M282" s="129" t="s">
        <v>22</v>
      </c>
      <c r="N282" s="128"/>
      <c r="O282" s="129"/>
      <c r="P282" s="129" t="s">
        <v>2313</v>
      </c>
      <c r="Q282" s="132">
        <v>44704</v>
      </c>
      <c r="R282" s="136" t="s">
        <v>2094</v>
      </c>
      <c r="S282" s="129" t="s">
        <v>182</v>
      </c>
      <c r="T282" s="129" t="s">
        <v>1417</v>
      </c>
      <c r="U282" s="180"/>
      <c r="V28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8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82" s="183" t="str">
        <f>IF(AND(База_вакансий[[#This Row],[Статус]]&lt;&gt;"закрыта",IFERROR(VLOOKUP(База_вакансий[[#This Row],[ИД_ДАТА]],Сверка[ИД_ДАТА],1,0),"вакансию закрыли")="вакансию закрыли"),"вакансию закрыли","")</f>
        <v/>
      </c>
      <c r="Z282" s="130"/>
      <c r="AA282" s="130"/>
    </row>
    <row r="283" spans="1:27" ht="24" customHeight="1" x14ac:dyDescent="0.25">
      <c r="A283" s="171" t="str">
        <f>База_вакансий[[#This Row],[ID Штатной должности]]&amp;База_вакансий[[#This Row],[Дата возникновения вакансии на ШД]]</f>
        <v>34664244685</v>
      </c>
      <c r="B283" s="128">
        <v>1</v>
      </c>
      <c r="C283" s="128" t="s">
        <v>1668</v>
      </c>
      <c r="D283" s="128">
        <v>47</v>
      </c>
      <c r="E283" s="129" t="s">
        <v>1724</v>
      </c>
      <c r="F283" s="128">
        <v>346642</v>
      </c>
      <c r="G283" s="129" t="s">
        <v>29</v>
      </c>
      <c r="H283" s="132">
        <v>44685</v>
      </c>
      <c r="I283" s="132">
        <v>44685</v>
      </c>
      <c r="J283" s="132">
        <v>2958465</v>
      </c>
      <c r="K283" s="132"/>
      <c r="L283" s="132"/>
      <c r="M283" s="129" t="s">
        <v>22</v>
      </c>
      <c r="N283" s="128"/>
      <c r="O283" s="129"/>
      <c r="P283" s="129" t="s">
        <v>2313</v>
      </c>
      <c r="Q283" s="132">
        <v>44713</v>
      </c>
      <c r="R283" s="136" t="s">
        <v>2095</v>
      </c>
      <c r="S283" s="129" t="s">
        <v>182</v>
      </c>
      <c r="T283" s="129" t="s">
        <v>1412</v>
      </c>
      <c r="U283" s="180"/>
      <c r="V28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8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83" s="183" t="str">
        <f>IF(AND(База_вакансий[[#This Row],[Статус]]&lt;&gt;"закрыта",IFERROR(VLOOKUP(База_вакансий[[#This Row],[ИД_ДАТА]],Сверка[ИД_ДАТА],1,0),"вакансию закрыли")="вакансию закрыли"),"вакансию закрыли","")</f>
        <v/>
      </c>
      <c r="Z283" s="130"/>
      <c r="AA283" s="130"/>
    </row>
    <row r="284" spans="1:27" ht="24" customHeight="1" x14ac:dyDescent="0.25">
      <c r="A284" s="171" t="str">
        <f>База_вакансий[[#This Row],[ID Штатной должности]]&amp;База_вакансий[[#This Row],[Дата возникновения вакансии на ШД]]</f>
        <v>52805844686</v>
      </c>
      <c r="B284" s="128">
        <v>1</v>
      </c>
      <c r="C284" s="128" t="s">
        <v>1668</v>
      </c>
      <c r="D284" s="128">
        <v>252</v>
      </c>
      <c r="E284" s="129" t="s">
        <v>1767</v>
      </c>
      <c r="F284" s="128">
        <v>528058</v>
      </c>
      <c r="G284" s="129" t="s">
        <v>38</v>
      </c>
      <c r="H284" s="132">
        <v>1</v>
      </c>
      <c r="I284" s="132">
        <v>44686</v>
      </c>
      <c r="J284" s="132">
        <v>2958465</v>
      </c>
      <c r="K284" s="132"/>
      <c r="L284" s="132"/>
      <c r="M284" s="129"/>
      <c r="N284" s="128"/>
      <c r="O284" s="129"/>
      <c r="P284" s="129" t="s">
        <v>2313</v>
      </c>
      <c r="Q284" s="132">
        <v>44755</v>
      </c>
      <c r="R284" s="136" t="s">
        <v>2096</v>
      </c>
      <c r="S284" s="129" t="s">
        <v>182</v>
      </c>
      <c r="T284" s="129" t="s">
        <v>1417</v>
      </c>
      <c r="U284" s="180"/>
      <c r="V28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8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84" s="183" t="str">
        <f>IF(AND(База_вакансий[[#This Row],[Статус]]&lt;&gt;"закрыта",IFERROR(VLOOKUP(База_вакансий[[#This Row],[ИД_ДАТА]],Сверка[ИД_ДАТА],1,0),"вакансию закрыли")="вакансию закрыли"),"вакансию закрыли","")</f>
        <v/>
      </c>
      <c r="Z284" s="130"/>
      <c r="AA284" s="130"/>
    </row>
    <row r="285" spans="1:27" ht="24" customHeight="1" x14ac:dyDescent="0.25">
      <c r="A285" s="171" t="str">
        <f>База_вакансий[[#This Row],[ID Штатной должности]]&amp;База_вакансий[[#This Row],[Дата возникновения вакансии на ШД]]</f>
        <v>60380244687</v>
      </c>
      <c r="B285" s="128">
        <v>1</v>
      </c>
      <c r="C285" s="128" t="s">
        <v>1668</v>
      </c>
      <c r="D285" s="128">
        <v>41</v>
      </c>
      <c r="E285" s="129" t="s">
        <v>1752</v>
      </c>
      <c r="F285" s="128">
        <v>603802</v>
      </c>
      <c r="G285" s="129" t="s">
        <v>29</v>
      </c>
      <c r="H285" s="132">
        <v>43009</v>
      </c>
      <c r="I285" s="132">
        <v>44687</v>
      </c>
      <c r="J285" s="132">
        <v>44703</v>
      </c>
      <c r="K285" s="132">
        <v>44664</v>
      </c>
      <c r="L285" s="132">
        <v>44702</v>
      </c>
      <c r="M285" s="129"/>
      <c r="N285" s="128" t="s">
        <v>2594</v>
      </c>
      <c r="O285" s="129" t="s">
        <v>2415</v>
      </c>
      <c r="P285" s="129" t="s">
        <v>2313</v>
      </c>
      <c r="Q285" s="132">
        <v>44704</v>
      </c>
      <c r="R285" s="136" t="s">
        <v>2097</v>
      </c>
      <c r="S285" s="129" t="s">
        <v>182</v>
      </c>
      <c r="T285" s="129" t="s">
        <v>1414</v>
      </c>
      <c r="U285" s="180"/>
      <c r="V28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8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85" s="183" t="str">
        <f>IF(AND(База_вакансий[[#This Row],[Статус]]&lt;&gt;"закрыта",IFERROR(VLOOKUP(База_вакансий[[#This Row],[ИД_ДАТА]],Сверка[ИД_ДАТА],1,0),"вакансию закрыли")="вакансию закрыли"),"вакансию закрыли","")</f>
        <v/>
      </c>
      <c r="Z285" s="130"/>
      <c r="AA285" s="130"/>
    </row>
    <row r="286" spans="1:27" ht="24" customHeight="1" x14ac:dyDescent="0.25">
      <c r="A286" s="171" t="str">
        <f>База_вакансий[[#This Row],[ID Штатной должности]]&amp;База_вакансий[[#This Row],[Дата возникновения вакансии на ШД]]</f>
        <v>51178544693</v>
      </c>
      <c r="B286" s="128">
        <v>1</v>
      </c>
      <c r="C286" s="128" t="s">
        <v>1668</v>
      </c>
      <c r="D286" s="128">
        <v>47</v>
      </c>
      <c r="E286" s="129" t="s">
        <v>1724</v>
      </c>
      <c r="F286" s="128">
        <v>511785</v>
      </c>
      <c r="G286" s="129" t="s">
        <v>29</v>
      </c>
      <c r="H286" s="132">
        <v>1</v>
      </c>
      <c r="I286" s="132">
        <v>44693</v>
      </c>
      <c r="J286" s="132">
        <v>2958465</v>
      </c>
      <c r="K286" s="132">
        <v>44685</v>
      </c>
      <c r="L286" s="132">
        <v>44777</v>
      </c>
      <c r="M286" s="129" t="s">
        <v>45</v>
      </c>
      <c r="N286" s="128" t="s">
        <v>2098</v>
      </c>
      <c r="O286" s="129" t="s">
        <v>2416</v>
      </c>
      <c r="P286" s="129" t="s">
        <v>2313</v>
      </c>
      <c r="Q286" s="132">
        <v>44809</v>
      </c>
      <c r="R286" s="136" t="s">
        <v>2098</v>
      </c>
      <c r="S286" s="129" t="s">
        <v>182</v>
      </c>
      <c r="T286" s="129" t="s">
        <v>174</v>
      </c>
      <c r="U286" s="180"/>
      <c r="V28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8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86" s="183" t="str">
        <f>IF(AND(База_вакансий[[#This Row],[Статус]]&lt;&gt;"закрыта",IFERROR(VLOOKUP(База_вакансий[[#This Row],[ИД_ДАТА]],Сверка[ИД_ДАТА],1,0),"вакансию закрыли")="вакансию закрыли"),"вакансию закрыли","")</f>
        <v/>
      </c>
      <c r="Z286" s="130"/>
      <c r="AA286" s="130"/>
    </row>
    <row r="287" spans="1:27" ht="24" customHeight="1" x14ac:dyDescent="0.25">
      <c r="A287" s="171" t="str">
        <f>База_вакансий[[#This Row],[ID Штатной должности]]&amp;База_вакансий[[#This Row],[Дата возникновения вакансии на ШД]]</f>
        <v>51178744693</v>
      </c>
      <c r="B287" s="128">
        <v>1</v>
      </c>
      <c r="C287" s="128" t="s">
        <v>1668</v>
      </c>
      <c r="D287" s="128">
        <v>47</v>
      </c>
      <c r="E287" s="129" t="s">
        <v>1724</v>
      </c>
      <c r="F287" s="128">
        <v>511787</v>
      </c>
      <c r="G287" s="129" t="s">
        <v>29</v>
      </c>
      <c r="H287" s="132">
        <v>1</v>
      </c>
      <c r="I287" s="132">
        <v>44693</v>
      </c>
      <c r="J287" s="132">
        <v>2958465</v>
      </c>
      <c r="K287" s="132">
        <v>44687</v>
      </c>
      <c r="L287" s="132">
        <v>44777</v>
      </c>
      <c r="M287" s="129" t="s">
        <v>45</v>
      </c>
      <c r="N287" s="128" t="s">
        <v>2099</v>
      </c>
      <c r="O287" s="129" t="s">
        <v>2417</v>
      </c>
      <c r="P287" s="129" t="s">
        <v>2313</v>
      </c>
      <c r="Q287" s="132">
        <v>44809</v>
      </c>
      <c r="R287" s="136" t="s">
        <v>2099</v>
      </c>
      <c r="S287" s="129" t="s">
        <v>182</v>
      </c>
      <c r="T287" s="129" t="s">
        <v>174</v>
      </c>
      <c r="U287" s="180"/>
      <c r="V28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8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87" s="183" t="str">
        <f>IF(AND(База_вакансий[[#This Row],[Статус]]&lt;&gt;"закрыта",IFERROR(VLOOKUP(База_вакансий[[#This Row],[ИД_ДАТА]],Сверка[ИД_ДАТА],1,0),"вакансию закрыли")="вакансию закрыли"),"вакансию закрыли","")</f>
        <v/>
      </c>
      <c r="Z287" s="130"/>
      <c r="AA287" s="130"/>
    </row>
    <row r="288" spans="1:27" ht="24" customHeight="1" x14ac:dyDescent="0.25">
      <c r="A288" s="171" t="str">
        <f>База_вакансий[[#This Row],[ID Штатной должности]]&amp;База_вакансий[[#This Row],[Дата возникновения вакансии на ШД]]</f>
        <v>37585644694</v>
      </c>
      <c r="B288" s="128">
        <v>1</v>
      </c>
      <c r="C288" s="128" t="s">
        <v>1668</v>
      </c>
      <c r="D288" s="128">
        <v>399</v>
      </c>
      <c r="E288" s="129" t="s">
        <v>1751</v>
      </c>
      <c r="F288" s="128">
        <v>375856</v>
      </c>
      <c r="G288" s="129" t="s">
        <v>96</v>
      </c>
      <c r="H288" s="132">
        <v>44694</v>
      </c>
      <c r="I288" s="132">
        <v>44694</v>
      </c>
      <c r="J288" s="132">
        <v>45077</v>
      </c>
      <c r="K288" s="132"/>
      <c r="L288" s="132"/>
      <c r="M288" s="129" t="s">
        <v>22</v>
      </c>
      <c r="N288" s="128"/>
      <c r="O288" s="129"/>
      <c r="P288" s="129" t="s">
        <v>162</v>
      </c>
      <c r="Q288" s="132">
        <v>44853</v>
      </c>
      <c r="R288" s="136" t="s">
        <v>2100</v>
      </c>
      <c r="S288" s="129" t="s">
        <v>182</v>
      </c>
      <c r="T288" s="129" t="s">
        <v>1413</v>
      </c>
      <c r="U288" s="180"/>
      <c r="V28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8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88" s="183" t="str">
        <f>IF(AND(База_вакансий[[#This Row],[Статус]]&lt;&gt;"закрыта",IFERROR(VLOOKUP(База_вакансий[[#This Row],[ИД_ДАТА]],Сверка[ИД_ДАТА],1,0),"вакансию закрыли")="вакансию закрыли"),"вакансию закрыли","")</f>
        <v/>
      </c>
      <c r="Z288" s="130"/>
      <c r="AA288" s="130"/>
    </row>
    <row r="289" spans="1:27" ht="24" customHeight="1" x14ac:dyDescent="0.25">
      <c r="A289" s="171" t="str">
        <f>База_вакансий[[#This Row],[ID Штатной должности]]&amp;База_вакансий[[#This Row],[Дата возникновения вакансии на ШД]]</f>
        <v>52195944695</v>
      </c>
      <c r="B289" s="128">
        <v>1</v>
      </c>
      <c r="C289" s="128" t="s">
        <v>1668</v>
      </c>
      <c r="D289" s="128">
        <v>13</v>
      </c>
      <c r="E289" s="129" t="s">
        <v>1723</v>
      </c>
      <c r="F289" s="128">
        <v>521959</v>
      </c>
      <c r="G289" s="129" t="s">
        <v>29</v>
      </c>
      <c r="H289" s="132">
        <v>1</v>
      </c>
      <c r="I289" s="132">
        <v>44695</v>
      </c>
      <c r="J289" s="132">
        <v>2958465</v>
      </c>
      <c r="K289" s="132"/>
      <c r="L289" s="132"/>
      <c r="M289" s="129"/>
      <c r="N289" s="128"/>
      <c r="O289" s="129"/>
      <c r="P289" s="129" t="s">
        <v>2313</v>
      </c>
      <c r="Q289" s="132">
        <v>44853</v>
      </c>
      <c r="R289" s="136" t="s">
        <v>2101</v>
      </c>
      <c r="S289" s="129" t="s">
        <v>182</v>
      </c>
      <c r="T289" s="129" t="s">
        <v>174</v>
      </c>
      <c r="U289" s="180"/>
      <c r="V28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8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89" s="183" t="str">
        <f>IF(AND(База_вакансий[[#This Row],[Статус]]&lt;&gt;"закрыта",IFERROR(VLOOKUP(База_вакансий[[#This Row],[ИД_ДАТА]],Сверка[ИД_ДАТА],1,0),"вакансию закрыли")="вакансию закрыли"),"вакансию закрыли","")</f>
        <v/>
      </c>
      <c r="Z289" s="130"/>
      <c r="AA289" s="130"/>
    </row>
    <row r="290" spans="1:27" ht="24" customHeight="1" x14ac:dyDescent="0.25">
      <c r="A290" s="171" t="str">
        <f>База_вакансий[[#This Row],[ID Штатной должности]]&amp;База_вакансий[[#This Row],[Дата возникновения вакансии на ШД]]</f>
        <v>37445744697</v>
      </c>
      <c r="B290" s="128">
        <v>1</v>
      </c>
      <c r="C290" s="128" t="s">
        <v>1668</v>
      </c>
      <c r="D290" s="128">
        <v>33</v>
      </c>
      <c r="E290" s="129" t="s">
        <v>1742</v>
      </c>
      <c r="F290" s="128">
        <v>374457</v>
      </c>
      <c r="G290" s="129" t="s">
        <v>29</v>
      </c>
      <c r="H290" s="132">
        <v>44697</v>
      </c>
      <c r="I290" s="132">
        <v>44697</v>
      </c>
      <c r="J290" s="132">
        <v>2958465</v>
      </c>
      <c r="K290" s="132"/>
      <c r="L290" s="132"/>
      <c r="M290" s="129"/>
      <c r="N290" s="128"/>
      <c r="O290" s="129"/>
      <c r="P290" s="129" t="s">
        <v>162</v>
      </c>
      <c r="Q290" s="132">
        <v>44712</v>
      </c>
      <c r="R290" s="136" t="s">
        <v>2102</v>
      </c>
      <c r="S290" s="129" t="s">
        <v>182</v>
      </c>
      <c r="T290" s="129" t="s">
        <v>1412</v>
      </c>
      <c r="U290" s="180"/>
      <c r="V29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9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90" s="183" t="str">
        <f>IF(AND(База_вакансий[[#This Row],[Статус]]&lt;&gt;"закрыта",IFERROR(VLOOKUP(База_вакансий[[#This Row],[ИД_ДАТА]],Сверка[ИД_ДАТА],1,0),"вакансию закрыли")="вакансию закрыли"),"вакансию закрыли","")</f>
        <v/>
      </c>
      <c r="Z290" s="130"/>
      <c r="AA290" s="130"/>
    </row>
    <row r="291" spans="1:27" ht="24" customHeight="1" x14ac:dyDescent="0.25">
      <c r="A291" s="171" t="str">
        <f>База_вакансий[[#This Row],[ID Штатной должности]]&amp;База_вакансий[[#This Row],[Дата возникновения вакансии на ШД]]</f>
        <v>37445844697</v>
      </c>
      <c r="B291" s="128">
        <v>1</v>
      </c>
      <c r="C291" s="128" t="s">
        <v>1668</v>
      </c>
      <c r="D291" s="128">
        <v>33</v>
      </c>
      <c r="E291" s="129" t="s">
        <v>1742</v>
      </c>
      <c r="F291" s="128">
        <v>374458</v>
      </c>
      <c r="G291" s="129" t="s">
        <v>29</v>
      </c>
      <c r="H291" s="132">
        <v>44697</v>
      </c>
      <c r="I291" s="132">
        <v>44697</v>
      </c>
      <c r="J291" s="132">
        <v>2958465</v>
      </c>
      <c r="K291" s="132"/>
      <c r="L291" s="132"/>
      <c r="M291" s="129"/>
      <c r="N291" s="128"/>
      <c r="O291" s="129"/>
      <c r="P291" s="129" t="s">
        <v>162</v>
      </c>
      <c r="Q291" s="132">
        <v>44711</v>
      </c>
      <c r="R291" s="136" t="s">
        <v>2103</v>
      </c>
      <c r="S291" s="129" t="s">
        <v>182</v>
      </c>
      <c r="T291" s="129" t="s">
        <v>1412</v>
      </c>
      <c r="U291" s="180"/>
      <c r="V29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9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91" s="183" t="str">
        <f>IF(AND(База_вакансий[[#This Row],[Статус]]&lt;&gt;"закрыта",IFERROR(VLOOKUP(База_вакансий[[#This Row],[ИД_ДАТА]],Сверка[ИД_ДАТА],1,0),"вакансию закрыли")="вакансию закрыли"),"вакансию закрыли","")</f>
        <v/>
      </c>
      <c r="Z291" s="130"/>
      <c r="AA291" s="130"/>
    </row>
    <row r="292" spans="1:27" ht="24" customHeight="1" x14ac:dyDescent="0.25">
      <c r="A292" s="171" t="str">
        <f>База_вакансий[[#This Row],[ID Штатной должности]]&amp;База_вакансий[[#This Row],[Дата возникновения вакансии на ШД]]</f>
        <v>37445944697</v>
      </c>
      <c r="B292" s="128">
        <v>1</v>
      </c>
      <c r="C292" s="128" t="s">
        <v>1668</v>
      </c>
      <c r="D292" s="128">
        <v>33</v>
      </c>
      <c r="E292" s="129" t="s">
        <v>1742</v>
      </c>
      <c r="F292" s="128">
        <v>374459</v>
      </c>
      <c r="G292" s="129" t="s">
        <v>29</v>
      </c>
      <c r="H292" s="132">
        <v>44697</v>
      </c>
      <c r="I292" s="132">
        <v>44697</v>
      </c>
      <c r="J292" s="132">
        <v>2958465</v>
      </c>
      <c r="K292" s="132"/>
      <c r="L292" s="132"/>
      <c r="M292" s="129"/>
      <c r="N292" s="128"/>
      <c r="O292" s="129"/>
      <c r="P292" s="129" t="s">
        <v>162</v>
      </c>
      <c r="Q292" s="132">
        <v>44711</v>
      </c>
      <c r="R292" s="136" t="s">
        <v>2104</v>
      </c>
      <c r="S292" s="129" t="s">
        <v>182</v>
      </c>
      <c r="T292" s="129" t="s">
        <v>1412</v>
      </c>
      <c r="U292" s="180"/>
      <c r="V29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9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92" s="183" t="str">
        <f>IF(AND(База_вакансий[[#This Row],[Статус]]&lt;&gt;"закрыта",IFERROR(VLOOKUP(База_вакансий[[#This Row],[ИД_ДАТА]],Сверка[ИД_ДАТА],1,0),"вакансию закрыли")="вакансию закрыли"),"вакансию закрыли","")</f>
        <v/>
      </c>
      <c r="Z292" s="130"/>
      <c r="AA292" s="130"/>
    </row>
    <row r="293" spans="1:27" ht="24" customHeight="1" x14ac:dyDescent="0.25">
      <c r="A293" s="171" t="str">
        <f>База_вакансий[[#This Row],[ID Штатной должности]]&amp;База_вакансий[[#This Row],[Дата возникновения вакансии на ШД]]</f>
        <v>37445644697</v>
      </c>
      <c r="B293" s="128">
        <v>1</v>
      </c>
      <c r="C293" s="128" t="s">
        <v>1668</v>
      </c>
      <c r="D293" s="128">
        <v>33</v>
      </c>
      <c r="E293" s="129" t="s">
        <v>1742</v>
      </c>
      <c r="F293" s="128">
        <v>374456</v>
      </c>
      <c r="G293" s="129" t="s">
        <v>29</v>
      </c>
      <c r="H293" s="132">
        <v>44697</v>
      </c>
      <c r="I293" s="132">
        <v>44697</v>
      </c>
      <c r="J293" s="132">
        <v>2958465</v>
      </c>
      <c r="K293" s="132"/>
      <c r="L293" s="132"/>
      <c r="M293" s="129"/>
      <c r="N293" s="128"/>
      <c r="O293" s="129"/>
      <c r="P293" s="129" t="s">
        <v>162</v>
      </c>
      <c r="Q293" s="132">
        <v>44720</v>
      </c>
      <c r="R293" s="136" t="s">
        <v>2105</v>
      </c>
      <c r="S293" s="129" t="s">
        <v>182</v>
      </c>
      <c r="T293" s="39" t="s">
        <v>1412</v>
      </c>
      <c r="U293" s="180"/>
      <c r="V29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9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93" s="183" t="str">
        <f>IF(AND(База_вакансий[[#This Row],[Статус]]&lt;&gt;"закрыта",IFERROR(VLOOKUP(База_вакансий[[#This Row],[ИД_ДАТА]],Сверка[ИД_ДАТА],1,0),"вакансию закрыли")="вакансию закрыли"),"вакансию закрыли","")</f>
        <v/>
      </c>
      <c r="Z293" s="130"/>
      <c r="AA293" s="130"/>
    </row>
    <row r="294" spans="1:27" ht="24" customHeight="1" x14ac:dyDescent="0.25">
      <c r="A294" s="171" t="str">
        <f>База_вакансий[[#This Row],[ID Штатной должности]]&amp;База_вакансий[[#This Row],[Дата возникновения вакансии на ШД]]</f>
        <v>37445544697</v>
      </c>
      <c r="B294" s="128">
        <v>1</v>
      </c>
      <c r="C294" s="128" t="s">
        <v>1668</v>
      </c>
      <c r="D294" s="128">
        <v>33</v>
      </c>
      <c r="E294" s="129" t="s">
        <v>1742</v>
      </c>
      <c r="F294" s="128">
        <v>374455</v>
      </c>
      <c r="G294" s="129" t="s">
        <v>114</v>
      </c>
      <c r="H294" s="132">
        <v>44697</v>
      </c>
      <c r="I294" s="132">
        <v>44697</v>
      </c>
      <c r="J294" s="132">
        <v>2958465</v>
      </c>
      <c r="K294" s="132"/>
      <c r="L294" s="132"/>
      <c r="M294" s="129"/>
      <c r="N294" s="128"/>
      <c r="O294" s="129"/>
      <c r="P294" s="129" t="s">
        <v>162</v>
      </c>
      <c r="Q294" s="132">
        <v>44720</v>
      </c>
      <c r="R294" s="136" t="s">
        <v>1914</v>
      </c>
      <c r="S294" s="129" t="s">
        <v>182</v>
      </c>
      <c r="T294" s="129" t="s">
        <v>1412</v>
      </c>
      <c r="U294" s="180"/>
      <c r="V29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9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94" s="183" t="str">
        <f>IF(AND(База_вакансий[[#This Row],[Статус]]&lt;&gt;"закрыта",IFERROR(VLOOKUP(База_вакансий[[#This Row],[ИД_ДАТА]],Сверка[ИД_ДАТА],1,0),"вакансию закрыли")="вакансию закрыли"),"вакансию закрыли","")</f>
        <v/>
      </c>
      <c r="Z294" s="130"/>
      <c r="AA294" s="130"/>
    </row>
    <row r="295" spans="1:27" ht="24" customHeight="1" x14ac:dyDescent="0.25">
      <c r="A295" s="171" t="str">
        <f>База_вакансий[[#This Row],[ID Штатной должности]]&amp;База_вакансий[[#This Row],[Дата возникновения вакансии на ШД]]</f>
        <v>51287844699</v>
      </c>
      <c r="B295" s="128">
        <v>1</v>
      </c>
      <c r="C295" s="128" t="s">
        <v>1668</v>
      </c>
      <c r="D295" s="128">
        <v>36</v>
      </c>
      <c r="E295" s="129" t="s">
        <v>1753</v>
      </c>
      <c r="F295" s="128">
        <v>512878</v>
      </c>
      <c r="G295" s="129" t="s">
        <v>23</v>
      </c>
      <c r="H295" s="132">
        <v>1</v>
      </c>
      <c r="I295" s="132">
        <v>44699</v>
      </c>
      <c r="J295" s="132">
        <v>2958465</v>
      </c>
      <c r="K295" s="132"/>
      <c r="L295" s="132"/>
      <c r="M295" s="129" t="s">
        <v>22</v>
      </c>
      <c r="N295" s="128"/>
      <c r="O295" s="129"/>
      <c r="P295" s="129" t="s">
        <v>2313</v>
      </c>
      <c r="Q295" s="132">
        <v>44721</v>
      </c>
      <c r="R295" s="136" t="s">
        <v>2106</v>
      </c>
      <c r="S295" s="129" t="s">
        <v>182</v>
      </c>
      <c r="T295" s="129" t="s">
        <v>174</v>
      </c>
      <c r="U295" s="180"/>
      <c r="V29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9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95" s="183" t="str">
        <f>IF(AND(База_вакансий[[#This Row],[Статус]]&lt;&gt;"закрыта",IFERROR(VLOOKUP(База_вакансий[[#This Row],[ИД_ДАТА]],Сверка[ИД_ДАТА],1,0),"вакансию закрыли")="вакансию закрыли"),"вакансию закрыли","")</f>
        <v/>
      </c>
      <c r="Z295" s="130"/>
      <c r="AA295" s="130"/>
    </row>
    <row r="296" spans="1:27" ht="24" customHeight="1" x14ac:dyDescent="0.25">
      <c r="A296" s="171" t="str">
        <f>База_вакансий[[#This Row],[ID Штатной должности]]&amp;База_вакансий[[#This Row],[Дата возникновения вакансии на ШД]]</f>
        <v>37347544706</v>
      </c>
      <c r="B296" s="128">
        <v>1</v>
      </c>
      <c r="C296" s="128" t="s">
        <v>1668</v>
      </c>
      <c r="D296" s="128">
        <v>252</v>
      </c>
      <c r="E296" s="129" t="s">
        <v>1767</v>
      </c>
      <c r="F296" s="128">
        <v>373475</v>
      </c>
      <c r="G296" s="131" t="s">
        <v>362</v>
      </c>
      <c r="H296" s="132">
        <v>44706</v>
      </c>
      <c r="I296" s="132">
        <v>44706</v>
      </c>
      <c r="J296" s="132">
        <v>2958465</v>
      </c>
      <c r="K296" s="132"/>
      <c r="L296" s="132"/>
      <c r="M296" s="129" t="s">
        <v>22</v>
      </c>
      <c r="N296" s="128"/>
      <c r="O296" s="129"/>
      <c r="P296" s="129" t="s">
        <v>137</v>
      </c>
      <c r="Q296" s="132">
        <v>44707</v>
      </c>
      <c r="R296" s="136" t="s">
        <v>2107</v>
      </c>
      <c r="S296" s="129" t="s">
        <v>182</v>
      </c>
      <c r="T296" s="129" t="s">
        <v>1412</v>
      </c>
      <c r="U296" s="179"/>
      <c r="V29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9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96" s="183" t="str">
        <f>IF(AND(База_вакансий[[#This Row],[Статус]]&lt;&gt;"закрыта",IFERROR(VLOOKUP(База_вакансий[[#This Row],[ИД_ДАТА]],Сверка[ИД_ДАТА],1,0),"вакансию закрыли")="вакансию закрыли"),"вакансию закрыли","")</f>
        <v/>
      </c>
      <c r="Z296" s="130"/>
      <c r="AA296" s="130"/>
    </row>
    <row r="297" spans="1:27" ht="24" customHeight="1" x14ac:dyDescent="0.25">
      <c r="A297" s="171" t="str">
        <f>База_вакансий[[#This Row],[ID Штатной должности]]&amp;База_вакансий[[#This Row],[Дата возникновения вакансии на ШД]]</f>
        <v>67622744706</v>
      </c>
      <c r="B297" s="128">
        <v>1</v>
      </c>
      <c r="C297" s="128" t="s">
        <v>1668</v>
      </c>
      <c r="D297" s="128">
        <v>380</v>
      </c>
      <c r="E297" s="129" t="s">
        <v>1728</v>
      </c>
      <c r="F297" s="128">
        <v>676227</v>
      </c>
      <c r="G297" s="129" t="s">
        <v>114</v>
      </c>
      <c r="H297" s="132">
        <v>44025</v>
      </c>
      <c r="I297" s="132">
        <v>44706</v>
      </c>
      <c r="J297" s="132">
        <v>2958465</v>
      </c>
      <c r="K297" s="132"/>
      <c r="L297" s="132"/>
      <c r="M297" s="129" t="s">
        <v>22</v>
      </c>
      <c r="N297" s="128"/>
      <c r="O297" s="129"/>
      <c r="P297" s="129" t="s">
        <v>137</v>
      </c>
      <c r="Q297" s="132">
        <v>44740</v>
      </c>
      <c r="R297" s="136" t="s">
        <v>2108</v>
      </c>
      <c r="S297" s="129" t="s">
        <v>182</v>
      </c>
      <c r="T297" s="129" t="s">
        <v>1410</v>
      </c>
      <c r="U297" s="180"/>
      <c r="V29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9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97" s="183" t="str">
        <f>IF(AND(База_вакансий[[#This Row],[Статус]]&lt;&gt;"закрыта",IFERROR(VLOOKUP(База_вакансий[[#This Row],[ИД_ДАТА]],Сверка[ИД_ДАТА],1,0),"вакансию закрыли")="вакансию закрыли"),"вакансию закрыли","")</f>
        <v/>
      </c>
      <c r="Z297" s="130"/>
      <c r="AA297" s="130"/>
    </row>
    <row r="298" spans="1:27" ht="24" customHeight="1" x14ac:dyDescent="0.25">
      <c r="A298" s="171" t="str">
        <f>База_вакансий[[#This Row],[ID Штатной должности]]&amp;База_вакансий[[#This Row],[Дата возникновения вакансии на ШД]]</f>
        <v>8716444706</v>
      </c>
      <c r="B298" s="128">
        <v>1</v>
      </c>
      <c r="C298" s="128" t="s">
        <v>1668</v>
      </c>
      <c r="D298" s="128">
        <v>47</v>
      </c>
      <c r="E298" s="129" t="s">
        <v>1724</v>
      </c>
      <c r="F298" s="128">
        <v>87164</v>
      </c>
      <c r="G298" s="129" t="s">
        <v>29</v>
      </c>
      <c r="H298" s="132">
        <v>44470</v>
      </c>
      <c r="I298" s="132">
        <v>44706</v>
      </c>
      <c r="J298" s="132">
        <v>2958465</v>
      </c>
      <c r="K298" s="132"/>
      <c r="L298" s="132"/>
      <c r="M298" s="129" t="s">
        <v>22</v>
      </c>
      <c r="N298" s="128"/>
      <c r="O298" s="129"/>
      <c r="P298" s="129" t="s">
        <v>137</v>
      </c>
      <c r="Q298" s="132">
        <v>44735</v>
      </c>
      <c r="R298" s="136" t="s">
        <v>2109</v>
      </c>
      <c r="S298" s="129" t="s">
        <v>182</v>
      </c>
      <c r="T298" s="129" t="s">
        <v>1410</v>
      </c>
      <c r="U298" s="180"/>
      <c r="V29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9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98" s="183" t="str">
        <f>IF(AND(База_вакансий[[#This Row],[Статус]]&lt;&gt;"закрыта",IFERROR(VLOOKUP(База_вакансий[[#This Row],[ИД_ДАТА]],Сверка[ИД_ДАТА],1,0),"вакансию закрыли")="вакансию закрыли"),"вакансию закрыли","")</f>
        <v/>
      </c>
      <c r="Z298" s="130"/>
      <c r="AA298" s="130"/>
    </row>
    <row r="299" spans="1:27" ht="24" customHeight="1" x14ac:dyDescent="0.25">
      <c r="A299" s="171" t="str">
        <f>База_вакансий[[#This Row],[ID Штатной должности]]&amp;База_вакансий[[#This Row],[Дата возникновения вакансии на ШД]]</f>
        <v>37879344706</v>
      </c>
      <c r="B299" s="128">
        <v>1</v>
      </c>
      <c r="C299" s="128" t="s">
        <v>1668</v>
      </c>
      <c r="D299" s="128">
        <v>217</v>
      </c>
      <c r="E299" s="129" t="s">
        <v>1755</v>
      </c>
      <c r="F299" s="128">
        <v>378793</v>
      </c>
      <c r="G299" s="129" t="s">
        <v>114</v>
      </c>
      <c r="H299" s="132">
        <v>44706</v>
      </c>
      <c r="I299" s="132">
        <v>44706</v>
      </c>
      <c r="J299" s="132">
        <v>2958465</v>
      </c>
      <c r="K299" s="132"/>
      <c r="L299" s="132"/>
      <c r="M299" s="129" t="s">
        <v>22</v>
      </c>
      <c r="N299" s="128"/>
      <c r="O299" s="129"/>
      <c r="P299" s="129" t="s">
        <v>137</v>
      </c>
      <c r="Q299" s="132">
        <v>44764</v>
      </c>
      <c r="R299" s="136" t="s">
        <v>2110</v>
      </c>
      <c r="S299" s="129" t="s">
        <v>182</v>
      </c>
      <c r="T299" s="129" t="s">
        <v>1412</v>
      </c>
      <c r="U299" s="180"/>
      <c r="V29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29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299" s="183" t="str">
        <f>IF(AND(База_вакансий[[#This Row],[Статус]]&lt;&gt;"закрыта",IFERROR(VLOOKUP(База_вакансий[[#This Row],[ИД_ДАТА]],Сверка[ИД_ДАТА],1,0),"вакансию закрыли")="вакансию закрыли"),"вакансию закрыли","")</f>
        <v/>
      </c>
      <c r="Z299" s="130"/>
      <c r="AA299" s="130"/>
    </row>
    <row r="300" spans="1:27" ht="24" customHeight="1" x14ac:dyDescent="0.25">
      <c r="A300" s="171" t="str">
        <f>База_вакансий[[#This Row],[ID Штатной должности]]&amp;База_вакансий[[#This Row],[Дата возникновения вакансии на ШД]]</f>
        <v>67619644706</v>
      </c>
      <c r="B300" s="128">
        <v>1</v>
      </c>
      <c r="C300" s="128" t="s">
        <v>1668</v>
      </c>
      <c r="D300" s="128">
        <v>380</v>
      </c>
      <c r="E300" s="129" t="s">
        <v>1728</v>
      </c>
      <c r="F300" s="128">
        <v>676196</v>
      </c>
      <c r="G300" s="129" t="s">
        <v>114</v>
      </c>
      <c r="H300" s="132">
        <v>44025</v>
      </c>
      <c r="I300" s="132">
        <v>44706</v>
      </c>
      <c r="J300" s="132">
        <v>2958465</v>
      </c>
      <c r="K300" s="132"/>
      <c r="L300" s="132"/>
      <c r="M300" s="129"/>
      <c r="N300" s="128"/>
      <c r="O300" s="129"/>
      <c r="P300" s="129" t="s">
        <v>137</v>
      </c>
      <c r="Q300" s="128" t="s">
        <v>1167</v>
      </c>
      <c r="R300" s="136" t="s">
        <v>1946</v>
      </c>
      <c r="S300" s="129" t="s">
        <v>1167</v>
      </c>
      <c r="T300" s="129" t="s">
        <v>1409</v>
      </c>
      <c r="U300" s="180"/>
      <c r="V30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0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00" s="183" t="str">
        <f>IF(AND(База_вакансий[[#This Row],[Статус]]&lt;&gt;"закрыта",IFERROR(VLOOKUP(База_вакансий[[#This Row],[ИД_ДАТА]],Сверка[ИД_ДАТА],1,0),"вакансию закрыли")="вакансию закрыли"),"вакансию закрыли","")</f>
        <v/>
      </c>
      <c r="Z300" s="130"/>
      <c r="AA300" s="130"/>
    </row>
    <row r="301" spans="1:27" ht="24" customHeight="1" x14ac:dyDescent="0.25">
      <c r="A301" s="171" t="str">
        <f>База_вакансий[[#This Row],[ID Штатной должности]]&amp;База_вакансий[[#This Row],[Дата возникновения вакансии на ШД]]</f>
        <v>68193644709</v>
      </c>
      <c r="B301" s="128">
        <v>1</v>
      </c>
      <c r="C301" s="128" t="s">
        <v>1668</v>
      </c>
      <c r="D301" s="128">
        <v>32</v>
      </c>
      <c r="E301" s="129" t="s">
        <v>1730</v>
      </c>
      <c r="F301" s="128">
        <v>681936</v>
      </c>
      <c r="G301" s="129" t="s">
        <v>29</v>
      </c>
      <c r="H301" s="132">
        <v>44025</v>
      </c>
      <c r="I301" s="132">
        <v>44709</v>
      </c>
      <c r="J301" s="132">
        <v>2958465</v>
      </c>
      <c r="K301" s="132">
        <v>44662</v>
      </c>
      <c r="L301" s="132">
        <v>44745</v>
      </c>
      <c r="M301" s="129" t="s">
        <v>45</v>
      </c>
      <c r="N301" s="128" t="s">
        <v>2009</v>
      </c>
      <c r="O301" s="129" t="s">
        <v>2418</v>
      </c>
      <c r="P301" s="129" t="s">
        <v>2313</v>
      </c>
      <c r="Q301" s="132">
        <v>44925</v>
      </c>
      <c r="R301" s="136" t="s">
        <v>2111</v>
      </c>
      <c r="S301" s="129" t="s">
        <v>182</v>
      </c>
      <c r="T301" s="129" t="s">
        <v>1415</v>
      </c>
      <c r="U301" s="180"/>
      <c r="V30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0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01" s="183" t="str">
        <f>IF(AND(База_вакансий[[#This Row],[Статус]]&lt;&gt;"закрыта",IFERROR(VLOOKUP(База_вакансий[[#This Row],[ИД_ДАТА]],Сверка[ИД_ДАТА],1,0),"вакансию закрыли")="вакансию закрыли"),"вакансию закрыли","")</f>
        <v/>
      </c>
      <c r="Z301" s="130"/>
      <c r="AA301" s="130"/>
    </row>
    <row r="302" spans="1:27" ht="24" customHeight="1" x14ac:dyDescent="0.25">
      <c r="A302" s="171" t="str">
        <f>База_вакансий[[#This Row],[ID Штатной должности]]&amp;База_вакансий[[#This Row],[Дата возникновения вакансии на ШД]]</f>
        <v>31581944713</v>
      </c>
      <c r="B302" s="128">
        <v>1</v>
      </c>
      <c r="C302" s="128" t="s">
        <v>1667</v>
      </c>
      <c r="D302" s="128">
        <v>243</v>
      </c>
      <c r="E302" s="129" t="s">
        <v>1739</v>
      </c>
      <c r="F302" s="128">
        <v>315819</v>
      </c>
      <c r="G302" s="129" t="s">
        <v>114</v>
      </c>
      <c r="H302" s="132">
        <v>44713</v>
      </c>
      <c r="I302" s="132">
        <v>44713</v>
      </c>
      <c r="J302" s="132">
        <v>2958465</v>
      </c>
      <c r="K302" s="132"/>
      <c r="L302" s="132"/>
      <c r="M302" s="129" t="s">
        <v>22</v>
      </c>
      <c r="N302" s="128"/>
      <c r="O302" s="129"/>
      <c r="P302" s="129" t="s">
        <v>162</v>
      </c>
      <c r="Q302" s="147"/>
      <c r="R302" s="147"/>
      <c r="S302" s="134"/>
      <c r="T302" s="134"/>
      <c r="U302" s="179"/>
      <c r="V30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0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02" s="183" t="str">
        <f>IF(AND(База_вакансий[[#This Row],[Статус]]&lt;&gt;"закрыта",IFERROR(VLOOKUP(База_вакансий[[#This Row],[ИД_ДАТА]],Сверка[ИД_ДАТА],1,0),"вакансию закрыли")="вакансию закрыли"),"вакансию закрыли","")</f>
        <v/>
      </c>
      <c r="Z302" s="130"/>
      <c r="AA302" s="130"/>
    </row>
    <row r="303" spans="1:27" ht="24" customHeight="1" x14ac:dyDescent="0.25">
      <c r="A303" s="171" t="str">
        <f>База_вакансий[[#This Row],[ID Штатной должности]]&amp;База_вакансий[[#This Row],[Дата возникновения вакансии на ШД]]</f>
        <v>31582144713</v>
      </c>
      <c r="B303" s="128">
        <v>1</v>
      </c>
      <c r="C303" s="128" t="s">
        <v>1668</v>
      </c>
      <c r="D303" s="128">
        <v>243</v>
      </c>
      <c r="E303" s="129" t="s">
        <v>1739</v>
      </c>
      <c r="F303" s="128">
        <v>315821</v>
      </c>
      <c r="G303" s="129" t="s">
        <v>114</v>
      </c>
      <c r="H303" s="132">
        <v>44713</v>
      </c>
      <c r="I303" s="132">
        <v>44713</v>
      </c>
      <c r="J303" s="132">
        <v>2958465</v>
      </c>
      <c r="K303" s="132"/>
      <c r="L303" s="132"/>
      <c r="M303" s="129" t="s">
        <v>22</v>
      </c>
      <c r="N303" s="128"/>
      <c r="O303" s="129"/>
      <c r="P303" s="129" t="s">
        <v>162</v>
      </c>
      <c r="Q303" s="156">
        <v>45112</v>
      </c>
      <c r="R303" s="147" t="s">
        <v>2112</v>
      </c>
      <c r="S303" s="129" t="s">
        <v>182</v>
      </c>
      <c r="T303" s="134" t="s">
        <v>1413</v>
      </c>
      <c r="U303" s="179"/>
      <c r="V30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0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03" s="183" t="str">
        <f>IF(AND(База_вакансий[[#This Row],[Статус]]&lt;&gt;"закрыта",IFERROR(VLOOKUP(База_вакансий[[#This Row],[ИД_ДАТА]],Сверка[ИД_ДАТА],1,0),"вакансию закрыли")="вакансию закрыли"),"вакансию закрыли","")</f>
        <v/>
      </c>
      <c r="Z303" s="130"/>
      <c r="AA303" s="130"/>
    </row>
    <row r="304" spans="1:27" ht="24" customHeight="1" x14ac:dyDescent="0.25">
      <c r="A304" s="171" t="str">
        <f>База_вакансий[[#This Row],[ID Штатной должности]]&amp;База_вакансий[[#This Row],[Дата возникновения вакансии на ШД]]</f>
        <v>38099644713</v>
      </c>
      <c r="B304" s="128">
        <v>1</v>
      </c>
      <c r="C304" s="128" t="s">
        <v>1668</v>
      </c>
      <c r="D304" s="128">
        <v>36</v>
      </c>
      <c r="E304" s="129" t="s">
        <v>1753</v>
      </c>
      <c r="F304" s="128">
        <v>380996</v>
      </c>
      <c r="G304" s="129" t="s">
        <v>29</v>
      </c>
      <c r="H304" s="132">
        <v>44713</v>
      </c>
      <c r="I304" s="132">
        <v>44713</v>
      </c>
      <c r="J304" s="132">
        <v>2958465</v>
      </c>
      <c r="K304" s="132"/>
      <c r="L304" s="132"/>
      <c r="M304" s="129" t="s">
        <v>22</v>
      </c>
      <c r="N304" s="128"/>
      <c r="O304" s="129"/>
      <c r="P304" s="129" t="s">
        <v>2313</v>
      </c>
      <c r="Q304" s="128" t="s">
        <v>592</v>
      </c>
      <c r="R304" s="136" t="s">
        <v>2113</v>
      </c>
      <c r="S304" s="129" t="s">
        <v>1167</v>
      </c>
      <c r="T304" s="129" t="s">
        <v>1409</v>
      </c>
      <c r="U304" s="179"/>
      <c r="V30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0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04" s="183" t="str">
        <f>IF(AND(База_вакансий[[#This Row],[Статус]]&lt;&gt;"закрыта",IFERROR(VLOOKUP(База_вакансий[[#This Row],[ИД_ДАТА]],Сверка[ИД_ДАТА],1,0),"вакансию закрыли")="вакансию закрыли"),"вакансию закрыли","")</f>
        <v/>
      </c>
      <c r="Z304" s="130"/>
      <c r="AA304" s="130"/>
    </row>
    <row r="305" spans="1:27" ht="24" customHeight="1" x14ac:dyDescent="0.25">
      <c r="A305" s="171" t="str">
        <f>База_вакансий[[#This Row],[ID Штатной должности]]&amp;База_вакансий[[#This Row],[Дата возникновения вакансии на ШД]]</f>
        <v>38069744713</v>
      </c>
      <c r="B305" s="128">
        <v>1</v>
      </c>
      <c r="C305" s="128" t="s">
        <v>1668</v>
      </c>
      <c r="D305" s="135">
        <v>36</v>
      </c>
      <c r="E305" s="129" t="s">
        <v>1753</v>
      </c>
      <c r="F305" s="135">
        <v>380697</v>
      </c>
      <c r="G305" s="129" t="s">
        <v>29</v>
      </c>
      <c r="H305" s="139">
        <v>44713</v>
      </c>
      <c r="I305" s="139">
        <v>44713</v>
      </c>
      <c r="J305" s="139">
        <v>2958465</v>
      </c>
      <c r="K305" s="139"/>
      <c r="L305" s="139"/>
      <c r="M305" s="140" t="s">
        <v>22</v>
      </c>
      <c r="N305" s="135"/>
      <c r="O305" s="140"/>
      <c r="P305" s="129" t="s">
        <v>2313</v>
      </c>
      <c r="Q305" s="139">
        <v>44713</v>
      </c>
      <c r="R305" s="136" t="s">
        <v>2114</v>
      </c>
      <c r="S305" s="129" t="s">
        <v>1167</v>
      </c>
      <c r="T305" s="129" t="s">
        <v>1409</v>
      </c>
      <c r="U305" s="180"/>
      <c r="V30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0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05" s="183" t="str">
        <f>IF(AND(База_вакансий[[#This Row],[Статус]]&lt;&gt;"закрыта",IFERROR(VLOOKUP(База_вакансий[[#This Row],[ИД_ДАТА]],Сверка[ИД_ДАТА],1,0),"вакансию закрыли")="вакансию закрыли"),"вакансию закрыли","")</f>
        <v/>
      </c>
      <c r="Z305" s="130"/>
      <c r="AA305" s="130"/>
    </row>
    <row r="306" spans="1:27" ht="24" customHeight="1" x14ac:dyDescent="0.25">
      <c r="A306" s="171" t="str">
        <f>База_вакансий[[#This Row],[ID Штатной должности]]&amp;База_вакансий[[#This Row],[Дата возникновения вакансии на ШД]]</f>
        <v>38069844713</v>
      </c>
      <c r="B306" s="128">
        <v>1</v>
      </c>
      <c r="C306" s="128" t="s">
        <v>1668</v>
      </c>
      <c r="D306" s="135">
        <v>36</v>
      </c>
      <c r="E306" s="129" t="s">
        <v>1753</v>
      </c>
      <c r="F306" s="135">
        <v>380698</v>
      </c>
      <c r="G306" s="129" t="s">
        <v>29</v>
      </c>
      <c r="H306" s="139">
        <v>44713</v>
      </c>
      <c r="I306" s="139">
        <v>44713</v>
      </c>
      <c r="J306" s="139">
        <v>2958465</v>
      </c>
      <c r="K306" s="139"/>
      <c r="L306" s="139"/>
      <c r="M306" s="140" t="s">
        <v>22</v>
      </c>
      <c r="N306" s="135"/>
      <c r="O306" s="140"/>
      <c r="P306" s="129" t="s">
        <v>2313</v>
      </c>
      <c r="Q306" s="139">
        <v>44713</v>
      </c>
      <c r="R306" s="136" t="s">
        <v>2115</v>
      </c>
      <c r="S306" s="129" t="s">
        <v>1167</v>
      </c>
      <c r="T306" s="129" t="s">
        <v>1409</v>
      </c>
      <c r="U306" s="180"/>
      <c r="V30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0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06" s="183" t="str">
        <f>IF(AND(База_вакансий[[#This Row],[Статус]]&lt;&gt;"закрыта",IFERROR(VLOOKUP(База_вакансий[[#This Row],[ИД_ДАТА]],Сверка[ИД_ДАТА],1,0),"вакансию закрыли")="вакансию закрыли"),"вакансию закрыли","")</f>
        <v/>
      </c>
      <c r="Z306" s="130"/>
      <c r="AA306" s="130"/>
    </row>
    <row r="307" spans="1:27" ht="24" customHeight="1" x14ac:dyDescent="0.25">
      <c r="A307" s="171" t="str">
        <f>База_вакансий[[#This Row],[ID Штатной должности]]&amp;База_вакансий[[#This Row],[Дата возникновения вакансии на ШД]]</f>
        <v>38069944713</v>
      </c>
      <c r="B307" s="128">
        <v>1</v>
      </c>
      <c r="C307" s="128" t="s">
        <v>1668</v>
      </c>
      <c r="D307" s="135">
        <v>36</v>
      </c>
      <c r="E307" s="129" t="s">
        <v>1753</v>
      </c>
      <c r="F307" s="135">
        <v>380699</v>
      </c>
      <c r="G307" s="129" t="s">
        <v>29</v>
      </c>
      <c r="H307" s="139">
        <v>44713</v>
      </c>
      <c r="I307" s="139">
        <v>44713</v>
      </c>
      <c r="J307" s="139">
        <v>2958465</v>
      </c>
      <c r="K307" s="139"/>
      <c r="L307" s="139"/>
      <c r="M307" s="140" t="s">
        <v>22</v>
      </c>
      <c r="N307" s="135"/>
      <c r="O307" s="140"/>
      <c r="P307" s="129" t="s">
        <v>2313</v>
      </c>
      <c r="Q307" s="139">
        <v>44713</v>
      </c>
      <c r="R307" s="136" t="s">
        <v>1800</v>
      </c>
      <c r="S307" s="129" t="s">
        <v>1167</v>
      </c>
      <c r="T307" s="129" t="s">
        <v>1409</v>
      </c>
      <c r="U307" s="180"/>
      <c r="V30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0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07" s="183" t="str">
        <f>IF(AND(База_вакансий[[#This Row],[Статус]]&lt;&gt;"закрыта",IFERROR(VLOOKUP(База_вакансий[[#This Row],[ИД_ДАТА]],Сверка[ИД_ДАТА],1,0),"вакансию закрыли")="вакансию закрыли"),"вакансию закрыли","")</f>
        <v/>
      </c>
      <c r="Z307" s="130"/>
      <c r="AA307" s="130"/>
    </row>
    <row r="308" spans="1:27" ht="24" customHeight="1" x14ac:dyDescent="0.25">
      <c r="A308" s="171" t="str">
        <f>База_вакансий[[#This Row],[ID Штатной должности]]&amp;База_вакансий[[#This Row],[Дата возникновения вакансии на ШД]]</f>
        <v>38086644713</v>
      </c>
      <c r="B308" s="128">
        <v>1</v>
      </c>
      <c r="C308" s="128" t="s">
        <v>1668</v>
      </c>
      <c r="D308" s="128">
        <v>36</v>
      </c>
      <c r="E308" s="129" t="s">
        <v>1753</v>
      </c>
      <c r="F308" s="128">
        <v>380866</v>
      </c>
      <c r="G308" s="129" t="s">
        <v>29</v>
      </c>
      <c r="H308" s="132">
        <v>44713</v>
      </c>
      <c r="I308" s="132">
        <v>44713</v>
      </c>
      <c r="J308" s="132">
        <v>2958465</v>
      </c>
      <c r="K308" s="132"/>
      <c r="L308" s="132"/>
      <c r="M308" s="129" t="s">
        <v>22</v>
      </c>
      <c r="N308" s="128"/>
      <c r="O308" s="129"/>
      <c r="P308" s="129" t="s">
        <v>2313</v>
      </c>
      <c r="Q308" s="139">
        <v>44713</v>
      </c>
      <c r="R308" s="136" t="s">
        <v>1971</v>
      </c>
      <c r="S308" s="129" t="s">
        <v>1167</v>
      </c>
      <c r="T308" s="129" t="s">
        <v>1409</v>
      </c>
      <c r="U308" s="180"/>
      <c r="V30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0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08" s="183" t="str">
        <f>IF(AND(База_вакансий[[#This Row],[Статус]]&lt;&gt;"закрыта",IFERROR(VLOOKUP(База_вакансий[[#This Row],[ИД_ДАТА]],Сверка[ИД_ДАТА],1,0),"вакансию закрыли")="вакансию закрыли"),"вакансию закрыли","")</f>
        <v/>
      </c>
      <c r="Z308" s="130"/>
      <c r="AA308" s="130"/>
    </row>
    <row r="309" spans="1:27" ht="24" customHeight="1" x14ac:dyDescent="0.25">
      <c r="A309" s="171" t="str">
        <f>База_вакансий[[#This Row],[ID Штатной должности]]&amp;База_вакансий[[#This Row],[Дата возникновения вакансии на ШД]]</f>
        <v>38086744713</v>
      </c>
      <c r="B309" s="128">
        <v>1</v>
      </c>
      <c r="C309" s="128" t="s">
        <v>1668</v>
      </c>
      <c r="D309" s="128">
        <v>36</v>
      </c>
      <c r="E309" s="129" t="s">
        <v>1753</v>
      </c>
      <c r="F309" s="128">
        <v>380867</v>
      </c>
      <c r="G309" s="129" t="s">
        <v>29</v>
      </c>
      <c r="H309" s="132">
        <v>44713</v>
      </c>
      <c r="I309" s="132">
        <v>44713</v>
      </c>
      <c r="J309" s="132">
        <v>2958465</v>
      </c>
      <c r="K309" s="132"/>
      <c r="L309" s="132"/>
      <c r="M309" s="129" t="s">
        <v>22</v>
      </c>
      <c r="N309" s="128"/>
      <c r="O309" s="129"/>
      <c r="P309" s="129" t="s">
        <v>2313</v>
      </c>
      <c r="Q309" s="139">
        <v>44713</v>
      </c>
      <c r="R309" s="136" t="s">
        <v>2116</v>
      </c>
      <c r="S309" s="129" t="s">
        <v>1167</v>
      </c>
      <c r="T309" s="129" t="s">
        <v>1409</v>
      </c>
      <c r="U309" s="180"/>
      <c r="V30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0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09" s="183" t="str">
        <f>IF(AND(База_вакансий[[#This Row],[Статус]]&lt;&gt;"закрыта",IFERROR(VLOOKUP(База_вакансий[[#This Row],[ИД_ДАТА]],Сверка[ИД_ДАТА],1,0),"вакансию закрыли")="вакансию закрыли"),"вакансию закрыли","")</f>
        <v/>
      </c>
      <c r="Z309" s="130"/>
      <c r="AA309" s="130"/>
    </row>
    <row r="310" spans="1:27" ht="24" customHeight="1" x14ac:dyDescent="0.25">
      <c r="A310" s="171" t="str">
        <f>База_вакансий[[#This Row],[ID Штатной должности]]&amp;База_вакансий[[#This Row],[Дата возникновения вакансии на ШД]]</f>
        <v>38099544713</v>
      </c>
      <c r="B310" s="128">
        <v>1</v>
      </c>
      <c r="C310" s="128" t="s">
        <v>1668</v>
      </c>
      <c r="D310" s="128">
        <v>36</v>
      </c>
      <c r="E310" s="129" t="s">
        <v>1753</v>
      </c>
      <c r="F310" s="128">
        <v>380995</v>
      </c>
      <c r="G310" s="129" t="s">
        <v>29</v>
      </c>
      <c r="H310" s="132">
        <v>44713</v>
      </c>
      <c r="I310" s="132">
        <v>44713</v>
      </c>
      <c r="J310" s="132">
        <v>2958465</v>
      </c>
      <c r="K310" s="132"/>
      <c r="L310" s="132"/>
      <c r="M310" s="129" t="s">
        <v>22</v>
      </c>
      <c r="N310" s="128"/>
      <c r="O310" s="129"/>
      <c r="P310" s="129" t="s">
        <v>2313</v>
      </c>
      <c r="Q310" s="139">
        <v>44713</v>
      </c>
      <c r="R310" s="136" t="s">
        <v>2048</v>
      </c>
      <c r="S310" s="129" t="s">
        <v>1167</v>
      </c>
      <c r="T310" s="129" t="s">
        <v>1409</v>
      </c>
      <c r="U310" s="180"/>
      <c r="V31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1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10" s="183" t="str">
        <f>IF(AND(База_вакансий[[#This Row],[Статус]]&lt;&gt;"закрыта",IFERROR(VLOOKUP(База_вакансий[[#This Row],[ИД_ДАТА]],Сверка[ИД_ДАТА],1,0),"вакансию закрыли")="вакансию закрыли"),"вакансию закрыли","")</f>
        <v/>
      </c>
      <c r="Z310" s="130"/>
      <c r="AA310" s="130"/>
    </row>
    <row r="311" spans="1:27" ht="24" customHeight="1" x14ac:dyDescent="0.25">
      <c r="A311" s="171" t="str">
        <f>База_вакансий[[#This Row],[ID Штатной должности]]&amp;База_вакансий[[#This Row],[Дата возникновения вакансии на ШД]]</f>
        <v>40172644713</v>
      </c>
      <c r="B311" s="128">
        <v>1</v>
      </c>
      <c r="C311" s="128" t="s">
        <v>1668</v>
      </c>
      <c r="D311" s="128">
        <v>11</v>
      </c>
      <c r="E311" s="129" t="s">
        <v>1745</v>
      </c>
      <c r="F311" s="128">
        <v>401726</v>
      </c>
      <c r="G311" s="129" t="s">
        <v>29</v>
      </c>
      <c r="H311" s="132">
        <v>44713</v>
      </c>
      <c r="I311" s="132">
        <v>44713</v>
      </c>
      <c r="J311" s="132">
        <v>2958465</v>
      </c>
      <c r="K311" s="132"/>
      <c r="L311" s="132"/>
      <c r="M311" s="129" t="s">
        <v>22</v>
      </c>
      <c r="N311" s="128"/>
      <c r="O311" s="129"/>
      <c r="P311" s="129" t="s">
        <v>162</v>
      </c>
      <c r="Q311" s="139">
        <v>44726</v>
      </c>
      <c r="R311" s="141" t="s">
        <v>2117</v>
      </c>
      <c r="S311" s="129" t="s">
        <v>182</v>
      </c>
      <c r="T311" s="129" t="s">
        <v>1412</v>
      </c>
      <c r="U311" s="180"/>
      <c r="V31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1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11" s="183" t="str">
        <f>IF(AND(База_вакансий[[#This Row],[Статус]]&lt;&gt;"закрыта",IFERROR(VLOOKUP(База_вакансий[[#This Row],[ИД_ДАТА]],Сверка[ИД_ДАТА],1,0),"вакансию закрыли")="вакансию закрыли"),"вакансию закрыли","")</f>
        <v/>
      </c>
      <c r="Z311" s="130"/>
      <c r="AA311" s="130"/>
    </row>
    <row r="312" spans="1:27" ht="24" customHeight="1" x14ac:dyDescent="0.25">
      <c r="A312" s="171" t="str">
        <f>База_вакансий[[#This Row],[ID Штатной должности]]&amp;База_вакансий[[#This Row],[Дата возникновения вакансии на ШД]]</f>
        <v>67920644713</v>
      </c>
      <c r="B312" s="128">
        <v>1</v>
      </c>
      <c r="C312" s="128" t="s">
        <v>1668</v>
      </c>
      <c r="D312" s="128">
        <v>213</v>
      </c>
      <c r="E312" s="129" t="s">
        <v>1736</v>
      </c>
      <c r="F312" s="128">
        <v>679206</v>
      </c>
      <c r="G312" s="129" t="s">
        <v>29</v>
      </c>
      <c r="H312" s="132">
        <v>44025</v>
      </c>
      <c r="I312" s="132">
        <v>44713</v>
      </c>
      <c r="J312" s="132">
        <v>2958465</v>
      </c>
      <c r="K312" s="132"/>
      <c r="L312" s="132"/>
      <c r="M312" s="129" t="s">
        <v>22</v>
      </c>
      <c r="N312" s="128"/>
      <c r="O312" s="129"/>
      <c r="P312" s="129" t="s">
        <v>137</v>
      </c>
      <c r="Q312" s="132">
        <v>44719</v>
      </c>
      <c r="R312" s="136" t="s">
        <v>2118</v>
      </c>
      <c r="S312" s="129" t="s">
        <v>182</v>
      </c>
      <c r="T312" s="129" t="s">
        <v>1410</v>
      </c>
      <c r="U312" s="180"/>
      <c r="V31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1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12" s="183" t="str">
        <f>IF(AND(База_вакансий[[#This Row],[Статус]]&lt;&gt;"закрыта",IFERROR(VLOOKUP(База_вакансий[[#This Row],[ИД_ДАТА]],Сверка[ИД_ДАТА],1,0),"вакансию закрыли")="вакансию закрыли"),"вакансию закрыли","")</f>
        <v/>
      </c>
      <c r="Z312" s="130"/>
      <c r="AA312" s="130"/>
    </row>
    <row r="313" spans="1:27" ht="24" customHeight="1" x14ac:dyDescent="0.25">
      <c r="A313" s="171" t="str">
        <f>База_вакансий[[#This Row],[ID Штатной должности]]&amp;База_вакансий[[#This Row],[Дата возникновения вакансии на ШД]]</f>
        <v>51282544713</v>
      </c>
      <c r="B313" s="128">
        <v>1</v>
      </c>
      <c r="C313" s="128" t="s">
        <v>1668</v>
      </c>
      <c r="D313" s="128">
        <v>36</v>
      </c>
      <c r="E313" s="129" t="s">
        <v>1753</v>
      </c>
      <c r="F313" s="128">
        <v>512825</v>
      </c>
      <c r="G313" s="129" t="s">
        <v>29</v>
      </c>
      <c r="H313" s="132">
        <v>1</v>
      </c>
      <c r="I313" s="132">
        <v>44713</v>
      </c>
      <c r="J313" s="132">
        <v>2958465</v>
      </c>
      <c r="K313" s="132"/>
      <c r="L313" s="132"/>
      <c r="M313" s="129" t="s">
        <v>22</v>
      </c>
      <c r="N313" s="128"/>
      <c r="O313" s="129"/>
      <c r="P313" s="129" t="s">
        <v>2313</v>
      </c>
      <c r="Q313" s="132">
        <v>44739</v>
      </c>
      <c r="R313" s="136" t="s">
        <v>2119</v>
      </c>
      <c r="S313" s="129" t="s">
        <v>182</v>
      </c>
      <c r="T313" s="129" t="s">
        <v>174</v>
      </c>
      <c r="U313" s="180"/>
      <c r="V31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1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13" s="183" t="str">
        <f>IF(AND(База_вакансий[[#This Row],[Статус]]&lt;&gt;"закрыта",IFERROR(VLOOKUP(База_вакансий[[#This Row],[ИД_ДАТА]],Сверка[ИД_ДАТА],1,0),"вакансию закрыли")="вакансию закрыли"),"вакансию закрыли","")</f>
        <v/>
      </c>
      <c r="Z313" s="130"/>
      <c r="AA313" s="130"/>
    </row>
    <row r="314" spans="1:27" ht="24" customHeight="1" x14ac:dyDescent="0.25">
      <c r="A314" s="171" t="str">
        <f>База_вакансий[[#This Row],[ID Штатной должности]]&amp;База_вакансий[[#This Row],[Дата возникновения вакансии на ШД]]</f>
        <v>31582544713</v>
      </c>
      <c r="B314" s="128">
        <v>1</v>
      </c>
      <c r="C314" s="128" t="s">
        <v>1668</v>
      </c>
      <c r="D314" s="128">
        <v>243</v>
      </c>
      <c r="E314" s="129" t="s">
        <v>1739</v>
      </c>
      <c r="F314" s="128">
        <v>315825</v>
      </c>
      <c r="G314" s="129" t="s">
        <v>114</v>
      </c>
      <c r="H314" s="132">
        <v>44713</v>
      </c>
      <c r="I314" s="132">
        <v>44713</v>
      </c>
      <c r="J314" s="132">
        <v>2958465</v>
      </c>
      <c r="K314" s="132"/>
      <c r="L314" s="132"/>
      <c r="M314" s="129" t="s">
        <v>22</v>
      </c>
      <c r="N314" s="128"/>
      <c r="O314" s="129"/>
      <c r="P314" s="129" t="s">
        <v>162</v>
      </c>
      <c r="Q314" s="132">
        <v>44750</v>
      </c>
      <c r="R314" s="136" t="s">
        <v>2120</v>
      </c>
      <c r="S314" s="129" t="s">
        <v>182</v>
      </c>
      <c r="T314" s="129" t="s">
        <v>1412</v>
      </c>
      <c r="U314" s="180"/>
      <c r="V31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1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14" s="183" t="str">
        <f>IF(AND(База_вакансий[[#This Row],[Статус]]&lt;&gt;"закрыта",IFERROR(VLOOKUP(База_вакансий[[#This Row],[ИД_ДАТА]],Сверка[ИД_ДАТА],1,0),"вакансию закрыли")="вакансию закрыли"),"вакансию закрыли","")</f>
        <v/>
      </c>
      <c r="Z314" s="130"/>
      <c r="AA314" s="130"/>
    </row>
    <row r="315" spans="1:27" ht="24" customHeight="1" x14ac:dyDescent="0.25">
      <c r="A315" s="171" t="str">
        <f>База_вакансий[[#This Row],[ID Штатной должности]]&amp;База_вакансий[[#This Row],[Дата возникновения вакансии на ШД]]</f>
        <v>38099744713</v>
      </c>
      <c r="B315" s="128">
        <v>1</v>
      </c>
      <c r="C315" s="128" t="s">
        <v>1668</v>
      </c>
      <c r="D315" s="128">
        <v>36</v>
      </c>
      <c r="E315" s="129" t="s">
        <v>1753</v>
      </c>
      <c r="F315" s="128">
        <v>380997</v>
      </c>
      <c r="G315" s="129" t="s">
        <v>29</v>
      </c>
      <c r="H315" s="132">
        <v>44713</v>
      </c>
      <c r="I315" s="132">
        <v>44713</v>
      </c>
      <c r="J315" s="132">
        <v>2958465</v>
      </c>
      <c r="K315" s="132"/>
      <c r="L315" s="132"/>
      <c r="M315" s="129" t="s">
        <v>22</v>
      </c>
      <c r="N315" s="128"/>
      <c r="O315" s="129"/>
      <c r="P315" s="129" t="s">
        <v>2313</v>
      </c>
      <c r="Q315" s="132">
        <v>44754</v>
      </c>
      <c r="R315" s="136" t="s">
        <v>2047</v>
      </c>
      <c r="S315" s="129" t="s">
        <v>182</v>
      </c>
      <c r="T315" s="129" t="s">
        <v>1412</v>
      </c>
      <c r="U315" s="180"/>
      <c r="V31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1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15" s="183" t="str">
        <f>IF(AND(База_вакансий[[#This Row],[Статус]]&lt;&gt;"закрыта",IFERROR(VLOOKUP(База_вакансий[[#This Row],[ИД_ДАТА]],Сверка[ИД_ДАТА],1,0),"вакансию закрыли")="вакансию закрыли"),"вакансию закрыли","")</f>
        <v/>
      </c>
      <c r="Z315" s="130"/>
      <c r="AA315" s="130"/>
    </row>
    <row r="316" spans="1:27" ht="24" customHeight="1" x14ac:dyDescent="0.25">
      <c r="A316" s="171" t="str">
        <f>База_вакансий[[#This Row],[ID Штатной должности]]&amp;База_вакансий[[#This Row],[Дата возникновения вакансии на ШД]]</f>
        <v>51282244713</v>
      </c>
      <c r="B316" s="128">
        <v>1</v>
      </c>
      <c r="C316" s="128" t="s">
        <v>1668</v>
      </c>
      <c r="D316" s="128">
        <v>36</v>
      </c>
      <c r="E316" s="129" t="s">
        <v>1753</v>
      </c>
      <c r="F316" s="128">
        <v>512822</v>
      </c>
      <c r="G316" s="129" t="s">
        <v>29</v>
      </c>
      <c r="H316" s="132">
        <v>1</v>
      </c>
      <c r="I316" s="132">
        <v>44713</v>
      </c>
      <c r="J316" s="132">
        <v>2958465</v>
      </c>
      <c r="K316" s="132"/>
      <c r="L316" s="132"/>
      <c r="M316" s="129" t="s">
        <v>22</v>
      </c>
      <c r="N316" s="128"/>
      <c r="O316" s="129"/>
      <c r="P316" s="129" t="s">
        <v>2313</v>
      </c>
      <c r="Q316" s="132">
        <v>44847</v>
      </c>
      <c r="R316" s="136" t="s">
        <v>2121</v>
      </c>
      <c r="S316" s="129" t="s">
        <v>182</v>
      </c>
      <c r="T316" s="129" t="s">
        <v>1425</v>
      </c>
      <c r="U316" s="180"/>
      <c r="V31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1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16" s="183" t="str">
        <f>IF(AND(База_вакансий[[#This Row],[Статус]]&lt;&gt;"закрыта",IFERROR(VLOOKUP(База_вакансий[[#This Row],[ИД_ДАТА]],Сверка[ИД_ДАТА],1,0),"вакансию закрыли")="вакансию закрыли"),"вакансию закрыли","")</f>
        <v/>
      </c>
      <c r="Z316" s="130"/>
      <c r="AA316" s="130"/>
    </row>
    <row r="317" spans="1:27" ht="24" customHeight="1" x14ac:dyDescent="0.25">
      <c r="A317" s="171" t="str">
        <f>База_вакансий[[#This Row],[ID Штатной должности]]&amp;База_вакансий[[#This Row],[Дата возникновения вакансии на ШД]]</f>
        <v>50252744713</v>
      </c>
      <c r="B317" s="128">
        <v>1</v>
      </c>
      <c r="C317" s="128" t="s">
        <v>1668</v>
      </c>
      <c r="D317" s="128">
        <v>13</v>
      </c>
      <c r="E317" s="129" t="s">
        <v>1723</v>
      </c>
      <c r="F317" s="128">
        <v>502527</v>
      </c>
      <c r="G317" s="129" t="s">
        <v>29</v>
      </c>
      <c r="H317" s="132">
        <v>1</v>
      </c>
      <c r="I317" s="132">
        <v>44713</v>
      </c>
      <c r="J317" s="132">
        <v>2958465</v>
      </c>
      <c r="K317" s="132"/>
      <c r="L317" s="132"/>
      <c r="M317" s="129" t="s">
        <v>22</v>
      </c>
      <c r="N317" s="128"/>
      <c r="O317" s="129"/>
      <c r="P317" s="129" t="s">
        <v>2313</v>
      </c>
      <c r="Q317" s="132">
        <v>44756</v>
      </c>
      <c r="R317" s="136" t="s">
        <v>2122</v>
      </c>
      <c r="S317" s="129" t="s">
        <v>182</v>
      </c>
      <c r="T317" s="129" t="s">
        <v>174</v>
      </c>
      <c r="U317" s="180"/>
      <c r="V31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1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17" s="183" t="str">
        <f>IF(AND(База_вакансий[[#This Row],[Статус]]&lt;&gt;"закрыта",IFERROR(VLOOKUP(База_вакансий[[#This Row],[ИД_ДАТА]],Сверка[ИД_ДАТА],1,0),"вакансию закрыли")="вакансию закрыли"),"вакансию закрыли","")</f>
        <v/>
      </c>
      <c r="Z317" s="130"/>
      <c r="AA317" s="130"/>
    </row>
    <row r="318" spans="1:27" ht="24" customHeight="1" x14ac:dyDescent="0.25">
      <c r="A318" s="171" t="str">
        <f>База_вакансий[[#This Row],[ID Штатной должности]]&amp;База_вакансий[[#This Row],[Дата возникновения вакансии на ШД]]</f>
        <v>31582744713</v>
      </c>
      <c r="B318" s="128">
        <v>1</v>
      </c>
      <c r="C318" s="128" t="s">
        <v>1668</v>
      </c>
      <c r="D318" s="128">
        <v>243</v>
      </c>
      <c r="E318" s="129" t="s">
        <v>1739</v>
      </c>
      <c r="F318" s="128">
        <v>315827</v>
      </c>
      <c r="G318" s="129" t="s">
        <v>114</v>
      </c>
      <c r="H318" s="132">
        <v>44713</v>
      </c>
      <c r="I318" s="132">
        <v>44713</v>
      </c>
      <c r="J318" s="132">
        <v>2958465</v>
      </c>
      <c r="K318" s="132"/>
      <c r="L318" s="132"/>
      <c r="M318" s="129" t="s">
        <v>22</v>
      </c>
      <c r="N318" s="128"/>
      <c r="O318" s="129"/>
      <c r="P318" s="129" t="s">
        <v>162</v>
      </c>
      <c r="Q318" s="132">
        <v>44819</v>
      </c>
      <c r="R318" s="136" t="s">
        <v>2123</v>
      </c>
      <c r="S318" s="129" t="s">
        <v>182</v>
      </c>
      <c r="T318" s="129" t="s">
        <v>1413</v>
      </c>
      <c r="U318" s="180"/>
      <c r="V31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1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18" s="183" t="str">
        <f>IF(AND(База_вакансий[[#This Row],[Статус]]&lt;&gt;"закрыта",IFERROR(VLOOKUP(База_вакансий[[#This Row],[ИД_ДАТА]],Сверка[ИД_ДАТА],1,0),"вакансию закрыли")="вакансию закрыли"),"вакансию закрыли","")</f>
        <v/>
      </c>
      <c r="Z318" s="130"/>
      <c r="AA318" s="130"/>
    </row>
    <row r="319" spans="1:27" ht="24" customHeight="1" x14ac:dyDescent="0.25">
      <c r="A319" s="171" t="str">
        <f>База_вакансий[[#This Row],[ID Штатной должности]]&amp;База_вакансий[[#This Row],[Дата возникновения вакансии на ШД]]</f>
        <v>51282344713</v>
      </c>
      <c r="B319" s="128">
        <v>1</v>
      </c>
      <c r="C319" s="128" t="s">
        <v>1668</v>
      </c>
      <c r="D319" s="128">
        <v>36</v>
      </c>
      <c r="E319" s="129" t="s">
        <v>1753</v>
      </c>
      <c r="F319" s="128">
        <v>512823</v>
      </c>
      <c r="G319" s="129" t="s">
        <v>29</v>
      </c>
      <c r="H319" s="132">
        <v>1</v>
      </c>
      <c r="I319" s="132">
        <v>44713</v>
      </c>
      <c r="J319" s="132">
        <v>2958465</v>
      </c>
      <c r="K319" s="132"/>
      <c r="L319" s="132"/>
      <c r="M319" s="129" t="s">
        <v>22</v>
      </c>
      <c r="N319" s="128"/>
      <c r="O319" s="129"/>
      <c r="P319" s="129" t="s">
        <v>2313</v>
      </c>
      <c r="Q319" s="132">
        <v>44830</v>
      </c>
      <c r="R319" s="136" t="s">
        <v>2124</v>
      </c>
      <c r="S319" s="129" t="s">
        <v>182</v>
      </c>
      <c r="T319" s="129" t="s">
        <v>174</v>
      </c>
      <c r="U319" s="180"/>
      <c r="V31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1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19" s="183" t="str">
        <f>IF(AND(База_вакансий[[#This Row],[Статус]]&lt;&gt;"закрыта",IFERROR(VLOOKUP(База_вакансий[[#This Row],[ИД_ДАТА]],Сверка[ИД_ДАТА],1,0),"вакансию закрыли")="вакансию закрыли"),"вакансию закрыли","")</f>
        <v/>
      </c>
      <c r="Z319" s="130"/>
      <c r="AA319" s="130"/>
    </row>
    <row r="320" spans="1:27" ht="24" customHeight="1" x14ac:dyDescent="0.25">
      <c r="A320" s="171" t="str">
        <f>База_вакансий[[#This Row],[ID Штатной должности]]&amp;База_вакансий[[#This Row],[Дата возникновения вакансии на ШД]]</f>
        <v>31582644713</v>
      </c>
      <c r="B320" s="128">
        <v>1</v>
      </c>
      <c r="C320" s="128" t="s">
        <v>1668</v>
      </c>
      <c r="D320" s="128">
        <v>243</v>
      </c>
      <c r="E320" s="129" t="s">
        <v>1739</v>
      </c>
      <c r="F320" s="128">
        <v>315826</v>
      </c>
      <c r="G320" s="129" t="s">
        <v>114</v>
      </c>
      <c r="H320" s="132">
        <v>44713</v>
      </c>
      <c r="I320" s="132">
        <v>44713</v>
      </c>
      <c r="J320" s="132">
        <v>2958465</v>
      </c>
      <c r="K320" s="132"/>
      <c r="L320" s="132"/>
      <c r="M320" s="129" t="s">
        <v>22</v>
      </c>
      <c r="N320" s="128"/>
      <c r="O320" s="129"/>
      <c r="P320" s="129" t="s">
        <v>162</v>
      </c>
      <c r="Q320" s="132">
        <v>44942</v>
      </c>
      <c r="R320" s="136" t="s">
        <v>2125</v>
      </c>
      <c r="S320" s="129" t="s">
        <v>182</v>
      </c>
      <c r="T320" s="129" t="s">
        <v>1411</v>
      </c>
      <c r="U320" s="180"/>
      <c r="V32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2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20" s="183" t="str">
        <f>IF(AND(База_вакансий[[#This Row],[Статус]]&lt;&gt;"закрыта",IFERROR(VLOOKUP(База_вакансий[[#This Row],[ИД_ДАТА]],Сверка[ИД_ДАТА],1,0),"вакансию закрыли")="вакансию закрыли"),"вакансию закрыли","")</f>
        <v/>
      </c>
      <c r="Z320" s="130"/>
      <c r="AA320" s="130"/>
    </row>
    <row r="321" spans="1:27" ht="24" customHeight="1" x14ac:dyDescent="0.25">
      <c r="A321" s="171" t="str">
        <f>База_вакансий[[#This Row],[ID Штатной должности]]&amp;База_вакансий[[#This Row],[Дата возникновения вакансии на ШД]]</f>
        <v>8497944713</v>
      </c>
      <c r="B321" s="128">
        <v>1</v>
      </c>
      <c r="C321" s="128" t="s">
        <v>1668</v>
      </c>
      <c r="D321" s="128">
        <v>214</v>
      </c>
      <c r="E321" s="129" t="s">
        <v>1725</v>
      </c>
      <c r="F321" s="128">
        <v>84979</v>
      </c>
      <c r="G321" s="129" t="s">
        <v>114</v>
      </c>
      <c r="H321" s="132">
        <v>44389</v>
      </c>
      <c r="I321" s="132">
        <v>44713</v>
      </c>
      <c r="J321" s="132">
        <v>2958465</v>
      </c>
      <c r="K321" s="132"/>
      <c r="L321" s="132"/>
      <c r="M321" s="129"/>
      <c r="N321" s="128"/>
      <c r="O321" s="129"/>
      <c r="P321" s="129" t="s">
        <v>137</v>
      </c>
      <c r="Q321" s="128" t="s">
        <v>1167</v>
      </c>
      <c r="R321" s="136" t="s">
        <v>1946</v>
      </c>
      <c r="S321" s="129" t="s">
        <v>1167</v>
      </c>
      <c r="T321" s="129" t="s">
        <v>1409</v>
      </c>
      <c r="U321" s="180"/>
      <c r="V32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2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21" s="183" t="str">
        <f>IF(AND(База_вакансий[[#This Row],[Статус]]&lt;&gt;"закрыта",IFERROR(VLOOKUP(База_вакансий[[#This Row],[ИД_ДАТА]],Сверка[ИД_ДАТА],1,0),"вакансию закрыли")="вакансию закрыли"),"вакансию закрыли","")</f>
        <v/>
      </c>
      <c r="Z321" s="130"/>
      <c r="AA321" s="130"/>
    </row>
    <row r="322" spans="1:27" ht="24" customHeight="1" x14ac:dyDescent="0.25">
      <c r="A322" s="171" t="str">
        <f>База_вакансий[[#This Row],[ID Штатной должности]]&amp;База_вакансий[[#This Row],[Дата возникновения вакансии на ШД]]</f>
        <v>51241244713</v>
      </c>
      <c r="B322" s="128">
        <v>1</v>
      </c>
      <c r="C322" s="128" t="s">
        <v>1668</v>
      </c>
      <c r="D322" s="128">
        <v>51</v>
      </c>
      <c r="E322" s="129" t="s">
        <v>1759</v>
      </c>
      <c r="F322" s="128">
        <v>512412</v>
      </c>
      <c r="G322" s="131" t="s">
        <v>295</v>
      </c>
      <c r="H322" s="132">
        <v>1</v>
      </c>
      <c r="I322" s="132">
        <v>44713</v>
      </c>
      <c r="J322" s="132">
        <v>2958465</v>
      </c>
      <c r="K322" s="132">
        <v>44621</v>
      </c>
      <c r="L322" s="132">
        <v>44773</v>
      </c>
      <c r="M322" s="129"/>
      <c r="N322" s="128" t="s">
        <v>2595</v>
      </c>
      <c r="O322" s="129" t="s">
        <v>2419</v>
      </c>
      <c r="P322" s="129" t="s">
        <v>2313</v>
      </c>
      <c r="Q322" s="132">
        <v>44986</v>
      </c>
      <c r="R322" s="136" t="s">
        <v>2126</v>
      </c>
      <c r="S322" s="129" t="s">
        <v>182</v>
      </c>
      <c r="T322" s="129" t="s">
        <v>1417</v>
      </c>
      <c r="U322" s="179"/>
      <c r="V32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2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22" s="183" t="str">
        <f>IF(AND(База_вакансий[[#This Row],[Статус]]&lt;&gt;"закрыта",IFERROR(VLOOKUP(База_вакансий[[#This Row],[ИД_ДАТА]],Сверка[ИД_ДАТА],1,0),"вакансию закрыли")="вакансию закрыли"),"вакансию закрыли","")</f>
        <v/>
      </c>
      <c r="Z322" s="130"/>
      <c r="AA322" s="130"/>
    </row>
    <row r="323" spans="1:27" ht="24" customHeight="1" x14ac:dyDescent="0.25">
      <c r="A323" s="171" t="str">
        <f>База_вакансий[[#This Row],[ID Штатной должности]]&amp;База_вакансий[[#This Row],[Дата возникновения вакансии на ШД]]</f>
        <v>38086544713</v>
      </c>
      <c r="B323" s="128">
        <v>1</v>
      </c>
      <c r="C323" s="128" t="s">
        <v>1668</v>
      </c>
      <c r="D323" s="128">
        <v>36</v>
      </c>
      <c r="E323" s="129" t="s">
        <v>1753</v>
      </c>
      <c r="F323" s="128">
        <v>380865</v>
      </c>
      <c r="G323" s="129" t="s">
        <v>29</v>
      </c>
      <c r="H323" s="132">
        <v>44713</v>
      </c>
      <c r="I323" s="132">
        <v>44713</v>
      </c>
      <c r="J323" s="132">
        <v>2958465</v>
      </c>
      <c r="K323" s="132"/>
      <c r="L323" s="132"/>
      <c r="M323" s="129" t="s">
        <v>22</v>
      </c>
      <c r="N323" s="128"/>
      <c r="O323" s="129" t="s">
        <v>2420</v>
      </c>
      <c r="P323" s="129" t="s">
        <v>2313</v>
      </c>
      <c r="Q323" s="132">
        <v>45056</v>
      </c>
      <c r="R323" s="136" t="s">
        <v>2127</v>
      </c>
      <c r="S323" s="129" t="s">
        <v>182</v>
      </c>
      <c r="T323" s="129" t="s">
        <v>1412</v>
      </c>
      <c r="U323" s="179"/>
      <c r="V32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2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23" s="183" t="str">
        <f>IF(AND(База_вакансий[[#This Row],[Статус]]&lt;&gt;"закрыта",IFERROR(VLOOKUP(База_вакансий[[#This Row],[ИД_ДАТА]],Сверка[ИД_ДАТА],1,0),"вакансию закрыли")="вакансию закрыли"),"вакансию закрыли","")</f>
        <v/>
      </c>
      <c r="Z323" s="130"/>
      <c r="AA323" s="130"/>
    </row>
    <row r="324" spans="1:27" ht="24" customHeight="1" x14ac:dyDescent="0.25">
      <c r="A324" s="171" t="str">
        <f>База_вакансий[[#This Row],[ID Штатной должности]]&amp;База_вакансий[[#This Row],[Дата возникновения вакансии на ШД]]</f>
        <v>38086844713</v>
      </c>
      <c r="B324" s="128">
        <v>1</v>
      </c>
      <c r="C324" s="128" t="s">
        <v>1668</v>
      </c>
      <c r="D324" s="128">
        <v>36</v>
      </c>
      <c r="E324" s="129" t="s">
        <v>1753</v>
      </c>
      <c r="F324" s="128">
        <v>380868</v>
      </c>
      <c r="G324" s="129" t="s">
        <v>29</v>
      </c>
      <c r="H324" s="132">
        <v>44713</v>
      </c>
      <c r="I324" s="132">
        <v>44713</v>
      </c>
      <c r="J324" s="132">
        <v>2958465</v>
      </c>
      <c r="K324" s="132"/>
      <c r="L324" s="132"/>
      <c r="M324" s="129" t="s">
        <v>22</v>
      </c>
      <c r="N324" s="128"/>
      <c r="O324" s="129" t="s">
        <v>2421</v>
      </c>
      <c r="P324" s="129" t="s">
        <v>2313</v>
      </c>
      <c r="Q324" s="132">
        <v>45056</v>
      </c>
      <c r="R324" s="136" t="s">
        <v>2128</v>
      </c>
      <c r="S324" s="129" t="s">
        <v>182</v>
      </c>
      <c r="T324" s="129" t="s">
        <v>1415</v>
      </c>
      <c r="U324" s="179"/>
      <c r="V32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2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24" s="183" t="str">
        <f>IF(AND(База_вакансий[[#This Row],[Статус]]&lt;&gt;"закрыта",IFERROR(VLOOKUP(База_вакансий[[#This Row],[ИД_ДАТА]],Сверка[ИД_ДАТА],1,0),"вакансию закрыли")="вакансию закрыли"),"вакансию закрыли","")</f>
        <v/>
      </c>
      <c r="Z324" s="130"/>
      <c r="AA324" s="130"/>
    </row>
    <row r="325" spans="1:27" ht="24" customHeight="1" x14ac:dyDescent="0.25">
      <c r="A325" s="171" t="str">
        <f>База_вакансий[[#This Row],[ID Штатной должности]]&amp;База_вакансий[[#This Row],[Дата возникновения вакансии на ШД]]</f>
        <v>50626344714</v>
      </c>
      <c r="B325" s="128">
        <v>1</v>
      </c>
      <c r="C325" s="128" t="s">
        <v>1668</v>
      </c>
      <c r="D325" s="128">
        <v>6</v>
      </c>
      <c r="E325" s="129" t="s">
        <v>1731</v>
      </c>
      <c r="F325" s="128">
        <v>506263</v>
      </c>
      <c r="G325" s="129" t="s">
        <v>114</v>
      </c>
      <c r="H325" s="132">
        <v>1</v>
      </c>
      <c r="I325" s="132">
        <v>44714</v>
      </c>
      <c r="J325" s="132">
        <v>2958465</v>
      </c>
      <c r="K325" s="132"/>
      <c r="L325" s="132"/>
      <c r="M325" s="129" t="s">
        <v>22</v>
      </c>
      <c r="N325" s="128"/>
      <c r="O325" s="129" t="s">
        <v>2422</v>
      </c>
      <c r="P325" s="129" t="s">
        <v>2313</v>
      </c>
      <c r="Q325" s="132">
        <v>44958</v>
      </c>
      <c r="R325" s="136" t="s">
        <v>2129</v>
      </c>
      <c r="S325" s="129" t="s">
        <v>182</v>
      </c>
      <c r="T325" s="129" t="s">
        <v>174</v>
      </c>
      <c r="U325" s="180"/>
      <c r="V32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2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25" s="183" t="str">
        <f>IF(AND(База_вакансий[[#This Row],[Статус]]&lt;&gt;"закрыта",IFERROR(VLOOKUP(База_вакансий[[#This Row],[ИД_ДАТА]],Сверка[ИД_ДАТА],1,0),"вакансию закрыли")="вакансию закрыли"),"вакансию закрыли","")</f>
        <v/>
      </c>
      <c r="Z325" s="130"/>
      <c r="AA325" s="130"/>
    </row>
    <row r="326" spans="1:27" ht="24" customHeight="1" x14ac:dyDescent="0.25">
      <c r="A326" s="171" t="str">
        <f>База_вакансий[[#This Row],[ID Штатной должности]]&amp;База_вакансий[[#This Row],[Дата возникновения вакансии на ШД]]</f>
        <v>68047444718</v>
      </c>
      <c r="B326" s="128">
        <v>1</v>
      </c>
      <c r="C326" s="128" t="s">
        <v>1667</v>
      </c>
      <c r="D326" s="128">
        <v>33</v>
      </c>
      <c r="E326" s="129" t="s">
        <v>1742</v>
      </c>
      <c r="F326" s="128">
        <v>680474</v>
      </c>
      <c r="G326" s="129" t="s">
        <v>29</v>
      </c>
      <c r="H326" s="132">
        <v>44025</v>
      </c>
      <c r="I326" s="132">
        <v>44718</v>
      </c>
      <c r="J326" s="132">
        <v>2958465</v>
      </c>
      <c r="K326" s="132"/>
      <c r="L326" s="132"/>
      <c r="M326" s="129" t="s">
        <v>22</v>
      </c>
      <c r="N326" s="128"/>
      <c r="O326" s="129"/>
      <c r="P326" s="129" t="s">
        <v>2313</v>
      </c>
      <c r="Q326" s="147"/>
      <c r="R326" s="147"/>
      <c r="S326" s="134"/>
      <c r="T326" s="134"/>
      <c r="U326" s="179"/>
      <c r="V32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2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26" s="183" t="str">
        <f>IF(AND(База_вакансий[[#This Row],[Статус]]&lt;&gt;"закрыта",IFERROR(VLOOKUP(База_вакансий[[#This Row],[ИД_ДАТА]],Сверка[ИД_ДАТА],1,0),"вакансию закрыли")="вакансию закрыли"),"вакансию закрыли","")</f>
        <v/>
      </c>
      <c r="Z326" s="130"/>
      <c r="AA326" s="130"/>
    </row>
    <row r="327" spans="1:27" ht="24" customHeight="1" x14ac:dyDescent="0.25">
      <c r="A327" s="171" t="str">
        <f>База_вакансий[[#This Row],[ID Штатной должности]]&amp;База_вакансий[[#This Row],[Дата возникновения вакансии на ШД]]</f>
        <v>68042044718</v>
      </c>
      <c r="B327" s="128">
        <v>1</v>
      </c>
      <c r="C327" s="128" t="s">
        <v>1668</v>
      </c>
      <c r="D327" s="128">
        <v>33</v>
      </c>
      <c r="E327" s="129" t="s">
        <v>1742</v>
      </c>
      <c r="F327" s="128">
        <v>680420</v>
      </c>
      <c r="G327" s="129" t="s">
        <v>29</v>
      </c>
      <c r="H327" s="132">
        <v>44025</v>
      </c>
      <c r="I327" s="132">
        <v>44718</v>
      </c>
      <c r="J327" s="132">
        <v>2958465</v>
      </c>
      <c r="K327" s="132">
        <v>44702</v>
      </c>
      <c r="L327" s="132">
        <v>44926</v>
      </c>
      <c r="M327" s="129" t="s">
        <v>22</v>
      </c>
      <c r="N327" s="128" t="s">
        <v>2130</v>
      </c>
      <c r="O327" s="129" t="s">
        <v>2423</v>
      </c>
      <c r="P327" s="129" t="s">
        <v>2313</v>
      </c>
      <c r="Q327" s="132">
        <v>44734</v>
      </c>
      <c r="R327" s="136" t="s">
        <v>2130</v>
      </c>
      <c r="S327" s="129" t="s">
        <v>1167</v>
      </c>
      <c r="T327" s="129" t="s">
        <v>1409</v>
      </c>
      <c r="U327" s="180"/>
      <c r="V32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2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27" s="183" t="str">
        <f>IF(AND(База_вакансий[[#This Row],[Статус]]&lt;&gt;"закрыта",IFERROR(VLOOKUP(База_вакансий[[#This Row],[ИД_ДАТА]],Сверка[ИД_ДАТА],1,0),"вакансию закрыли")="вакансию закрыли"),"вакансию закрыли","")</f>
        <v/>
      </c>
      <c r="Z327" s="130"/>
      <c r="AA327" s="130"/>
    </row>
    <row r="328" spans="1:27" ht="24" customHeight="1" x14ac:dyDescent="0.25">
      <c r="A328" s="171" t="str">
        <f>База_вакансий[[#This Row],[ID Штатной должности]]&amp;База_вакансий[[#This Row],[Дата возникновения вакансии на ШД]]</f>
        <v>60456044718</v>
      </c>
      <c r="B328" s="128">
        <v>1</v>
      </c>
      <c r="C328" s="128" t="s">
        <v>1668</v>
      </c>
      <c r="D328" s="128">
        <v>218</v>
      </c>
      <c r="E328" s="129" t="s">
        <v>1729</v>
      </c>
      <c r="F328" s="128">
        <v>604560</v>
      </c>
      <c r="G328" s="129" t="s">
        <v>38</v>
      </c>
      <c r="H328" s="132">
        <v>43009</v>
      </c>
      <c r="I328" s="132">
        <v>44718</v>
      </c>
      <c r="J328" s="132">
        <v>2958465</v>
      </c>
      <c r="K328" s="132"/>
      <c r="L328" s="132"/>
      <c r="M328" s="129" t="s">
        <v>22</v>
      </c>
      <c r="N328" s="128"/>
      <c r="O328" s="129"/>
      <c r="P328" s="129" t="s">
        <v>137</v>
      </c>
      <c r="Q328" s="132">
        <v>44734</v>
      </c>
      <c r="R328" s="136" t="s">
        <v>2131</v>
      </c>
      <c r="S328" s="129" t="s">
        <v>182</v>
      </c>
      <c r="T328" s="129" t="s">
        <v>1410</v>
      </c>
      <c r="U328" s="180"/>
      <c r="V32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2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28" s="183" t="str">
        <f>IF(AND(База_вакансий[[#This Row],[Статус]]&lt;&gt;"закрыта",IFERROR(VLOOKUP(База_вакансий[[#This Row],[ИД_ДАТА]],Сверка[ИД_ДАТА],1,0),"вакансию закрыли")="вакансию закрыли"),"вакансию закрыли","")</f>
        <v/>
      </c>
      <c r="Z328" s="130"/>
      <c r="AA328" s="130"/>
    </row>
    <row r="329" spans="1:27" ht="24" customHeight="1" x14ac:dyDescent="0.25">
      <c r="A329" s="171" t="str">
        <f>База_вакансий[[#This Row],[ID Штатной должности]]&amp;База_вакансий[[#This Row],[Дата возникновения вакансии на ШД]]</f>
        <v>40415944718</v>
      </c>
      <c r="B329" s="128">
        <v>1</v>
      </c>
      <c r="C329" s="128" t="s">
        <v>1668</v>
      </c>
      <c r="D329" s="128">
        <v>226</v>
      </c>
      <c r="E329" s="129" t="s">
        <v>1773</v>
      </c>
      <c r="F329" s="128">
        <v>404159</v>
      </c>
      <c r="G329" s="129" t="s">
        <v>114</v>
      </c>
      <c r="H329" s="132">
        <v>44718</v>
      </c>
      <c r="I329" s="132">
        <v>44718</v>
      </c>
      <c r="J329" s="132">
        <v>2958465</v>
      </c>
      <c r="K329" s="132"/>
      <c r="L329" s="132"/>
      <c r="M329" s="129" t="s">
        <v>22</v>
      </c>
      <c r="N329" s="128"/>
      <c r="O329" s="129"/>
      <c r="P329" s="129" t="s">
        <v>2313</v>
      </c>
      <c r="Q329" s="132">
        <v>44743</v>
      </c>
      <c r="R329" s="136" t="s">
        <v>2132</v>
      </c>
      <c r="S329" s="129" t="s">
        <v>182</v>
      </c>
      <c r="T329" s="129" t="s">
        <v>1412</v>
      </c>
      <c r="U329" s="180"/>
      <c r="V32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2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29" s="183" t="str">
        <f>IF(AND(База_вакансий[[#This Row],[Статус]]&lt;&gt;"закрыта",IFERROR(VLOOKUP(База_вакансий[[#This Row],[ИД_ДАТА]],Сверка[ИД_ДАТА],1,0),"вакансию закрыли")="вакансию закрыли"),"вакансию закрыли","")</f>
        <v/>
      </c>
      <c r="Z329" s="130"/>
      <c r="AA329" s="130"/>
    </row>
    <row r="330" spans="1:27" ht="24" customHeight="1" x14ac:dyDescent="0.25">
      <c r="A330" s="171" t="str">
        <f>База_вакансий[[#This Row],[ID Штатной должности]]&amp;База_вакансий[[#This Row],[Дата возникновения вакансии на ШД]]</f>
        <v>40415844718</v>
      </c>
      <c r="B330" s="128">
        <v>1</v>
      </c>
      <c r="C330" s="128" t="s">
        <v>1668</v>
      </c>
      <c r="D330" s="128">
        <v>226</v>
      </c>
      <c r="E330" s="129" t="s">
        <v>1773</v>
      </c>
      <c r="F330" s="128">
        <v>404158</v>
      </c>
      <c r="G330" s="129" t="s">
        <v>114</v>
      </c>
      <c r="H330" s="132">
        <v>44718</v>
      </c>
      <c r="I330" s="132">
        <v>44718</v>
      </c>
      <c r="J330" s="132">
        <v>2958465</v>
      </c>
      <c r="K330" s="132">
        <v>44743</v>
      </c>
      <c r="L330" s="132">
        <v>44773</v>
      </c>
      <c r="M330" s="129"/>
      <c r="N330" s="128" t="s">
        <v>2133</v>
      </c>
      <c r="O330" s="129" t="s">
        <v>2424</v>
      </c>
      <c r="P330" s="129" t="s">
        <v>2313</v>
      </c>
      <c r="Q330" s="132">
        <v>44774</v>
      </c>
      <c r="R330" s="136" t="s">
        <v>2133</v>
      </c>
      <c r="S330" s="129" t="s">
        <v>182</v>
      </c>
      <c r="T330" s="129" t="s">
        <v>1412</v>
      </c>
      <c r="U330" s="180"/>
      <c r="V33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3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30" s="183" t="str">
        <f>IF(AND(База_вакансий[[#This Row],[Статус]]&lt;&gt;"закрыта",IFERROR(VLOOKUP(База_вакансий[[#This Row],[ИД_ДАТА]],Сверка[ИД_ДАТА],1,0),"вакансию закрыли")="вакансию закрыли"),"вакансию закрыли","")</f>
        <v/>
      </c>
      <c r="Z330" s="130"/>
      <c r="AA330" s="130"/>
    </row>
    <row r="331" spans="1:27" ht="24" customHeight="1" x14ac:dyDescent="0.25">
      <c r="A331" s="171" t="str">
        <f>База_вакансий[[#This Row],[ID Штатной должности]]&amp;База_вакансий[[#This Row],[Дата возникновения вакансии на ШД]]</f>
        <v>67963644721</v>
      </c>
      <c r="B331" s="128">
        <v>1</v>
      </c>
      <c r="C331" s="128" t="s">
        <v>1668</v>
      </c>
      <c r="D331" s="128">
        <v>213</v>
      </c>
      <c r="E331" s="129" t="s">
        <v>1736</v>
      </c>
      <c r="F331" s="128">
        <v>679636</v>
      </c>
      <c r="G331" s="129" t="s">
        <v>29</v>
      </c>
      <c r="H331" s="132">
        <v>44025</v>
      </c>
      <c r="I331" s="132">
        <v>44721</v>
      </c>
      <c r="J331" s="132">
        <v>2958465</v>
      </c>
      <c r="K331" s="132"/>
      <c r="L331" s="132" t="s">
        <v>22</v>
      </c>
      <c r="M331" s="129"/>
      <c r="N331" s="128"/>
      <c r="O331" s="129" t="s">
        <v>2425</v>
      </c>
      <c r="P331" s="129" t="s">
        <v>2313</v>
      </c>
      <c r="Q331" s="132">
        <v>44733</v>
      </c>
      <c r="R331" s="136" t="s">
        <v>2134</v>
      </c>
      <c r="S331" s="129" t="s">
        <v>182</v>
      </c>
      <c r="T331" s="129" t="s">
        <v>174</v>
      </c>
      <c r="U331" s="180"/>
      <c r="V33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3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31" s="183" t="str">
        <f>IF(AND(База_вакансий[[#This Row],[Статус]]&lt;&gt;"закрыта",IFERROR(VLOOKUP(База_вакансий[[#This Row],[ИД_ДАТА]],Сверка[ИД_ДАТА],1,0),"вакансию закрыли")="вакансию закрыли"),"вакансию закрыли","")</f>
        <v/>
      </c>
      <c r="Z331" s="130"/>
      <c r="AA331" s="130"/>
    </row>
    <row r="332" spans="1:27" ht="24" customHeight="1" x14ac:dyDescent="0.25">
      <c r="A332" s="171" t="str">
        <f>База_вакансий[[#This Row],[ID Штатной должности]]&amp;База_вакансий[[#This Row],[Дата возникновения вакансии на ШД]]</f>
        <v>51686344721</v>
      </c>
      <c r="B332" s="128">
        <v>1</v>
      </c>
      <c r="C332" s="128" t="s">
        <v>1668</v>
      </c>
      <c r="D332" s="128">
        <v>36</v>
      </c>
      <c r="E332" s="129" t="s">
        <v>1753</v>
      </c>
      <c r="F332" s="128">
        <v>516863</v>
      </c>
      <c r="G332" s="129" t="s">
        <v>29</v>
      </c>
      <c r="H332" s="132">
        <v>1</v>
      </c>
      <c r="I332" s="132">
        <v>44721</v>
      </c>
      <c r="J332" s="132">
        <v>2958465</v>
      </c>
      <c r="K332" s="132">
        <v>44713</v>
      </c>
      <c r="L332" s="132">
        <v>44742</v>
      </c>
      <c r="M332" s="129" t="s">
        <v>45</v>
      </c>
      <c r="N332" s="128" t="s">
        <v>2135</v>
      </c>
      <c r="O332" s="129" t="s">
        <v>2426</v>
      </c>
      <c r="P332" s="129" t="s">
        <v>2313</v>
      </c>
      <c r="Q332" s="132">
        <v>44735</v>
      </c>
      <c r="R332" s="136" t="s">
        <v>2135</v>
      </c>
      <c r="S332" s="129" t="s">
        <v>182</v>
      </c>
      <c r="T332" s="129" t="s">
        <v>174</v>
      </c>
      <c r="U332" s="180"/>
      <c r="V33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3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32" s="183" t="str">
        <f>IF(AND(База_вакансий[[#This Row],[Статус]]&lt;&gt;"закрыта",IFERROR(VLOOKUP(База_вакансий[[#This Row],[ИД_ДАТА]],Сверка[ИД_ДАТА],1,0),"вакансию закрыли")="вакансию закрыли"),"вакансию закрыли","")</f>
        <v/>
      </c>
      <c r="Z332" s="130"/>
      <c r="AA332" s="130"/>
    </row>
    <row r="333" spans="1:27" ht="24" customHeight="1" x14ac:dyDescent="0.25">
      <c r="A333" s="171" t="str">
        <f>База_вакансий[[#This Row],[ID Штатной должности]]&amp;База_вакансий[[#This Row],[Дата возникновения вакансии на ШД]]</f>
        <v>51207144722</v>
      </c>
      <c r="B333" s="128">
        <v>1</v>
      </c>
      <c r="C333" s="128" t="s">
        <v>1668</v>
      </c>
      <c r="D333" s="128">
        <v>1</v>
      </c>
      <c r="E333" s="129" t="s">
        <v>1727</v>
      </c>
      <c r="F333" s="128">
        <v>512071</v>
      </c>
      <c r="G333" s="129" t="s">
        <v>29</v>
      </c>
      <c r="H333" s="132">
        <v>1</v>
      </c>
      <c r="I333" s="132">
        <v>44722</v>
      </c>
      <c r="J333" s="132">
        <v>2958465</v>
      </c>
      <c r="K333" s="132">
        <v>44614</v>
      </c>
      <c r="L333" s="132">
        <v>44742</v>
      </c>
      <c r="M333" s="129" t="s">
        <v>166</v>
      </c>
      <c r="N333" s="128" t="s">
        <v>2596</v>
      </c>
      <c r="O333" s="129" t="s">
        <v>2427</v>
      </c>
      <c r="P333" s="129" t="s">
        <v>2313</v>
      </c>
      <c r="Q333" s="132">
        <v>44798</v>
      </c>
      <c r="R333" s="136" t="s">
        <v>2136</v>
      </c>
      <c r="S333" s="129" t="s">
        <v>182</v>
      </c>
      <c r="T333" s="129" t="s">
        <v>174</v>
      </c>
      <c r="U333" s="180"/>
      <c r="V33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3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33" s="183" t="str">
        <f>IF(AND(База_вакансий[[#This Row],[Статус]]&lt;&gt;"закрыта",IFERROR(VLOOKUP(База_вакансий[[#This Row],[ИД_ДАТА]],Сверка[ИД_ДАТА],1,0),"вакансию закрыли")="вакансию закрыли"),"вакансию закрыли","")</f>
        <v/>
      </c>
      <c r="Z333" s="130"/>
      <c r="AA333" s="130"/>
    </row>
    <row r="334" spans="1:27" ht="24" customHeight="1" x14ac:dyDescent="0.25">
      <c r="A334" s="171" t="str">
        <f>База_вакансий[[#This Row],[ID Штатной должности]]&amp;База_вакансий[[#This Row],[Дата возникновения вакансии на ШД]]</f>
        <v>40524744726</v>
      </c>
      <c r="B334" s="128">
        <v>1</v>
      </c>
      <c r="C334" s="128" t="s">
        <v>1668</v>
      </c>
      <c r="D334" s="128">
        <v>219</v>
      </c>
      <c r="E334" s="129" t="s">
        <v>1774</v>
      </c>
      <c r="F334" s="128">
        <v>405247</v>
      </c>
      <c r="G334" s="131" t="s">
        <v>362</v>
      </c>
      <c r="H334" s="132">
        <v>44726</v>
      </c>
      <c r="I334" s="132">
        <v>44726</v>
      </c>
      <c r="J334" s="132">
        <v>2958465</v>
      </c>
      <c r="K334" s="132"/>
      <c r="L334" s="132"/>
      <c r="M334" s="129" t="s">
        <v>22</v>
      </c>
      <c r="N334" s="128"/>
      <c r="O334" s="129"/>
      <c r="P334" s="129" t="s">
        <v>137</v>
      </c>
      <c r="Q334" s="132">
        <v>44738</v>
      </c>
      <c r="R334" s="136" t="s">
        <v>2137</v>
      </c>
      <c r="S334" s="129" t="s">
        <v>182</v>
      </c>
      <c r="T334" s="129" t="s">
        <v>1412</v>
      </c>
      <c r="U334" s="180"/>
      <c r="V33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3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34" s="183" t="str">
        <f>IF(AND(База_вакансий[[#This Row],[Статус]]&lt;&gt;"закрыта",IFERROR(VLOOKUP(База_вакансий[[#This Row],[ИД_ДАТА]],Сверка[ИД_ДАТА],1,0),"вакансию закрыли")="вакансию закрыли"),"вакансию закрыли","")</f>
        <v/>
      </c>
      <c r="Z334" s="130"/>
      <c r="AA334" s="130"/>
    </row>
    <row r="335" spans="1:27" ht="24" customHeight="1" x14ac:dyDescent="0.25">
      <c r="A335" s="171" t="str">
        <f>База_вакансий[[#This Row],[ID Штатной должности]]&amp;База_вакансий[[#This Row],[Дата возникновения вакансии на ШД]]</f>
        <v>68039644726</v>
      </c>
      <c r="B335" s="128">
        <v>1</v>
      </c>
      <c r="C335" s="128" t="s">
        <v>1668</v>
      </c>
      <c r="D335" s="128">
        <v>33</v>
      </c>
      <c r="E335" s="129" t="s">
        <v>1742</v>
      </c>
      <c r="F335" s="128">
        <v>680396</v>
      </c>
      <c r="G335" s="129" t="s">
        <v>29</v>
      </c>
      <c r="H335" s="132">
        <v>44025</v>
      </c>
      <c r="I335" s="132">
        <v>44726</v>
      </c>
      <c r="J335" s="132">
        <v>2958465</v>
      </c>
      <c r="K335" s="132"/>
      <c r="L335" s="132" t="s">
        <v>22</v>
      </c>
      <c r="M335" s="129"/>
      <c r="N335" s="128"/>
      <c r="O335" s="129"/>
      <c r="P335" s="129" t="s">
        <v>2313</v>
      </c>
      <c r="Q335" s="132">
        <v>44762</v>
      </c>
      <c r="R335" s="136" t="s">
        <v>2138</v>
      </c>
      <c r="S335" s="129" t="s">
        <v>182</v>
      </c>
      <c r="T335" s="129" t="s">
        <v>174</v>
      </c>
      <c r="U335" s="180"/>
      <c r="V33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3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35" s="183" t="str">
        <f>IF(AND(База_вакансий[[#This Row],[Статус]]&lt;&gt;"закрыта",IFERROR(VLOOKUP(База_вакансий[[#This Row],[ИД_ДАТА]],Сверка[ИД_ДАТА],1,0),"вакансию закрыли")="вакансию закрыли"),"вакансию закрыли","")</f>
        <v/>
      </c>
      <c r="Z335" s="130"/>
      <c r="AA335" s="130"/>
    </row>
    <row r="336" spans="1:27" ht="24" customHeight="1" x14ac:dyDescent="0.25">
      <c r="A336" s="171" t="str">
        <f>База_вакансий[[#This Row],[ID Штатной должности]]&amp;База_вакансий[[#This Row],[Дата возникновения вакансии на ШД]]</f>
        <v>52988944726</v>
      </c>
      <c r="B336" s="128">
        <v>1</v>
      </c>
      <c r="C336" s="128" t="s">
        <v>1668</v>
      </c>
      <c r="D336" s="128">
        <v>34</v>
      </c>
      <c r="E336" s="129" t="s">
        <v>1775</v>
      </c>
      <c r="F336" s="128">
        <v>529889</v>
      </c>
      <c r="G336" s="129" t="s">
        <v>23</v>
      </c>
      <c r="H336" s="132">
        <v>1</v>
      </c>
      <c r="I336" s="132">
        <v>44726</v>
      </c>
      <c r="J336" s="132">
        <v>2958465</v>
      </c>
      <c r="K336" s="132"/>
      <c r="L336" s="132" t="s">
        <v>22</v>
      </c>
      <c r="M336" s="129"/>
      <c r="N336" s="128"/>
      <c r="O336" s="129" t="s">
        <v>2428</v>
      </c>
      <c r="P336" s="129" t="s">
        <v>2313</v>
      </c>
      <c r="Q336" s="150">
        <v>44805</v>
      </c>
      <c r="R336" s="136" t="s">
        <v>2139</v>
      </c>
      <c r="S336" s="129" t="s">
        <v>182</v>
      </c>
      <c r="T336" s="129" t="s">
        <v>174</v>
      </c>
      <c r="U336" s="180"/>
      <c r="V33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3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36" s="183" t="str">
        <f>IF(AND(База_вакансий[[#This Row],[Статус]]&lt;&gt;"закрыта",IFERROR(VLOOKUP(База_вакансий[[#This Row],[ИД_ДАТА]],Сверка[ИД_ДАТА],1,0),"вакансию закрыли")="вакансию закрыли"),"вакансию закрыли","")</f>
        <v/>
      </c>
      <c r="Z336" s="130"/>
      <c r="AA336" s="130"/>
    </row>
    <row r="337" spans="1:27" ht="24" customHeight="1" x14ac:dyDescent="0.25">
      <c r="A337" s="171" t="str">
        <f>База_вакансий[[#This Row],[ID Штатной должности]]&amp;База_вакансий[[#This Row],[Дата возникновения вакансии на ШД]]</f>
        <v>51414444728</v>
      </c>
      <c r="B337" s="128">
        <v>1</v>
      </c>
      <c r="C337" s="128" t="s">
        <v>1668</v>
      </c>
      <c r="D337" s="128">
        <v>15</v>
      </c>
      <c r="E337" s="129" t="s">
        <v>1741</v>
      </c>
      <c r="F337" s="128">
        <v>514144</v>
      </c>
      <c r="G337" s="129" t="s">
        <v>29</v>
      </c>
      <c r="H337" s="132">
        <v>1</v>
      </c>
      <c r="I337" s="132">
        <v>44728</v>
      </c>
      <c r="J337" s="132">
        <v>2958465</v>
      </c>
      <c r="K337" s="132"/>
      <c r="L337" s="132"/>
      <c r="M337" s="129" t="s">
        <v>22</v>
      </c>
      <c r="N337" s="128"/>
      <c r="O337" s="129"/>
      <c r="P337" s="129" t="s">
        <v>2313</v>
      </c>
      <c r="Q337" s="132">
        <v>44754</v>
      </c>
      <c r="R337" s="136" t="s">
        <v>2140</v>
      </c>
      <c r="S337" s="129" t="s">
        <v>182</v>
      </c>
      <c r="T337" s="129" t="s">
        <v>174</v>
      </c>
      <c r="U337" s="180"/>
      <c r="V33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3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37" s="183" t="str">
        <f>IF(AND(База_вакансий[[#This Row],[Статус]]&lt;&gt;"закрыта",IFERROR(VLOOKUP(База_вакансий[[#This Row],[ИД_ДАТА]],Сверка[ИД_ДАТА],1,0),"вакансию закрыли")="вакансию закрыли"),"вакансию закрыли","")</f>
        <v/>
      </c>
      <c r="Z337" s="130"/>
      <c r="AA337" s="130"/>
    </row>
    <row r="338" spans="1:27" ht="24" customHeight="1" x14ac:dyDescent="0.25">
      <c r="A338" s="171" t="str">
        <f>База_вакансий[[#This Row],[ID Штатной должности]]&amp;База_вакансий[[#This Row],[Дата возникновения вакансии на ШД]]</f>
        <v>51875844728</v>
      </c>
      <c r="B338" s="128">
        <v>1</v>
      </c>
      <c r="C338" s="128" t="s">
        <v>1668</v>
      </c>
      <c r="D338" s="128">
        <v>2</v>
      </c>
      <c r="E338" s="129" t="s">
        <v>1732</v>
      </c>
      <c r="F338" s="135">
        <v>518758</v>
      </c>
      <c r="G338" s="129" t="s">
        <v>29</v>
      </c>
      <c r="H338" s="132">
        <v>1</v>
      </c>
      <c r="I338" s="132">
        <v>44728</v>
      </c>
      <c r="J338" s="132">
        <v>2958465</v>
      </c>
      <c r="K338" s="132"/>
      <c r="L338" s="132"/>
      <c r="M338" s="129" t="s">
        <v>22</v>
      </c>
      <c r="N338" s="128"/>
      <c r="O338" s="129" t="s">
        <v>2429</v>
      </c>
      <c r="P338" s="129" t="s">
        <v>2313</v>
      </c>
      <c r="Q338" s="132">
        <v>44866</v>
      </c>
      <c r="R338" s="136" t="s">
        <v>2141</v>
      </c>
      <c r="S338" s="129" t="s">
        <v>182</v>
      </c>
      <c r="T338" s="129" t="s">
        <v>174</v>
      </c>
      <c r="U338" s="180"/>
      <c r="V33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3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38" s="183" t="str">
        <f>IF(AND(База_вакансий[[#This Row],[Статус]]&lt;&gt;"закрыта",IFERROR(VLOOKUP(База_вакансий[[#This Row],[ИД_ДАТА]],Сверка[ИД_ДАТА],1,0),"вакансию закрыли")="вакансию закрыли"),"вакансию закрыли","")</f>
        <v/>
      </c>
      <c r="Z338" s="130"/>
      <c r="AA338" s="130"/>
    </row>
    <row r="339" spans="1:27" ht="24" customHeight="1" x14ac:dyDescent="0.25">
      <c r="A339" s="171" t="str">
        <f>База_вакансий[[#This Row],[ID Штатной должности]]&amp;База_вакансий[[#This Row],[Дата возникновения вакансии на ШД]]</f>
        <v>95088144729</v>
      </c>
      <c r="B339" s="128">
        <v>1</v>
      </c>
      <c r="C339" s="128" t="s">
        <v>1668</v>
      </c>
      <c r="D339" s="128">
        <v>61</v>
      </c>
      <c r="E339" s="129" t="s">
        <v>1770</v>
      </c>
      <c r="F339" s="128">
        <v>950881</v>
      </c>
      <c r="G339" s="129" t="s">
        <v>29</v>
      </c>
      <c r="H339" s="132">
        <v>44298</v>
      </c>
      <c r="I339" s="132">
        <v>44729</v>
      </c>
      <c r="J339" s="132">
        <v>2958465</v>
      </c>
      <c r="K339" s="132"/>
      <c r="L339" s="132"/>
      <c r="M339" s="129" t="s">
        <v>22</v>
      </c>
      <c r="N339" s="128"/>
      <c r="O339" s="129" t="s">
        <v>2430</v>
      </c>
      <c r="P339" s="129" t="s">
        <v>2313</v>
      </c>
      <c r="Q339" s="132">
        <v>44782</v>
      </c>
      <c r="R339" s="136" t="s">
        <v>2142</v>
      </c>
      <c r="S339" s="129" t="s">
        <v>182</v>
      </c>
      <c r="T339" s="129" t="s">
        <v>1415</v>
      </c>
      <c r="U339" s="180"/>
      <c r="V33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3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39" s="183" t="str">
        <f>IF(AND(База_вакансий[[#This Row],[Статус]]&lt;&gt;"закрыта",IFERROR(VLOOKUP(База_вакансий[[#This Row],[ИД_ДАТА]],Сверка[ИД_ДАТА],1,0),"вакансию закрыли")="вакансию закрыли"),"вакансию закрыли","")</f>
        <v/>
      </c>
      <c r="Z339" s="130"/>
      <c r="AA339" s="130"/>
    </row>
    <row r="340" spans="1:27" ht="24" customHeight="1" x14ac:dyDescent="0.25">
      <c r="A340" s="171" t="str">
        <f>База_вакансий[[#This Row],[ID Штатной должности]]&amp;База_вакансий[[#This Row],[Дата возникновения вакансии на ШД]]</f>
        <v>56840244732</v>
      </c>
      <c r="B340" s="128">
        <v>1</v>
      </c>
      <c r="C340" s="128" t="s">
        <v>1668</v>
      </c>
      <c r="D340" s="128">
        <v>33</v>
      </c>
      <c r="E340" s="129" t="s">
        <v>1742</v>
      </c>
      <c r="F340" s="128">
        <v>568402</v>
      </c>
      <c r="G340" s="129" t="s">
        <v>29</v>
      </c>
      <c r="H340" s="132">
        <v>42858</v>
      </c>
      <c r="I340" s="132">
        <v>44732</v>
      </c>
      <c r="J340" s="132">
        <v>2958465</v>
      </c>
      <c r="K340" s="132"/>
      <c r="L340" s="132"/>
      <c r="M340" s="129" t="s">
        <v>22</v>
      </c>
      <c r="N340" s="128"/>
      <c r="O340" s="129"/>
      <c r="P340" s="129" t="s">
        <v>2313</v>
      </c>
      <c r="Q340" s="132">
        <v>44960</v>
      </c>
      <c r="R340" s="136" t="s">
        <v>2054</v>
      </c>
      <c r="S340" s="129" t="s">
        <v>182</v>
      </c>
      <c r="T340" s="129" t="s">
        <v>174</v>
      </c>
      <c r="U340" s="180"/>
      <c r="V34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4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40" s="183" t="str">
        <f>IF(AND(База_вакансий[[#This Row],[Статус]]&lt;&gt;"закрыта",IFERROR(VLOOKUP(База_вакансий[[#This Row],[ИД_ДАТА]],Сверка[ИД_ДАТА],1,0),"вакансию закрыли")="вакансию закрыли"),"вакансию закрыли","")</f>
        <v/>
      </c>
      <c r="Z340" s="130"/>
      <c r="AA340" s="130"/>
    </row>
    <row r="341" spans="1:27" ht="24" customHeight="1" x14ac:dyDescent="0.25">
      <c r="A341" s="171" t="str">
        <f>База_вакансий[[#This Row],[ID Штатной должности]]&amp;База_вакансий[[#This Row],[Дата возникновения вакансии на ШД]]</f>
        <v>51593244734</v>
      </c>
      <c r="B341" s="128">
        <v>1</v>
      </c>
      <c r="C341" s="128" t="s">
        <v>1668</v>
      </c>
      <c r="D341" s="128">
        <v>7</v>
      </c>
      <c r="E341" s="129" t="s">
        <v>1734</v>
      </c>
      <c r="F341" s="128">
        <v>515932</v>
      </c>
      <c r="G341" s="129" t="s">
        <v>29</v>
      </c>
      <c r="H341" s="132">
        <v>1</v>
      </c>
      <c r="I341" s="132">
        <v>44734</v>
      </c>
      <c r="J341" s="132">
        <v>2958465</v>
      </c>
      <c r="K341" s="132"/>
      <c r="L341" s="132"/>
      <c r="M341" s="129" t="s">
        <v>22</v>
      </c>
      <c r="N341" s="128"/>
      <c r="O341" s="129"/>
      <c r="P341" s="129" t="s">
        <v>2313</v>
      </c>
      <c r="Q341" s="132">
        <v>44757</v>
      </c>
      <c r="R341" s="136" t="s">
        <v>2143</v>
      </c>
      <c r="S341" s="129" t="s">
        <v>182</v>
      </c>
      <c r="T341" s="129" t="s">
        <v>1417</v>
      </c>
      <c r="U341" s="180"/>
      <c r="V34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4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41" s="183" t="str">
        <f>IF(AND(База_вакансий[[#This Row],[Статус]]&lt;&gt;"закрыта",IFERROR(VLOOKUP(База_вакансий[[#This Row],[ИД_ДАТА]],Сверка[ИД_ДАТА],1,0),"вакансию закрыли")="вакансию закрыли"),"вакансию закрыли","")</f>
        <v/>
      </c>
      <c r="Z341" s="130"/>
      <c r="AA341" s="130"/>
    </row>
    <row r="342" spans="1:27" ht="24" customHeight="1" x14ac:dyDescent="0.25">
      <c r="A342" s="171" t="str">
        <f>База_вакансий[[#This Row],[ID Штатной должности]]&amp;База_вакансий[[#This Row],[Дата возникновения вакансии на ШД]]</f>
        <v>87736644738</v>
      </c>
      <c r="B342" s="128">
        <v>1</v>
      </c>
      <c r="C342" s="128" t="s">
        <v>1668</v>
      </c>
      <c r="D342" s="128">
        <v>15</v>
      </c>
      <c r="E342" s="129" t="s">
        <v>1741</v>
      </c>
      <c r="F342" s="128">
        <v>877366</v>
      </c>
      <c r="G342" s="129" t="s">
        <v>114</v>
      </c>
      <c r="H342" s="132">
        <v>43290</v>
      </c>
      <c r="I342" s="132">
        <v>44738</v>
      </c>
      <c r="J342" s="132">
        <v>2958465</v>
      </c>
      <c r="K342" s="132">
        <v>44709</v>
      </c>
      <c r="L342" s="132">
        <v>44742</v>
      </c>
      <c r="M342" s="129"/>
      <c r="N342" s="128" t="s">
        <v>2144</v>
      </c>
      <c r="O342" s="129" t="s">
        <v>2431</v>
      </c>
      <c r="P342" s="129" t="s">
        <v>137</v>
      </c>
      <c r="Q342" s="132">
        <v>44805</v>
      </c>
      <c r="R342" s="136" t="s">
        <v>2144</v>
      </c>
      <c r="S342" s="129" t="s">
        <v>182</v>
      </c>
      <c r="T342" s="129" t="s">
        <v>1410</v>
      </c>
      <c r="U342" s="180"/>
      <c r="V34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4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42" s="183" t="str">
        <f>IF(AND(База_вакансий[[#This Row],[Статус]]&lt;&gt;"закрыта",IFERROR(VLOOKUP(База_вакансий[[#This Row],[ИД_ДАТА]],Сверка[ИД_ДАТА],1,0),"вакансию закрыли")="вакансию закрыли"),"вакансию закрыли","")</f>
        <v/>
      </c>
      <c r="Z342" s="130"/>
      <c r="AA342" s="130"/>
    </row>
    <row r="343" spans="1:27" ht="24" customHeight="1" x14ac:dyDescent="0.25">
      <c r="A343" s="171" t="str">
        <f>База_вакансий[[#This Row],[ID Штатной должности]]&amp;База_вакансий[[#This Row],[Дата возникновения вакансии на ШД]]</f>
        <v>51203844739</v>
      </c>
      <c r="B343" s="128">
        <v>1</v>
      </c>
      <c r="C343" s="128" t="s">
        <v>1668</v>
      </c>
      <c r="D343" s="128">
        <v>1</v>
      </c>
      <c r="E343" s="129" t="s">
        <v>1727</v>
      </c>
      <c r="F343" s="128">
        <v>512038</v>
      </c>
      <c r="G343" s="129" t="s">
        <v>29</v>
      </c>
      <c r="H343" s="132">
        <v>1</v>
      </c>
      <c r="I343" s="132">
        <v>44739</v>
      </c>
      <c r="J343" s="132">
        <v>2958465</v>
      </c>
      <c r="K343" s="132"/>
      <c r="L343" s="132"/>
      <c r="M343" s="129" t="s">
        <v>22</v>
      </c>
      <c r="N343" s="128"/>
      <c r="O343" s="129"/>
      <c r="P343" s="129" t="s">
        <v>2313</v>
      </c>
      <c r="Q343" s="132">
        <v>44761</v>
      </c>
      <c r="R343" s="136" t="s">
        <v>2145</v>
      </c>
      <c r="S343" s="129" t="s">
        <v>182</v>
      </c>
      <c r="T343" s="129" t="s">
        <v>174</v>
      </c>
      <c r="U343" s="180"/>
      <c r="V34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4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43" s="183" t="str">
        <f>IF(AND(База_вакансий[[#This Row],[Статус]]&lt;&gt;"закрыта",IFERROR(VLOOKUP(База_вакансий[[#This Row],[ИД_ДАТА]],Сверка[ИД_ДАТА],1,0),"вакансию закрыли")="вакансию закрыли"),"вакансию закрыли","")</f>
        <v/>
      </c>
      <c r="Z343" s="130"/>
      <c r="AA343" s="130"/>
    </row>
    <row r="344" spans="1:27" ht="24" customHeight="1" x14ac:dyDescent="0.25">
      <c r="A344" s="171" t="str">
        <f>База_вакансий[[#This Row],[ID Штатной должности]]&amp;База_вакансий[[#This Row],[Дата возникновения вакансии на ШД]]</f>
        <v>60502844739</v>
      </c>
      <c r="B344" s="128">
        <v>1</v>
      </c>
      <c r="C344" s="128" t="s">
        <v>1668</v>
      </c>
      <c r="D344" s="128">
        <v>214</v>
      </c>
      <c r="E344" s="129" t="s">
        <v>1725</v>
      </c>
      <c r="F344" s="128">
        <v>605028</v>
      </c>
      <c r="G344" s="129" t="s">
        <v>38</v>
      </c>
      <c r="H344" s="132">
        <v>43009</v>
      </c>
      <c r="I344" s="132">
        <v>44739</v>
      </c>
      <c r="J344" s="132">
        <v>2958465</v>
      </c>
      <c r="K344" s="132"/>
      <c r="L344" s="132"/>
      <c r="M344" s="129" t="s">
        <v>22</v>
      </c>
      <c r="N344" s="128"/>
      <c r="O344" s="129"/>
      <c r="P344" s="129" t="s">
        <v>2313</v>
      </c>
      <c r="Q344" s="132">
        <v>44754</v>
      </c>
      <c r="R344" s="136" t="s">
        <v>2146</v>
      </c>
      <c r="S344" s="129" t="s">
        <v>182</v>
      </c>
      <c r="T344" s="129" t="s">
        <v>1415</v>
      </c>
      <c r="U344" s="180"/>
      <c r="V34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4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44" s="183" t="str">
        <f>IF(AND(База_вакансий[[#This Row],[Статус]]&lt;&gt;"закрыта",IFERROR(VLOOKUP(База_вакансий[[#This Row],[ИД_ДАТА]],Сверка[ИД_ДАТА],1,0),"вакансию закрыли")="вакансию закрыли"),"вакансию закрыли","")</f>
        <v/>
      </c>
      <c r="Z344" s="130"/>
      <c r="AA344" s="130"/>
    </row>
    <row r="345" spans="1:27" ht="24" customHeight="1" x14ac:dyDescent="0.25">
      <c r="A345" s="171" t="str">
        <f>База_вакансий[[#This Row],[ID Штатной должности]]&amp;База_вакансий[[#This Row],[Дата возникновения вакансии на ШД]]</f>
        <v>41026844740</v>
      </c>
      <c r="B345" s="128">
        <v>1</v>
      </c>
      <c r="C345" s="128" t="s">
        <v>1668</v>
      </c>
      <c r="D345" s="128">
        <v>61</v>
      </c>
      <c r="E345" s="129" t="s">
        <v>1770</v>
      </c>
      <c r="F345" s="128">
        <v>410268</v>
      </c>
      <c r="G345" s="129" t="s">
        <v>29</v>
      </c>
      <c r="H345" s="132">
        <v>44740</v>
      </c>
      <c r="I345" s="132">
        <v>44740</v>
      </c>
      <c r="J345" s="132">
        <v>2958465</v>
      </c>
      <c r="K345" s="132"/>
      <c r="L345" s="132"/>
      <c r="M345" s="129" t="s">
        <v>22</v>
      </c>
      <c r="N345" s="128"/>
      <c r="O345" s="129"/>
      <c r="P345" s="129" t="s">
        <v>137</v>
      </c>
      <c r="Q345" s="132">
        <v>44830</v>
      </c>
      <c r="R345" s="136" t="s">
        <v>2147</v>
      </c>
      <c r="S345" s="129" t="s">
        <v>182</v>
      </c>
      <c r="T345" s="129" t="s">
        <v>1412</v>
      </c>
      <c r="U345" s="180"/>
      <c r="V34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4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45" s="183" t="str">
        <f>IF(AND(База_вакансий[[#This Row],[Статус]]&lt;&gt;"закрыта",IFERROR(VLOOKUP(База_вакансий[[#This Row],[ИД_ДАТА]],Сверка[ИД_ДАТА],1,0),"вакансию закрыли")="вакансию закрыли"),"вакансию закрыли","")</f>
        <v/>
      </c>
      <c r="Z345" s="130"/>
      <c r="AA345" s="130"/>
    </row>
    <row r="346" spans="1:27" ht="24" customHeight="1" x14ac:dyDescent="0.25">
      <c r="A346" s="171" t="str">
        <f>База_вакансий[[#This Row],[ID Штатной должности]]&amp;База_вакансий[[#This Row],[Дата возникновения вакансии на ШД]]</f>
        <v>34590344740</v>
      </c>
      <c r="B346" s="128">
        <v>1</v>
      </c>
      <c r="C346" s="128" t="s">
        <v>1668</v>
      </c>
      <c r="D346" s="128">
        <v>214</v>
      </c>
      <c r="E346" s="129" t="s">
        <v>1725</v>
      </c>
      <c r="F346" s="128">
        <v>345903</v>
      </c>
      <c r="G346" s="129" t="s">
        <v>29</v>
      </c>
      <c r="H346" s="132">
        <v>43709</v>
      </c>
      <c r="I346" s="132">
        <v>44740</v>
      </c>
      <c r="J346" s="132">
        <v>2958465</v>
      </c>
      <c r="K346" s="132"/>
      <c r="L346" s="132"/>
      <c r="M346" s="129" t="s">
        <v>22</v>
      </c>
      <c r="N346" s="128"/>
      <c r="O346" s="129"/>
      <c r="P346" s="129" t="s">
        <v>2313</v>
      </c>
      <c r="Q346" s="132">
        <v>44862</v>
      </c>
      <c r="R346" s="136" t="s">
        <v>2148</v>
      </c>
      <c r="S346" s="129" t="s">
        <v>182</v>
      </c>
      <c r="T346" s="129" t="s">
        <v>1410</v>
      </c>
      <c r="U346" s="180"/>
      <c r="V34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4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46" s="183" t="str">
        <f>IF(AND(База_вакансий[[#This Row],[Статус]]&lt;&gt;"закрыта",IFERROR(VLOOKUP(База_вакансий[[#This Row],[ИД_ДАТА]],Сверка[ИД_ДАТА],1,0),"вакансию закрыли")="вакансию закрыли"),"вакансию закрыли","")</f>
        <v/>
      </c>
      <c r="Z346" s="130"/>
      <c r="AA346" s="130"/>
    </row>
    <row r="347" spans="1:27" ht="24" customHeight="1" x14ac:dyDescent="0.25">
      <c r="A347" s="171" t="str">
        <f>База_вакансий[[#This Row],[ID Штатной должности]]&amp;База_вакансий[[#This Row],[Дата возникновения вакансии на ШД]]</f>
        <v>52113944743</v>
      </c>
      <c r="B347" s="128">
        <v>1</v>
      </c>
      <c r="C347" s="128" t="s">
        <v>1668</v>
      </c>
      <c r="D347" s="128">
        <v>243</v>
      </c>
      <c r="E347" s="129" t="s">
        <v>1739</v>
      </c>
      <c r="F347" s="128">
        <v>521139</v>
      </c>
      <c r="G347" s="129" t="s">
        <v>114</v>
      </c>
      <c r="H347" s="132">
        <v>1</v>
      </c>
      <c r="I347" s="132">
        <v>44743</v>
      </c>
      <c r="J347" s="132">
        <v>2958465</v>
      </c>
      <c r="K347" s="132"/>
      <c r="L347" s="132"/>
      <c r="M347" s="129" t="s">
        <v>22</v>
      </c>
      <c r="N347" s="128"/>
      <c r="O347" s="129"/>
      <c r="P347" s="129" t="s">
        <v>137</v>
      </c>
      <c r="Q347" s="132"/>
      <c r="R347" s="136"/>
      <c r="S347" s="129" t="s">
        <v>1167</v>
      </c>
      <c r="T347" s="129" t="s">
        <v>1409</v>
      </c>
      <c r="U347" s="179"/>
      <c r="V34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4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47" s="183" t="str">
        <f>IF(AND(База_вакансий[[#This Row],[Статус]]&lt;&gt;"закрыта",IFERROR(VLOOKUP(База_вакансий[[#This Row],[ИД_ДАТА]],Сверка[ИД_ДАТА],1,0),"вакансию закрыли")="вакансию закрыли"),"вакансию закрыли","")</f>
        <v/>
      </c>
      <c r="Z347" s="130"/>
      <c r="AA347" s="130"/>
    </row>
    <row r="348" spans="1:27" ht="24" customHeight="1" x14ac:dyDescent="0.25">
      <c r="A348" s="171" t="str">
        <f>База_вакансий[[#This Row],[ID Штатной должности]]&amp;База_вакансий[[#This Row],[Дата возникновения вакансии на ШД]]</f>
        <v>40773344743</v>
      </c>
      <c r="B348" s="128">
        <v>1</v>
      </c>
      <c r="C348" s="128" t="s">
        <v>1668</v>
      </c>
      <c r="D348" s="128">
        <v>243</v>
      </c>
      <c r="E348" s="129" t="s">
        <v>1739</v>
      </c>
      <c r="F348" s="128">
        <v>407733</v>
      </c>
      <c r="G348" s="129" t="s">
        <v>114</v>
      </c>
      <c r="H348" s="132">
        <v>44743</v>
      </c>
      <c r="I348" s="132">
        <v>44743</v>
      </c>
      <c r="J348" s="132">
        <v>2958465</v>
      </c>
      <c r="K348" s="132"/>
      <c r="L348" s="132"/>
      <c r="M348" s="129" t="s">
        <v>22</v>
      </c>
      <c r="N348" s="128"/>
      <c r="O348" s="129"/>
      <c r="P348" s="129" t="s">
        <v>137</v>
      </c>
      <c r="Q348" s="132">
        <v>44911</v>
      </c>
      <c r="R348" s="136" t="s">
        <v>2149</v>
      </c>
      <c r="S348" s="129" t="s">
        <v>182</v>
      </c>
      <c r="T348" s="129" t="s">
        <v>1412</v>
      </c>
      <c r="U348" s="179"/>
      <c r="V34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4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48" s="183" t="str">
        <f>IF(AND(База_вакансий[[#This Row],[Статус]]&lt;&gt;"закрыта",IFERROR(VLOOKUP(База_вакансий[[#This Row],[ИД_ДАТА]],Сверка[ИД_ДАТА],1,0),"вакансию закрыли")="вакансию закрыли"),"вакансию закрыли","")</f>
        <v/>
      </c>
      <c r="Z348" s="130"/>
      <c r="AA348" s="130"/>
    </row>
    <row r="349" spans="1:27" ht="24" customHeight="1" x14ac:dyDescent="0.25">
      <c r="A349" s="171" t="str">
        <f>База_вакансий[[#This Row],[ID Штатной должности]]&amp;База_вакансий[[#This Row],[Дата возникновения вакансии на ШД]]</f>
        <v>34438444743</v>
      </c>
      <c r="B349" s="128">
        <v>1</v>
      </c>
      <c r="C349" s="128" t="s">
        <v>1668</v>
      </c>
      <c r="D349" s="128">
        <v>1</v>
      </c>
      <c r="E349" s="129" t="s">
        <v>1727</v>
      </c>
      <c r="F349" s="128">
        <v>344384</v>
      </c>
      <c r="G349" s="129" t="s">
        <v>114</v>
      </c>
      <c r="H349" s="132">
        <v>44743</v>
      </c>
      <c r="I349" s="132">
        <v>44743</v>
      </c>
      <c r="J349" s="132">
        <v>2958465</v>
      </c>
      <c r="K349" s="132"/>
      <c r="L349" s="132"/>
      <c r="M349" s="129" t="s">
        <v>22</v>
      </c>
      <c r="N349" s="128"/>
      <c r="O349" s="129"/>
      <c r="P349" s="129" t="s">
        <v>2313</v>
      </c>
      <c r="Q349" s="132" t="s">
        <v>554</v>
      </c>
      <c r="R349" s="136" t="s">
        <v>2001</v>
      </c>
      <c r="S349" s="129" t="s">
        <v>182</v>
      </c>
      <c r="T349" s="129" t="s">
        <v>1425</v>
      </c>
      <c r="U349" s="179"/>
      <c r="V34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4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49" s="183" t="str">
        <f>IF(AND(База_вакансий[[#This Row],[Статус]]&lt;&gt;"закрыта",IFERROR(VLOOKUP(База_вакансий[[#This Row],[ИД_ДАТА]],Сверка[ИД_ДАТА],1,0),"вакансию закрыли")="вакансию закрыли"),"вакансию закрыли","")</f>
        <v/>
      </c>
      <c r="Z349" s="130"/>
      <c r="AA349" s="130"/>
    </row>
    <row r="350" spans="1:27" ht="24" customHeight="1" x14ac:dyDescent="0.25">
      <c r="A350" s="171" t="str">
        <f>База_вакансий[[#This Row],[ID Штатной должности]]&amp;База_вакансий[[#This Row],[Дата возникновения вакансии на ШД]]</f>
        <v>32070344743</v>
      </c>
      <c r="B350" s="128">
        <v>1</v>
      </c>
      <c r="C350" s="128" t="s">
        <v>1668</v>
      </c>
      <c r="D350" s="128">
        <v>22</v>
      </c>
      <c r="E350" s="129" t="s">
        <v>1748</v>
      </c>
      <c r="F350" s="128">
        <v>320703</v>
      </c>
      <c r="G350" s="129" t="s">
        <v>29</v>
      </c>
      <c r="H350" s="132">
        <v>44743</v>
      </c>
      <c r="I350" s="132">
        <v>44743</v>
      </c>
      <c r="J350" s="132">
        <v>2958465</v>
      </c>
      <c r="K350" s="132">
        <v>44746</v>
      </c>
      <c r="L350" s="132">
        <v>44773</v>
      </c>
      <c r="M350" s="129" t="s">
        <v>45</v>
      </c>
      <c r="N350" s="128" t="s">
        <v>2150</v>
      </c>
      <c r="O350" s="129" t="s">
        <v>2432</v>
      </c>
      <c r="P350" s="129" t="s">
        <v>2313</v>
      </c>
      <c r="Q350" s="132">
        <v>44753</v>
      </c>
      <c r="R350" s="136" t="s">
        <v>2150</v>
      </c>
      <c r="S350" s="129" t="s">
        <v>182</v>
      </c>
      <c r="T350" s="129" t="s">
        <v>174</v>
      </c>
      <c r="U350" s="180"/>
      <c r="V35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5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50" s="183" t="str">
        <f>IF(AND(База_вакансий[[#This Row],[Статус]]&lt;&gt;"закрыта",IFERROR(VLOOKUP(База_вакансий[[#This Row],[ИД_ДАТА]],Сверка[ИД_ДАТА],1,0),"вакансию закрыли")="вакансию закрыли"),"вакансию закрыли","")</f>
        <v/>
      </c>
      <c r="Z350" s="130"/>
      <c r="AA350" s="130"/>
    </row>
    <row r="351" spans="1:27" ht="24" customHeight="1" x14ac:dyDescent="0.25">
      <c r="A351" s="171" t="str">
        <f>База_вакансий[[#This Row],[ID Штатной должности]]&amp;База_вакансий[[#This Row],[Дата возникновения вакансии на ШД]]</f>
        <v>56825344743</v>
      </c>
      <c r="B351" s="128">
        <v>1</v>
      </c>
      <c r="C351" s="128" t="s">
        <v>1668</v>
      </c>
      <c r="D351" s="128">
        <v>33</v>
      </c>
      <c r="E351" s="129" t="s">
        <v>1742</v>
      </c>
      <c r="F351" s="128">
        <v>568253</v>
      </c>
      <c r="G351" s="129" t="s">
        <v>114</v>
      </c>
      <c r="H351" s="132">
        <v>42858</v>
      </c>
      <c r="I351" s="132">
        <v>44743</v>
      </c>
      <c r="J351" s="132">
        <v>2958465</v>
      </c>
      <c r="K351" s="132">
        <v>44739</v>
      </c>
      <c r="L351" s="132">
        <v>44773</v>
      </c>
      <c r="M351" s="129" t="s">
        <v>45</v>
      </c>
      <c r="N351" s="128" t="s">
        <v>2151</v>
      </c>
      <c r="O351" s="129" t="s">
        <v>2433</v>
      </c>
      <c r="P351" s="129" t="s">
        <v>2313</v>
      </c>
      <c r="Q351" s="132">
        <v>44767</v>
      </c>
      <c r="R351" s="136" t="s">
        <v>2151</v>
      </c>
      <c r="S351" s="129" t="s">
        <v>182</v>
      </c>
      <c r="T351" s="129" t="s">
        <v>1415</v>
      </c>
      <c r="U351" s="180"/>
      <c r="V35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5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51" s="183" t="str">
        <f>IF(AND(База_вакансий[[#This Row],[Статус]]&lt;&gt;"закрыта",IFERROR(VLOOKUP(База_вакансий[[#This Row],[ИД_ДАТА]],Сверка[ИД_ДАТА],1,0),"вакансию закрыли")="вакансию закрыли"),"вакансию закрыли","")</f>
        <v/>
      </c>
      <c r="Z351" s="130"/>
      <c r="AA351" s="130"/>
    </row>
    <row r="352" spans="1:27" ht="24" customHeight="1" x14ac:dyDescent="0.25">
      <c r="A352" s="171" t="str">
        <f>База_вакансий[[#This Row],[ID Штатной должности]]&amp;База_вакансий[[#This Row],[Дата возникновения вакансии на ШД]]</f>
        <v>40774144743</v>
      </c>
      <c r="B352" s="128">
        <v>1</v>
      </c>
      <c r="C352" s="128" t="s">
        <v>1668</v>
      </c>
      <c r="D352" s="128">
        <v>243</v>
      </c>
      <c r="E352" s="129" t="s">
        <v>1739</v>
      </c>
      <c r="F352" s="128">
        <v>407741</v>
      </c>
      <c r="G352" s="129" t="s">
        <v>114</v>
      </c>
      <c r="H352" s="132">
        <v>44743</v>
      </c>
      <c r="I352" s="132">
        <v>44743</v>
      </c>
      <c r="J352" s="132">
        <v>2958465</v>
      </c>
      <c r="K352" s="132"/>
      <c r="L352" s="132"/>
      <c r="M352" s="129" t="s">
        <v>22</v>
      </c>
      <c r="N352" s="128"/>
      <c r="O352" s="129"/>
      <c r="P352" s="129" t="s">
        <v>137</v>
      </c>
      <c r="Q352" s="132">
        <v>44770</v>
      </c>
      <c r="R352" s="136" t="s">
        <v>2152</v>
      </c>
      <c r="S352" s="129" t="s">
        <v>182</v>
      </c>
      <c r="T352" s="129" t="s">
        <v>1412</v>
      </c>
      <c r="U352" s="180"/>
      <c r="V35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5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52" s="183" t="str">
        <f>IF(AND(База_вакансий[[#This Row],[Статус]]&lt;&gt;"закрыта",IFERROR(VLOOKUP(База_вакансий[[#This Row],[ИД_ДАТА]],Сверка[ИД_ДАТА],1,0),"вакансию закрыли")="вакансию закрыли"),"вакансию закрыли","")</f>
        <v/>
      </c>
      <c r="Z352" s="130"/>
      <c r="AA352" s="130"/>
    </row>
    <row r="353" spans="1:27" ht="24" customHeight="1" x14ac:dyDescent="0.25">
      <c r="A353" s="171" t="str">
        <f>База_вакансий[[#This Row],[ID Штатной должности]]&amp;База_вакансий[[#This Row],[Дата возникновения вакансии на ШД]]</f>
        <v>68178044743</v>
      </c>
      <c r="B353" s="128">
        <v>1</v>
      </c>
      <c r="C353" s="128" t="s">
        <v>1668</v>
      </c>
      <c r="D353" s="128">
        <v>381</v>
      </c>
      <c r="E353" s="129" t="s">
        <v>1768</v>
      </c>
      <c r="F353" s="128">
        <v>681780</v>
      </c>
      <c r="G353" s="129" t="s">
        <v>114</v>
      </c>
      <c r="H353" s="132">
        <v>44025</v>
      </c>
      <c r="I353" s="132">
        <v>44743</v>
      </c>
      <c r="J353" s="132">
        <v>2958465</v>
      </c>
      <c r="K353" s="132"/>
      <c r="L353" s="132"/>
      <c r="M353" s="129"/>
      <c r="N353" s="128"/>
      <c r="O353" s="129"/>
      <c r="P353" s="129" t="s">
        <v>137</v>
      </c>
      <c r="Q353" s="128" t="s">
        <v>1167</v>
      </c>
      <c r="R353" s="136" t="s">
        <v>1946</v>
      </c>
      <c r="S353" s="129" t="s">
        <v>1167</v>
      </c>
      <c r="T353" s="129" t="s">
        <v>1409</v>
      </c>
      <c r="U353" s="180"/>
      <c r="V35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5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53" s="183" t="str">
        <f>IF(AND(База_вакансий[[#This Row],[Статус]]&lt;&gt;"закрыта",IFERROR(VLOOKUP(База_вакансий[[#This Row],[ИД_ДАТА]],Сверка[ИД_ДАТА],1,0),"вакансию закрыли")="вакансию закрыли"),"вакансию закрыли","")</f>
        <v/>
      </c>
      <c r="Z353" s="130"/>
      <c r="AA353" s="130"/>
    </row>
    <row r="354" spans="1:27" ht="24" customHeight="1" x14ac:dyDescent="0.25">
      <c r="A354" s="171" t="str">
        <f>База_вакансий[[#This Row],[ID Штатной должности]]&amp;База_вакансий[[#This Row],[Дата возникновения вакансии на ШД]]</f>
        <v>38086744743</v>
      </c>
      <c r="B354" s="128">
        <v>1</v>
      </c>
      <c r="C354" s="128" t="s">
        <v>1668</v>
      </c>
      <c r="D354" s="128">
        <v>36</v>
      </c>
      <c r="E354" s="129" t="s">
        <v>1753</v>
      </c>
      <c r="F354" s="128">
        <v>380867</v>
      </c>
      <c r="G354" s="129" t="s">
        <v>29</v>
      </c>
      <c r="H354" s="132">
        <v>44713</v>
      </c>
      <c r="I354" s="132">
        <v>44743</v>
      </c>
      <c r="J354" s="132">
        <v>2958465</v>
      </c>
      <c r="K354" s="132">
        <v>44743</v>
      </c>
      <c r="L354" s="132">
        <v>44926</v>
      </c>
      <c r="M354" s="129" t="s">
        <v>45</v>
      </c>
      <c r="N354" s="128" t="s">
        <v>2153</v>
      </c>
      <c r="O354" s="129" t="s">
        <v>2434</v>
      </c>
      <c r="P354" s="129" t="s">
        <v>2313</v>
      </c>
      <c r="Q354" s="132">
        <v>44882</v>
      </c>
      <c r="R354" s="136" t="s">
        <v>2153</v>
      </c>
      <c r="S354" s="129" t="s">
        <v>182</v>
      </c>
      <c r="T354" s="129" t="s">
        <v>174</v>
      </c>
      <c r="U354" s="180"/>
      <c r="V35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5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54" s="183" t="str">
        <f>IF(AND(База_вакансий[[#This Row],[Статус]]&lt;&gt;"закрыта",IFERROR(VLOOKUP(База_вакансий[[#This Row],[ИД_ДАТА]],Сверка[ИД_ДАТА],1,0),"вакансию закрыли")="вакансию закрыли"),"вакансию закрыли","")</f>
        <v/>
      </c>
      <c r="Z354" s="130"/>
      <c r="AA354" s="130"/>
    </row>
    <row r="355" spans="1:27" ht="24" customHeight="1" x14ac:dyDescent="0.25">
      <c r="A355" s="171" t="str">
        <f>База_вакансий[[#This Row],[ID Штатной должности]]&amp;База_вакансий[[#This Row],[Дата возникновения вакансии на ШД]]</f>
        <v>92637544743</v>
      </c>
      <c r="B355" s="128">
        <v>1</v>
      </c>
      <c r="C355" s="128" t="s">
        <v>1668</v>
      </c>
      <c r="D355" s="128">
        <v>81</v>
      </c>
      <c r="E355" s="129" t="s">
        <v>1776</v>
      </c>
      <c r="F355" s="128">
        <v>926375</v>
      </c>
      <c r="G355" s="129" t="s">
        <v>23</v>
      </c>
      <c r="H355" s="132">
        <v>44256</v>
      </c>
      <c r="I355" s="132">
        <v>44743</v>
      </c>
      <c r="J355" s="132">
        <v>2958465</v>
      </c>
      <c r="K355" s="132"/>
      <c r="L355" s="132"/>
      <c r="M355" s="129" t="s">
        <v>22</v>
      </c>
      <c r="N355" s="128"/>
      <c r="O355" s="129"/>
      <c r="P355" s="129" t="s">
        <v>137</v>
      </c>
      <c r="Q355" s="132">
        <v>44971</v>
      </c>
      <c r="R355" s="136" t="s">
        <v>2154</v>
      </c>
      <c r="S355" s="129" t="s">
        <v>182</v>
      </c>
      <c r="T355" s="129" t="s">
        <v>1411</v>
      </c>
      <c r="U355" s="179"/>
      <c r="V35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5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55" s="183" t="str">
        <f>IF(AND(База_вакансий[[#This Row],[Статус]]&lt;&gt;"закрыта",IFERROR(VLOOKUP(База_вакансий[[#This Row],[ИД_ДАТА]],Сверка[ИД_ДАТА],1,0),"вакансию закрыли")="вакансию закрыли"),"вакансию закрыли","")</f>
        <v/>
      </c>
      <c r="Z355" s="130"/>
      <c r="AA355" s="130"/>
    </row>
    <row r="356" spans="1:27" ht="24" customHeight="1" x14ac:dyDescent="0.25">
      <c r="A356" s="171" t="str">
        <f>База_вакансий[[#This Row],[ID Штатной должности]]&amp;База_вакансий[[#This Row],[Дата возникновения вакансии на ШД]]</f>
        <v>52582344748</v>
      </c>
      <c r="B356" s="128">
        <v>1</v>
      </c>
      <c r="C356" s="128" t="s">
        <v>1668</v>
      </c>
      <c r="D356" s="128">
        <v>7</v>
      </c>
      <c r="E356" s="129" t="s">
        <v>1734</v>
      </c>
      <c r="F356" s="128">
        <v>525823</v>
      </c>
      <c r="G356" s="129" t="s">
        <v>29</v>
      </c>
      <c r="H356" s="132">
        <v>1</v>
      </c>
      <c r="I356" s="132">
        <v>44748</v>
      </c>
      <c r="J356" s="132">
        <v>2958465</v>
      </c>
      <c r="K356" s="132">
        <v>44745</v>
      </c>
      <c r="L356" s="132">
        <v>44773</v>
      </c>
      <c r="M356" s="129"/>
      <c r="N356" s="128" t="s">
        <v>2597</v>
      </c>
      <c r="O356" s="129" t="s">
        <v>2435</v>
      </c>
      <c r="P356" s="129" t="s">
        <v>2313</v>
      </c>
      <c r="Q356" s="132">
        <v>44774</v>
      </c>
      <c r="R356" s="136" t="s">
        <v>2155</v>
      </c>
      <c r="S356" s="129" t="s">
        <v>182</v>
      </c>
      <c r="T356" s="129" t="s">
        <v>174</v>
      </c>
      <c r="U356" s="180"/>
      <c r="V35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5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56" s="183" t="str">
        <f>IF(AND(База_вакансий[[#This Row],[Статус]]&lt;&gt;"закрыта",IFERROR(VLOOKUP(База_вакансий[[#This Row],[ИД_ДАТА]],Сверка[ИД_ДАТА],1,0),"вакансию закрыли")="вакансию закрыли"),"вакансию закрыли","")</f>
        <v/>
      </c>
      <c r="Z356" s="130"/>
      <c r="AA356" s="130"/>
    </row>
    <row r="357" spans="1:27" ht="24" customHeight="1" x14ac:dyDescent="0.25">
      <c r="A357" s="171" t="str">
        <f>База_вакансий[[#This Row],[ID Штатной должности]]&amp;База_вакансий[[#This Row],[Дата возникновения вакансии на ШД]]</f>
        <v>43318244753</v>
      </c>
      <c r="B357" s="128">
        <v>1</v>
      </c>
      <c r="C357" s="128" t="s">
        <v>1668</v>
      </c>
      <c r="D357" s="128">
        <v>226</v>
      </c>
      <c r="E357" s="129" t="s">
        <v>1773</v>
      </c>
      <c r="F357" s="128">
        <v>433182</v>
      </c>
      <c r="G357" s="129" t="s">
        <v>114</v>
      </c>
      <c r="H357" s="132">
        <v>44753</v>
      </c>
      <c r="I357" s="132">
        <v>44753</v>
      </c>
      <c r="J357" s="132">
        <v>2958465</v>
      </c>
      <c r="K357" s="132"/>
      <c r="L357" s="132"/>
      <c r="M357" s="129"/>
      <c r="N357" s="128"/>
      <c r="O357" s="129"/>
      <c r="P357" s="129" t="s">
        <v>137</v>
      </c>
      <c r="Q357" s="156">
        <v>45118</v>
      </c>
      <c r="R357" s="147" t="s">
        <v>2156</v>
      </c>
      <c r="S357" s="129" t="s">
        <v>182</v>
      </c>
      <c r="T357" s="155" t="s">
        <v>1410</v>
      </c>
      <c r="U357" s="179"/>
      <c r="V35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5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57" s="183" t="str">
        <f>IF(AND(База_вакансий[[#This Row],[Статус]]&lt;&gt;"закрыта",IFERROR(VLOOKUP(База_вакансий[[#This Row],[ИД_ДАТА]],Сверка[ИД_ДАТА],1,0),"вакансию закрыли")="вакансию закрыли"),"вакансию закрыли","")</f>
        <v/>
      </c>
      <c r="Z357" s="130"/>
      <c r="AA357" s="130"/>
    </row>
    <row r="358" spans="1:27" ht="24" customHeight="1" x14ac:dyDescent="0.25">
      <c r="A358" s="171" t="str">
        <f>База_вакансий[[#This Row],[ID Штатной должности]]&amp;База_вакансий[[#This Row],[Дата возникновения вакансии на ШД]]</f>
        <v>43317644753</v>
      </c>
      <c r="B358" s="128">
        <v>1</v>
      </c>
      <c r="C358" s="128" t="s">
        <v>1667</v>
      </c>
      <c r="D358" s="128">
        <v>226</v>
      </c>
      <c r="E358" s="129" t="s">
        <v>1773</v>
      </c>
      <c r="F358" s="128">
        <v>433176</v>
      </c>
      <c r="G358" s="129" t="s">
        <v>114</v>
      </c>
      <c r="H358" s="132">
        <v>44753</v>
      </c>
      <c r="I358" s="132">
        <v>44753</v>
      </c>
      <c r="J358" s="132">
        <v>2958465</v>
      </c>
      <c r="K358" s="132"/>
      <c r="L358" s="132"/>
      <c r="M358" s="129"/>
      <c r="N358" s="128"/>
      <c r="O358" s="129"/>
      <c r="P358" s="129" t="s">
        <v>137</v>
      </c>
      <c r="Q358" s="147"/>
      <c r="R358" s="147"/>
      <c r="S358" s="134"/>
      <c r="T358" s="134"/>
      <c r="U358" s="179"/>
      <c r="V35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5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58" s="183" t="str">
        <f>IF(AND(База_вакансий[[#This Row],[Статус]]&lt;&gt;"закрыта",IFERROR(VLOOKUP(База_вакансий[[#This Row],[ИД_ДАТА]],Сверка[ИД_ДАТА],1,0),"вакансию закрыли")="вакансию закрыли"),"вакансию закрыли","")</f>
        <v/>
      </c>
      <c r="Z358" s="130"/>
      <c r="AA358" s="130"/>
    </row>
    <row r="359" spans="1:27" ht="24" customHeight="1" x14ac:dyDescent="0.25">
      <c r="A359" s="171" t="str">
        <f>База_вакансий[[#This Row],[ID Штатной должности]]&amp;База_вакансий[[#This Row],[Дата возникновения вакансии на ШД]]</f>
        <v>43317544753</v>
      </c>
      <c r="B359" s="128">
        <v>1</v>
      </c>
      <c r="C359" s="128" t="s">
        <v>1667</v>
      </c>
      <c r="D359" s="128">
        <v>226</v>
      </c>
      <c r="E359" s="129" t="s">
        <v>1773</v>
      </c>
      <c r="F359" s="128">
        <v>433175</v>
      </c>
      <c r="G359" s="131" t="s">
        <v>362</v>
      </c>
      <c r="H359" s="132">
        <v>44753</v>
      </c>
      <c r="I359" s="132">
        <v>44753</v>
      </c>
      <c r="J359" s="132">
        <v>2958465</v>
      </c>
      <c r="K359" s="132"/>
      <c r="L359" s="132"/>
      <c r="M359" s="129" t="s">
        <v>22</v>
      </c>
      <c r="N359" s="128"/>
      <c r="O359" s="129"/>
      <c r="P359" s="129" t="s">
        <v>162</v>
      </c>
      <c r="Q359" s="147"/>
      <c r="R359" s="147"/>
      <c r="S359" s="134"/>
      <c r="T359" s="134"/>
      <c r="U359" s="179"/>
      <c r="V35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5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59" s="183" t="str">
        <f>IF(AND(База_вакансий[[#This Row],[Статус]]&lt;&gt;"закрыта",IFERROR(VLOOKUP(База_вакансий[[#This Row],[ИД_ДАТА]],Сверка[ИД_ДАТА],1,0),"вакансию закрыли")="вакансию закрыли"),"вакансию закрыли","")</f>
        <v/>
      </c>
      <c r="Z359" s="130"/>
      <c r="AA359" s="130"/>
    </row>
    <row r="360" spans="1:27" ht="24" customHeight="1" x14ac:dyDescent="0.25">
      <c r="A360" s="171" t="str">
        <f>База_вакансий[[#This Row],[ID Штатной должности]]&amp;База_вакансий[[#This Row],[Дата возникновения вакансии на ШД]]</f>
        <v>43316044753</v>
      </c>
      <c r="B360" s="128">
        <v>1</v>
      </c>
      <c r="C360" s="128" t="s">
        <v>1668</v>
      </c>
      <c r="D360" s="128">
        <v>226</v>
      </c>
      <c r="E360" s="129" t="s">
        <v>1773</v>
      </c>
      <c r="F360" s="128">
        <v>433160</v>
      </c>
      <c r="G360" s="131" t="s">
        <v>362</v>
      </c>
      <c r="H360" s="132">
        <v>44753</v>
      </c>
      <c r="I360" s="132">
        <v>44753</v>
      </c>
      <c r="J360" s="132">
        <v>2958465</v>
      </c>
      <c r="K360" s="132"/>
      <c r="L360" s="132"/>
      <c r="M360" s="129" t="s">
        <v>22</v>
      </c>
      <c r="N360" s="128"/>
      <c r="O360" s="129"/>
      <c r="P360" s="129" t="s">
        <v>162</v>
      </c>
      <c r="Q360" s="156">
        <v>45118</v>
      </c>
      <c r="R360" s="147" t="s">
        <v>2157</v>
      </c>
      <c r="S360" s="129" t="s">
        <v>182</v>
      </c>
      <c r="T360" s="155" t="s">
        <v>1412</v>
      </c>
      <c r="U360" s="179"/>
      <c r="V36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6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60" s="183" t="str">
        <f>IF(AND(База_вакансий[[#This Row],[Статус]]&lt;&gt;"закрыта",IFERROR(VLOOKUP(База_вакансий[[#This Row],[ИД_ДАТА]],Сверка[ИД_ДАТА],1,0),"вакансию закрыли")="вакансию закрыли"),"вакансию закрыли","")</f>
        <v/>
      </c>
      <c r="Z360" s="130"/>
      <c r="AA360" s="130"/>
    </row>
    <row r="361" spans="1:27" ht="24" customHeight="1" x14ac:dyDescent="0.25">
      <c r="A361" s="171" t="str">
        <f>База_вакансий[[#This Row],[ID Штатной должности]]&amp;База_вакансий[[#This Row],[Дата возникновения вакансии на ШД]]</f>
        <v>52611644753</v>
      </c>
      <c r="B361" s="128">
        <v>1</v>
      </c>
      <c r="C361" s="128" t="s">
        <v>1668</v>
      </c>
      <c r="D361" s="128">
        <v>18</v>
      </c>
      <c r="E361" s="129" t="s">
        <v>1769</v>
      </c>
      <c r="F361" s="128">
        <v>526116</v>
      </c>
      <c r="G361" s="129" t="s">
        <v>29</v>
      </c>
      <c r="H361" s="132">
        <v>1</v>
      </c>
      <c r="I361" s="132">
        <v>44753</v>
      </c>
      <c r="J361" s="132">
        <v>2958465</v>
      </c>
      <c r="K361" s="132"/>
      <c r="L361" s="132"/>
      <c r="M361" s="129" t="s">
        <v>22</v>
      </c>
      <c r="N361" s="128"/>
      <c r="O361" s="129"/>
      <c r="P361" s="129" t="s">
        <v>2313</v>
      </c>
      <c r="Q361" s="132">
        <v>44678</v>
      </c>
      <c r="R361" s="136" t="s">
        <v>2045</v>
      </c>
      <c r="S361" s="129" t="s">
        <v>182</v>
      </c>
      <c r="T361" s="129" t="s">
        <v>174</v>
      </c>
      <c r="U361" s="180"/>
      <c r="V36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6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61" s="183" t="str">
        <f>IF(AND(База_вакансий[[#This Row],[Статус]]&lt;&gt;"закрыта",IFERROR(VLOOKUP(База_вакансий[[#This Row],[ИД_ДАТА]],Сверка[ИД_ДАТА],1,0),"вакансию закрыли")="вакансию закрыли"),"вакансию закрыли","")</f>
        <v/>
      </c>
      <c r="Z361" s="130"/>
      <c r="AA361" s="130"/>
    </row>
    <row r="362" spans="1:27" ht="24" customHeight="1" x14ac:dyDescent="0.25">
      <c r="A362" s="171" t="str">
        <f>База_вакансий[[#This Row],[ID Штатной должности]]&amp;База_вакансий[[#This Row],[Дата возникновения вакансии на ШД]]</f>
        <v>43313444753</v>
      </c>
      <c r="B362" s="128">
        <v>1</v>
      </c>
      <c r="C362" s="128" t="s">
        <v>1668</v>
      </c>
      <c r="D362" s="128">
        <v>226</v>
      </c>
      <c r="E362" s="129" t="s">
        <v>1773</v>
      </c>
      <c r="F362" s="128">
        <v>433134</v>
      </c>
      <c r="G362" s="129" t="s">
        <v>114</v>
      </c>
      <c r="H362" s="132">
        <v>44753</v>
      </c>
      <c r="I362" s="132">
        <v>44753</v>
      </c>
      <c r="J362" s="132">
        <v>2958465</v>
      </c>
      <c r="K362" s="132"/>
      <c r="L362" s="132"/>
      <c r="M362" s="129"/>
      <c r="N362" s="128"/>
      <c r="O362" s="129"/>
      <c r="P362" s="129" t="s">
        <v>137</v>
      </c>
      <c r="Q362" s="132">
        <v>44767</v>
      </c>
      <c r="R362" s="136" t="s">
        <v>2158</v>
      </c>
      <c r="S362" s="129" t="s">
        <v>182</v>
      </c>
      <c r="T362" s="129" t="s">
        <v>1412</v>
      </c>
      <c r="U362" s="180"/>
      <c r="V36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6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62" s="183" t="str">
        <f>IF(AND(База_вакансий[[#This Row],[Статус]]&lt;&gt;"закрыта",IFERROR(VLOOKUP(База_вакансий[[#This Row],[ИД_ДАТА]],Сверка[ИД_ДАТА],1,0),"вакансию закрыли")="вакансию закрыли"),"вакансию закрыли","")</f>
        <v/>
      </c>
      <c r="Z362" s="130"/>
      <c r="AA362" s="130"/>
    </row>
    <row r="363" spans="1:27" ht="24" customHeight="1" x14ac:dyDescent="0.25">
      <c r="A363" s="171" t="str">
        <f>База_вакансий[[#This Row],[ID Штатной должности]]&amp;База_вакансий[[#This Row],[Дата возникновения вакансии на ШД]]</f>
        <v>43313544753</v>
      </c>
      <c r="B363" s="128">
        <v>1</v>
      </c>
      <c r="C363" s="128" t="s">
        <v>1668</v>
      </c>
      <c r="D363" s="128">
        <v>226</v>
      </c>
      <c r="E363" s="129" t="s">
        <v>1773</v>
      </c>
      <c r="F363" s="128">
        <v>433135</v>
      </c>
      <c r="G363" s="129" t="s">
        <v>114</v>
      </c>
      <c r="H363" s="132">
        <v>44753</v>
      </c>
      <c r="I363" s="132">
        <v>44753</v>
      </c>
      <c r="J363" s="132">
        <v>2958465</v>
      </c>
      <c r="K363" s="132"/>
      <c r="L363" s="132"/>
      <c r="M363" s="129"/>
      <c r="N363" s="128"/>
      <c r="O363" s="129"/>
      <c r="P363" s="129" t="s">
        <v>137</v>
      </c>
      <c r="Q363" s="132">
        <v>44767</v>
      </c>
      <c r="R363" s="136" t="s">
        <v>2159</v>
      </c>
      <c r="S363" s="129" t="s">
        <v>182</v>
      </c>
      <c r="T363" s="129" t="s">
        <v>1412</v>
      </c>
      <c r="U363" s="180"/>
      <c r="V36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6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63" s="183" t="str">
        <f>IF(AND(База_вакансий[[#This Row],[Статус]]&lt;&gt;"закрыта",IFERROR(VLOOKUP(База_вакансий[[#This Row],[ИД_ДАТА]],Сверка[ИД_ДАТА],1,0),"вакансию закрыли")="вакансию закрыли"),"вакансию закрыли","")</f>
        <v/>
      </c>
      <c r="Z363" s="130"/>
      <c r="AA363" s="130"/>
    </row>
    <row r="364" spans="1:27" ht="24" customHeight="1" x14ac:dyDescent="0.25">
      <c r="A364" s="171" t="str">
        <f>База_вакансий[[#This Row],[ID Штатной должности]]&amp;База_вакансий[[#This Row],[Дата возникновения вакансии на ШД]]</f>
        <v>43313644753</v>
      </c>
      <c r="B364" s="128">
        <v>1</v>
      </c>
      <c r="C364" s="128" t="s">
        <v>1668</v>
      </c>
      <c r="D364" s="128">
        <v>226</v>
      </c>
      <c r="E364" s="129" t="s">
        <v>1773</v>
      </c>
      <c r="F364" s="128">
        <v>433136</v>
      </c>
      <c r="G364" s="129" t="s">
        <v>114</v>
      </c>
      <c r="H364" s="132">
        <v>44753</v>
      </c>
      <c r="I364" s="132">
        <v>44753</v>
      </c>
      <c r="J364" s="132">
        <v>2958465</v>
      </c>
      <c r="K364" s="132"/>
      <c r="L364" s="132"/>
      <c r="M364" s="129"/>
      <c r="N364" s="128"/>
      <c r="O364" s="129"/>
      <c r="P364" s="129" t="s">
        <v>137</v>
      </c>
      <c r="Q364" s="132">
        <v>44767</v>
      </c>
      <c r="R364" s="136" t="s">
        <v>2160</v>
      </c>
      <c r="S364" s="129" t="s">
        <v>182</v>
      </c>
      <c r="T364" s="129" t="s">
        <v>1412</v>
      </c>
      <c r="U364" s="180"/>
      <c r="V36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6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64" s="183" t="str">
        <f>IF(AND(База_вакансий[[#This Row],[Статус]]&lt;&gt;"закрыта",IFERROR(VLOOKUP(База_вакансий[[#This Row],[ИД_ДАТА]],Сверка[ИД_ДАТА],1,0),"вакансию закрыли")="вакансию закрыли"),"вакансию закрыли","")</f>
        <v/>
      </c>
      <c r="Z364" s="130"/>
      <c r="AA364" s="130"/>
    </row>
    <row r="365" spans="1:27" ht="24" customHeight="1" x14ac:dyDescent="0.25">
      <c r="A365" s="171" t="str">
        <f>База_вакансий[[#This Row],[ID Штатной должности]]&amp;База_вакансий[[#This Row],[Дата возникновения вакансии на ШД]]</f>
        <v>43313944753</v>
      </c>
      <c r="B365" s="128">
        <v>1</v>
      </c>
      <c r="C365" s="128" t="s">
        <v>1668</v>
      </c>
      <c r="D365" s="128">
        <v>226</v>
      </c>
      <c r="E365" s="129" t="s">
        <v>1773</v>
      </c>
      <c r="F365" s="128">
        <v>433139</v>
      </c>
      <c r="G365" s="129" t="s">
        <v>114</v>
      </c>
      <c r="H365" s="132">
        <v>44753</v>
      </c>
      <c r="I365" s="132">
        <v>44753</v>
      </c>
      <c r="J365" s="132">
        <v>2958465</v>
      </c>
      <c r="K365" s="132"/>
      <c r="L365" s="132"/>
      <c r="M365" s="129"/>
      <c r="N365" s="128"/>
      <c r="O365" s="129"/>
      <c r="P365" s="129" t="s">
        <v>137</v>
      </c>
      <c r="Q365" s="132">
        <v>44767</v>
      </c>
      <c r="R365" s="136" t="s">
        <v>2161</v>
      </c>
      <c r="S365" s="129" t="s">
        <v>182</v>
      </c>
      <c r="T365" s="129" t="s">
        <v>1412</v>
      </c>
      <c r="U365" s="180"/>
      <c r="V36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6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65" s="183" t="str">
        <f>IF(AND(База_вакансий[[#This Row],[Статус]]&lt;&gt;"закрыта",IFERROR(VLOOKUP(База_вакансий[[#This Row],[ИД_ДАТА]],Сверка[ИД_ДАТА],1,0),"вакансию закрыли")="вакансию закрыли"),"вакансию закрыли","")</f>
        <v/>
      </c>
      <c r="Z365" s="130"/>
      <c r="AA365" s="130"/>
    </row>
    <row r="366" spans="1:27" ht="24" customHeight="1" x14ac:dyDescent="0.25">
      <c r="A366" s="171" t="str">
        <f>База_вакансий[[#This Row],[ID Штатной должности]]&amp;База_вакансий[[#This Row],[Дата возникновения вакансии на ШД]]</f>
        <v>43314144753</v>
      </c>
      <c r="B366" s="128">
        <v>1</v>
      </c>
      <c r="C366" s="128" t="s">
        <v>1668</v>
      </c>
      <c r="D366" s="128">
        <v>226</v>
      </c>
      <c r="E366" s="129" t="s">
        <v>1773</v>
      </c>
      <c r="F366" s="128">
        <v>433141</v>
      </c>
      <c r="G366" s="129" t="s">
        <v>114</v>
      </c>
      <c r="H366" s="132">
        <v>44753</v>
      </c>
      <c r="I366" s="132">
        <v>44753</v>
      </c>
      <c r="J366" s="132">
        <v>2958465</v>
      </c>
      <c r="K366" s="132"/>
      <c r="L366" s="132"/>
      <c r="M366" s="129"/>
      <c r="N366" s="128"/>
      <c r="O366" s="129"/>
      <c r="P366" s="129" t="s">
        <v>137</v>
      </c>
      <c r="Q366" s="132">
        <v>44767</v>
      </c>
      <c r="R366" s="136" t="s">
        <v>2162</v>
      </c>
      <c r="S366" s="129" t="s">
        <v>182</v>
      </c>
      <c r="T366" s="129" t="s">
        <v>1412</v>
      </c>
      <c r="U366" s="180"/>
      <c r="V36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6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66" s="183" t="str">
        <f>IF(AND(База_вакансий[[#This Row],[Статус]]&lt;&gt;"закрыта",IFERROR(VLOOKUP(База_вакансий[[#This Row],[ИД_ДАТА]],Сверка[ИД_ДАТА],1,0),"вакансию закрыли")="вакансию закрыли"),"вакансию закрыли","")</f>
        <v/>
      </c>
      <c r="Z366" s="130"/>
      <c r="AA366" s="130"/>
    </row>
    <row r="367" spans="1:27" ht="24" customHeight="1" x14ac:dyDescent="0.25">
      <c r="A367" s="171" t="str">
        <f>База_вакансий[[#This Row],[ID Штатной должности]]&amp;База_вакансий[[#This Row],[Дата возникновения вакансии на ШД]]</f>
        <v>43313244753</v>
      </c>
      <c r="B367" s="128">
        <v>1</v>
      </c>
      <c r="C367" s="128" t="s">
        <v>1668</v>
      </c>
      <c r="D367" s="128">
        <v>226</v>
      </c>
      <c r="E367" s="129" t="s">
        <v>1773</v>
      </c>
      <c r="F367" s="128">
        <v>433132</v>
      </c>
      <c r="G367" s="131" t="s">
        <v>362</v>
      </c>
      <c r="H367" s="132">
        <v>44753</v>
      </c>
      <c r="I367" s="132">
        <v>44753</v>
      </c>
      <c r="J367" s="132">
        <v>2958465</v>
      </c>
      <c r="K367" s="132"/>
      <c r="L367" s="132"/>
      <c r="M367" s="129" t="s">
        <v>22</v>
      </c>
      <c r="N367" s="128"/>
      <c r="O367" s="129"/>
      <c r="P367" s="129" t="s">
        <v>137</v>
      </c>
      <c r="Q367" s="132">
        <v>44774</v>
      </c>
      <c r="R367" s="136" t="s">
        <v>2163</v>
      </c>
      <c r="S367" s="129" t="s">
        <v>182</v>
      </c>
      <c r="T367" s="129" t="s">
        <v>1412</v>
      </c>
      <c r="U367" s="180"/>
      <c r="V36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6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67" s="183" t="str">
        <f>IF(AND(База_вакансий[[#This Row],[Статус]]&lt;&gt;"закрыта",IFERROR(VLOOKUP(База_вакансий[[#This Row],[ИД_ДАТА]],Сверка[ИД_ДАТА],1,0),"вакансию закрыли")="вакансию закрыли"),"вакансию закрыли","")</f>
        <v/>
      </c>
      <c r="Z367" s="130"/>
      <c r="AA367" s="130"/>
    </row>
    <row r="368" spans="1:27" ht="24" customHeight="1" x14ac:dyDescent="0.25">
      <c r="A368" s="171" t="str">
        <f>База_вакансий[[#This Row],[ID Штатной должности]]&amp;База_вакансий[[#This Row],[Дата возникновения вакансии на ШД]]</f>
        <v>43313844753</v>
      </c>
      <c r="B368" s="128">
        <v>1</v>
      </c>
      <c r="C368" s="128" t="s">
        <v>1668</v>
      </c>
      <c r="D368" s="128">
        <v>226</v>
      </c>
      <c r="E368" s="129" t="s">
        <v>1773</v>
      </c>
      <c r="F368" s="128">
        <v>433138</v>
      </c>
      <c r="G368" s="131" t="s">
        <v>362</v>
      </c>
      <c r="H368" s="132">
        <v>44753</v>
      </c>
      <c r="I368" s="132">
        <v>44753</v>
      </c>
      <c r="J368" s="132">
        <v>2958465</v>
      </c>
      <c r="K368" s="132"/>
      <c r="L368" s="132"/>
      <c r="M368" s="129" t="s">
        <v>22</v>
      </c>
      <c r="N368" s="128"/>
      <c r="O368" s="129"/>
      <c r="P368" s="129" t="s">
        <v>137</v>
      </c>
      <c r="Q368" s="132">
        <v>44767</v>
      </c>
      <c r="R368" s="136" t="s">
        <v>2164</v>
      </c>
      <c r="S368" s="129" t="s">
        <v>182</v>
      </c>
      <c r="T368" s="129" t="s">
        <v>1412</v>
      </c>
      <c r="U368" s="180"/>
      <c r="V36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6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68" s="183" t="str">
        <f>IF(AND(База_вакансий[[#This Row],[Статус]]&lt;&gt;"закрыта",IFERROR(VLOOKUP(База_вакансий[[#This Row],[ИД_ДАТА]],Сверка[ИД_ДАТА],1,0),"вакансию закрыли")="вакансию закрыли"),"вакансию закрыли","")</f>
        <v/>
      </c>
      <c r="Z368" s="130"/>
      <c r="AA368" s="130"/>
    </row>
    <row r="369" spans="1:27" ht="24" customHeight="1" x14ac:dyDescent="0.25">
      <c r="A369" s="171" t="str">
        <f>База_вакансий[[#This Row],[ID Штатной должности]]&amp;База_вакансий[[#This Row],[Дата возникновения вакансии на ШД]]</f>
        <v>43314044753</v>
      </c>
      <c r="B369" s="128">
        <v>1</v>
      </c>
      <c r="C369" s="128" t="s">
        <v>1668</v>
      </c>
      <c r="D369" s="128">
        <v>226</v>
      </c>
      <c r="E369" s="129" t="s">
        <v>1773</v>
      </c>
      <c r="F369" s="128">
        <v>433140</v>
      </c>
      <c r="G369" s="131" t="s">
        <v>362</v>
      </c>
      <c r="H369" s="132">
        <v>44753</v>
      </c>
      <c r="I369" s="132">
        <v>44753</v>
      </c>
      <c r="J369" s="132">
        <v>2958465</v>
      </c>
      <c r="K369" s="132"/>
      <c r="L369" s="132"/>
      <c r="M369" s="129" t="s">
        <v>22</v>
      </c>
      <c r="N369" s="128"/>
      <c r="O369" s="129"/>
      <c r="P369" s="129" t="s">
        <v>137</v>
      </c>
      <c r="Q369" s="132">
        <v>44767</v>
      </c>
      <c r="R369" s="136" t="s">
        <v>2165</v>
      </c>
      <c r="S369" s="129" t="s">
        <v>182</v>
      </c>
      <c r="T369" s="129" t="s">
        <v>1412</v>
      </c>
      <c r="U369" s="180"/>
      <c r="V36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6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69" s="183" t="str">
        <f>IF(AND(База_вакансий[[#This Row],[Статус]]&lt;&gt;"закрыта",IFERROR(VLOOKUP(База_вакансий[[#This Row],[ИД_ДАТА]],Сверка[ИД_ДАТА],1,0),"вакансию закрыли")="вакансию закрыли"),"вакансию закрыли","")</f>
        <v/>
      </c>
      <c r="Z369" s="130"/>
      <c r="AA369" s="130"/>
    </row>
    <row r="370" spans="1:27" ht="24" customHeight="1" x14ac:dyDescent="0.25">
      <c r="A370" s="171" t="str">
        <f>База_вакансий[[#This Row],[ID Штатной должности]]&amp;База_вакансий[[#This Row],[Дата возникновения вакансии на ШД]]</f>
        <v>43313344753</v>
      </c>
      <c r="B370" s="128">
        <v>1</v>
      </c>
      <c r="C370" s="128" t="s">
        <v>1668</v>
      </c>
      <c r="D370" s="128">
        <v>226</v>
      </c>
      <c r="E370" s="129" t="s">
        <v>1773</v>
      </c>
      <c r="F370" s="128">
        <v>433133</v>
      </c>
      <c r="G370" s="129" t="s">
        <v>96</v>
      </c>
      <c r="H370" s="132">
        <v>44753</v>
      </c>
      <c r="I370" s="132">
        <v>44753</v>
      </c>
      <c r="J370" s="132">
        <v>2958465</v>
      </c>
      <c r="K370" s="132"/>
      <c r="L370" s="132"/>
      <c r="M370" s="129" t="s">
        <v>22</v>
      </c>
      <c r="N370" s="128"/>
      <c r="O370" s="129"/>
      <c r="P370" s="129" t="s">
        <v>137</v>
      </c>
      <c r="Q370" s="132">
        <v>44767</v>
      </c>
      <c r="R370" s="136" t="s">
        <v>2108</v>
      </c>
      <c r="S370" s="129" t="s">
        <v>182</v>
      </c>
      <c r="T370" s="129" t="s">
        <v>1412</v>
      </c>
      <c r="U370" s="180"/>
      <c r="V37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7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70" s="183" t="str">
        <f>IF(AND(База_вакансий[[#This Row],[Статус]]&lt;&gt;"закрыта",IFERROR(VLOOKUP(База_вакансий[[#This Row],[ИД_ДАТА]],Сверка[ИД_ДАТА],1,0),"вакансию закрыли")="вакансию закрыли"),"вакансию закрыли","")</f>
        <v/>
      </c>
      <c r="Z370" s="130"/>
      <c r="AA370" s="130"/>
    </row>
    <row r="371" spans="1:27" ht="24" customHeight="1" x14ac:dyDescent="0.25">
      <c r="A371" s="171" t="str">
        <f>База_вакансий[[#This Row],[ID Штатной должности]]&amp;База_вакансий[[#This Row],[Дата возникновения вакансии на ШД]]</f>
        <v>43317944753</v>
      </c>
      <c r="B371" s="128">
        <v>1</v>
      </c>
      <c r="C371" s="128" t="s">
        <v>1668</v>
      </c>
      <c r="D371" s="128">
        <v>226</v>
      </c>
      <c r="E371" s="129" t="s">
        <v>1773</v>
      </c>
      <c r="F371" s="128">
        <v>433179</v>
      </c>
      <c r="G371" s="129" t="s">
        <v>114</v>
      </c>
      <c r="H371" s="132">
        <v>44753</v>
      </c>
      <c r="I371" s="132">
        <v>44753</v>
      </c>
      <c r="J371" s="132">
        <v>2958465</v>
      </c>
      <c r="K371" s="132"/>
      <c r="L371" s="132"/>
      <c r="M371" s="129"/>
      <c r="N371" s="128"/>
      <c r="O371" s="129"/>
      <c r="P371" s="129" t="s">
        <v>2313</v>
      </c>
      <c r="Q371" s="132">
        <v>44767</v>
      </c>
      <c r="R371" s="136" t="s">
        <v>2166</v>
      </c>
      <c r="S371" s="129" t="s">
        <v>182</v>
      </c>
      <c r="T371" s="129" t="s">
        <v>1412</v>
      </c>
      <c r="U371" s="180"/>
      <c r="V37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7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71" s="183" t="str">
        <f>IF(AND(База_вакансий[[#This Row],[Статус]]&lt;&gt;"закрыта",IFERROR(VLOOKUP(База_вакансий[[#This Row],[ИД_ДАТА]],Сверка[ИД_ДАТА],1,0),"вакансию закрыли")="вакансию закрыли"),"вакансию закрыли","")</f>
        <v/>
      </c>
      <c r="Z371" s="130"/>
      <c r="AA371" s="130"/>
    </row>
    <row r="372" spans="1:27" ht="24" customHeight="1" x14ac:dyDescent="0.25">
      <c r="A372" s="171" t="str">
        <f>База_вакансий[[#This Row],[ID Штатной должности]]&amp;База_вакансий[[#This Row],[Дата возникновения вакансии на ШД]]</f>
        <v>43316144753</v>
      </c>
      <c r="B372" s="128">
        <v>1</v>
      </c>
      <c r="C372" s="128" t="s">
        <v>1668</v>
      </c>
      <c r="D372" s="128">
        <v>226</v>
      </c>
      <c r="E372" s="129" t="s">
        <v>1773</v>
      </c>
      <c r="F372" s="128">
        <v>433161</v>
      </c>
      <c r="G372" s="131" t="s">
        <v>362</v>
      </c>
      <c r="H372" s="132">
        <v>44753</v>
      </c>
      <c r="I372" s="132">
        <v>44753</v>
      </c>
      <c r="J372" s="132">
        <v>2958465</v>
      </c>
      <c r="K372" s="132"/>
      <c r="L372" s="132"/>
      <c r="M372" s="129" t="s">
        <v>22</v>
      </c>
      <c r="N372" s="128"/>
      <c r="O372" s="129"/>
      <c r="P372" s="129" t="s">
        <v>137</v>
      </c>
      <c r="Q372" s="132">
        <v>44767</v>
      </c>
      <c r="R372" s="136" t="s">
        <v>2167</v>
      </c>
      <c r="S372" s="129" t="s">
        <v>182</v>
      </c>
      <c r="T372" s="129" t="s">
        <v>1412</v>
      </c>
      <c r="U372" s="180"/>
      <c r="V37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7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72" s="183" t="str">
        <f>IF(AND(База_вакансий[[#This Row],[Статус]]&lt;&gt;"закрыта",IFERROR(VLOOKUP(База_вакансий[[#This Row],[ИД_ДАТА]],Сверка[ИД_ДАТА],1,0),"вакансию закрыли")="вакансию закрыли"),"вакансию закрыли","")</f>
        <v/>
      </c>
      <c r="Z372" s="130"/>
      <c r="AA372" s="130"/>
    </row>
    <row r="373" spans="1:27" ht="24" customHeight="1" x14ac:dyDescent="0.25">
      <c r="A373" s="171" t="str">
        <f>База_вакансий[[#This Row],[ID Штатной должности]]&amp;База_вакансий[[#This Row],[Дата возникновения вакансии на ШД]]</f>
        <v>43318044753</v>
      </c>
      <c r="B373" s="128">
        <v>1</v>
      </c>
      <c r="C373" s="128" t="s">
        <v>1668</v>
      </c>
      <c r="D373" s="128">
        <v>226</v>
      </c>
      <c r="E373" s="129" t="s">
        <v>1773</v>
      </c>
      <c r="F373" s="128">
        <v>433180</v>
      </c>
      <c r="G373" s="131" t="s">
        <v>362</v>
      </c>
      <c r="H373" s="132">
        <v>44753</v>
      </c>
      <c r="I373" s="132">
        <v>44753</v>
      </c>
      <c r="J373" s="132">
        <v>2958465</v>
      </c>
      <c r="K373" s="132"/>
      <c r="L373" s="132"/>
      <c r="M373" s="129" t="s">
        <v>22</v>
      </c>
      <c r="N373" s="128"/>
      <c r="O373" s="129"/>
      <c r="P373" s="129" t="s">
        <v>137</v>
      </c>
      <c r="Q373" s="132">
        <v>44767</v>
      </c>
      <c r="R373" s="136" t="s">
        <v>2168</v>
      </c>
      <c r="S373" s="129" t="s">
        <v>182</v>
      </c>
      <c r="T373" s="129" t="s">
        <v>1412</v>
      </c>
      <c r="U373" s="180"/>
      <c r="V37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7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73" s="183" t="str">
        <f>IF(AND(База_вакансий[[#This Row],[Статус]]&lt;&gt;"закрыта",IFERROR(VLOOKUP(База_вакансий[[#This Row],[ИД_ДАТА]],Сверка[ИД_ДАТА],1,0),"вакансию закрыли")="вакансию закрыли"),"вакансию закрыли","")</f>
        <v/>
      </c>
      <c r="Z373" s="130"/>
      <c r="AA373" s="130"/>
    </row>
    <row r="374" spans="1:27" ht="24" customHeight="1" x14ac:dyDescent="0.25">
      <c r="A374" s="171" t="str">
        <f>База_вакансий[[#This Row],[ID Штатной должности]]&amp;База_вакансий[[#This Row],[Дата возникновения вакансии на ШД]]</f>
        <v>43316444753</v>
      </c>
      <c r="B374" s="128">
        <v>1</v>
      </c>
      <c r="C374" s="128" t="s">
        <v>1668</v>
      </c>
      <c r="D374" s="128">
        <v>226</v>
      </c>
      <c r="E374" s="129" t="s">
        <v>1773</v>
      </c>
      <c r="F374" s="128">
        <v>433164</v>
      </c>
      <c r="G374" s="131" t="s">
        <v>362</v>
      </c>
      <c r="H374" s="132">
        <v>44753</v>
      </c>
      <c r="I374" s="132">
        <v>44753</v>
      </c>
      <c r="J374" s="132">
        <v>2958465</v>
      </c>
      <c r="K374" s="132"/>
      <c r="L374" s="132"/>
      <c r="M374" s="129" t="s">
        <v>22</v>
      </c>
      <c r="N374" s="128"/>
      <c r="O374" s="129"/>
      <c r="P374" s="129" t="s">
        <v>137</v>
      </c>
      <c r="Q374" s="132">
        <v>44767</v>
      </c>
      <c r="R374" s="136" t="s">
        <v>2169</v>
      </c>
      <c r="S374" s="129" t="s">
        <v>182</v>
      </c>
      <c r="T374" s="129" t="s">
        <v>1412</v>
      </c>
      <c r="U374" s="180"/>
      <c r="V37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7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74" s="183" t="str">
        <f>IF(AND(База_вакансий[[#This Row],[Статус]]&lt;&gt;"закрыта",IFERROR(VLOOKUP(База_вакансий[[#This Row],[ИД_ДАТА]],Сверка[ИД_ДАТА],1,0),"вакансию закрыли")="вакансию закрыли"),"вакансию закрыли","")</f>
        <v/>
      </c>
      <c r="Z374" s="130"/>
      <c r="AA374" s="130"/>
    </row>
    <row r="375" spans="1:27" ht="24" customHeight="1" x14ac:dyDescent="0.25">
      <c r="A375" s="171" t="str">
        <f>База_вакансий[[#This Row],[ID Штатной должности]]&amp;База_вакансий[[#This Row],[Дата возникновения вакансии на ШД]]</f>
        <v>52561944753</v>
      </c>
      <c r="B375" s="128">
        <v>1</v>
      </c>
      <c r="C375" s="128" t="s">
        <v>1668</v>
      </c>
      <c r="D375" s="128">
        <v>1</v>
      </c>
      <c r="E375" s="129" t="s">
        <v>1727</v>
      </c>
      <c r="F375" s="128">
        <v>525619</v>
      </c>
      <c r="G375" s="129" t="s">
        <v>29</v>
      </c>
      <c r="H375" s="132">
        <v>1</v>
      </c>
      <c r="I375" s="132">
        <v>44753</v>
      </c>
      <c r="J375" s="132">
        <v>2958465</v>
      </c>
      <c r="K375" s="132">
        <v>44729</v>
      </c>
      <c r="L375" s="132">
        <v>44773</v>
      </c>
      <c r="M375" s="129" t="s">
        <v>45</v>
      </c>
      <c r="N375" s="128" t="s">
        <v>2170</v>
      </c>
      <c r="O375" s="129" t="s">
        <v>2436</v>
      </c>
      <c r="P375" s="129" t="s">
        <v>2313</v>
      </c>
      <c r="Q375" s="132">
        <v>44773</v>
      </c>
      <c r="R375" s="136" t="s">
        <v>2170</v>
      </c>
      <c r="S375" s="129" t="s">
        <v>182</v>
      </c>
      <c r="T375" s="129" t="s">
        <v>930</v>
      </c>
      <c r="U375" s="180"/>
      <c r="V37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7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75" s="183" t="str">
        <f>IF(AND(База_вакансий[[#This Row],[Статус]]&lt;&gt;"закрыта",IFERROR(VLOOKUP(База_вакансий[[#This Row],[ИД_ДАТА]],Сверка[ИД_ДАТА],1,0),"вакансию закрыли")="вакансию закрыли"),"вакансию закрыли","")</f>
        <v/>
      </c>
      <c r="Z375" s="130"/>
      <c r="AA375" s="130"/>
    </row>
    <row r="376" spans="1:27" ht="24" customHeight="1" x14ac:dyDescent="0.25">
      <c r="A376" s="171" t="str">
        <f>База_вакансий[[#This Row],[ID Штатной должности]]&amp;База_вакансий[[#This Row],[Дата возникновения вакансии на ШД]]</f>
        <v>43317744753</v>
      </c>
      <c r="B376" s="128">
        <v>1</v>
      </c>
      <c r="C376" s="128" t="s">
        <v>1668</v>
      </c>
      <c r="D376" s="128">
        <v>226</v>
      </c>
      <c r="E376" s="129" t="s">
        <v>1773</v>
      </c>
      <c r="F376" s="128">
        <v>433177</v>
      </c>
      <c r="G376" s="129" t="s">
        <v>114</v>
      </c>
      <c r="H376" s="132">
        <v>44753</v>
      </c>
      <c r="I376" s="132">
        <v>44753</v>
      </c>
      <c r="J376" s="132">
        <v>2958465</v>
      </c>
      <c r="K376" s="132"/>
      <c r="L376" s="132"/>
      <c r="M376" s="129"/>
      <c r="N376" s="128"/>
      <c r="O376" s="129"/>
      <c r="P376" s="129" t="s">
        <v>137</v>
      </c>
      <c r="Q376" s="132">
        <v>44796</v>
      </c>
      <c r="R376" s="136" t="s">
        <v>2171</v>
      </c>
      <c r="S376" s="129" t="s">
        <v>182</v>
      </c>
      <c r="T376" s="129" t="s">
        <v>1412</v>
      </c>
      <c r="U376" s="180"/>
      <c r="V37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7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76" s="183" t="str">
        <f>IF(AND(База_вакансий[[#This Row],[Статус]]&lt;&gt;"закрыта",IFERROR(VLOOKUP(База_вакансий[[#This Row],[ИД_ДАТА]],Сверка[ИД_ДАТА],1,0),"вакансию закрыли")="вакансию закрыли"),"вакансию закрыли","")</f>
        <v/>
      </c>
      <c r="Z376" s="130"/>
      <c r="AA376" s="130"/>
    </row>
    <row r="377" spans="1:27" ht="24" customHeight="1" x14ac:dyDescent="0.25">
      <c r="A377" s="171" t="str">
        <f>База_вакансий[[#This Row],[ID Штатной должности]]&amp;База_вакансий[[#This Row],[Дата возникновения вакансии на ШД]]</f>
        <v>43316344753</v>
      </c>
      <c r="B377" s="128">
        <v>1</v>
      </c>
      <c r="C377" s="128" t="s">
        <v>1668</v>
      </c>
      <c r="D377" s="128">
        <v>226</v>
      </c>
      <c r="E377" s="129" t="s">
        <v>1773</v>
      </c>
      <c r="F377" s="128">
        <v>433163</v>
      </c>
      <c r="G377" s="129" t="s">
        <v>96</v>
      </c>
      <c r="H377" s="132">
        <v>44753</v>
      </c>
      <c r="I377" s="132">
        <v>44753</v>
      </c>
      <c r="J377" s="132">
        <v>2958465</v>
      </c>
      <c r="K377" s="132"/>
      <c r="L377" s="132"/>
      <c r="M377" s="129" t="s">
        <v>22</v>
      </c>
      <c r="N377" s="128"/>
      <c r="O377" s="129"/>
      <c r="P377" s="129" t="s">
        <v>137</v>
      </c>
      <c r="Q377" s="132">
        <v>44796</v>
      </c>
      <c r="R377" s="136" t="s">
        <v>2172</v>
      </c>
      <c r="S377" s="129" t="s">
        <v>182</v>
      </c>
      <c r="T377" s="129" t="s">
        <v>1412</v>
      </c>
      <c r="U377" s="180"/>
      <c r="V37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7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77" s="183" t="str">
        <f>IF(AND(База_вакансий[[#This Row],[Статус]]&lt;&gt;"закрыта",IFERROR(VLOOKUP(База_вакансий[[#This Row],[ИД_ДАТА]],Сверка[ИД_ДАТА],1,0),"вакансию закрыли")="вакансию закрыли"),"вакансию закрыли","")</f>
        <v/>
      </c>
      <c r="Z377" s="130"/>
      <c r="AA377" s="130"/>
    </row>
    <row r="378" spans="1:27" ht="24" customHeight="1" x14ac:dyDescent="0.25">
      <c r="A378" s="171" t="str">
        <f>База_вакансий[[#This Row],[ID Штатной должности]]&amp;База_вакансий[[#This Row],[Дата возникновения вакансии на ШД]]</f>
        <v>43318144753</v>
      </c>
      <c r="B378" s="128">
        <v>1</v>
      </c>
      <c r="C378" s="128" t="s">
        <v>1668</v>
      </c>
      <c r="D378" s="128">
        <v>226</v>
      </c>
      <c r="E378" s="129" t="s">
        <v>1773</v>
      </c>
      <c r="F378" s="128">
        <v>433181</v>
      </c>
      <c r="G378" s="129" t="s">
        <v>114</v>
      </c>
      <c r="H378" s="132">
        <v>44753</v>
      </c>
      <c r="I378" s="132">
        <v>44753</v>
      </c>
      <c r="J378" s="132">
        <v>2958465</v>
      </c>
      <c r="K378" s="132"/>
      <c r="L378" s="132"/>
      <c r="M378" s="129"/>
      <c r="N378" s="128"/>
      <c r="O378" s="129"/>
      <c r="P378" s="129" t="s">
        <v>137</v>
      </c>
      <c r="Q378" s="132">
        <v>44816</v>
      </c>
      <c r="R378" s="136" t="s">
        <v>2173</v>
      </c>
      <c r="S378" s="129" t="s">
        <v>182</v>
      </c>
      <c r="T378" s="129" t="s">
        <v>1412</v>
      </c>
      <c r="U378" s="180"/>
      <c r="V37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7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78" s="183" t="str">
        <f>IF(AND(База_вакансий[[#This Row],[Статус]]&lt;&gt;"закрыта",IFERROR(VLOOKUP(База_вакансий[[#This Row],[ИД_ДАТА]],Сверка[ИД_ДАТА],1,0),"вакансию закрыли")="вакансию закрыли"),"вакансию закрыли","")</f>
        <v/>
      </c>
      <c r="Z378" s="130"/>
      <c r="AA378" s="130"/>
    </row>
    <row r="379" spans="1:27" ht="24" customHeight="1" x14ac:dyDescent="0.25">
      <c r="A379" s="171" t="str">
        <f>База_вакансий[[#This Row],[ID Штатной должности]]&amp;База_вакансий[[#This Row],[Дата возникновения вакансии на ШД]]</f>
        <v>43316244753</v>
      </c>
      <c r="B379" s="128">
        <v>1</v>
      </c>
      <c r="C379" s="128" t="s">
        <v>1668</v>
      </c>
      <c r="D379" s="128">
        <v>226</v>
      </c>
      <c r="E379" s="129" t="s">
        <v>1773</v>
      </c>
      <c r="F379" s="128">
        <v>433162</v>
      </c>
      <c r="G379" s="131" t="s">
        <v>362</v>
      </c>
      <c r="H379" s="132">
        <v>44753</v>
      </c>
      <c r="I379" s="132">
        <v>44753</v>
      </c>
      <c r="J379" s="132">
        <v>2958465</v>
      </c>
      <c r="K379" s="132"/>
      <c r="L379" s="132"/>
      <c r="M379" s="129" t="s">
        <v>22</v>
      </c>
      <c r="N379" s="128"/>
      <c r="O379" s="129"/>
      <c r="P379" s="129" t="s">
        <v>162</v>
      </c>
      <c r="Q379" s="132">
        <v>44966</v>
      </c>
      <c r="R379" s="136" t="s">
        <v>2174</v>
      </c>
      <c r="S379" s="129" t="s">
        <v>182</v>
      </c>
      <c r="T379" s="129" t="s">
        <v>1412</v>
      </c>
      <c r="U379" s="179"/>
      <c r="V37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7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79" s="183" t="str">
        <f>IF(AND(База_вакансий[[#This Row],[Статус]]&lt;&gt;"закрыта",IFERROR(VLOOKUP(База_вакансий[[#This Row],[ИД_ДАТА]],Сверка[ИД_ДАТА],1,0),"вакансию закрыли")="вакансию закрыли"),"вакансию закрыли","")</f>
        <v/>
      </c>
      <c r="Z379" s="130"/>
      <c r="AA379" s="130"/>
    </row>
    <row r="380" spans="1:27" ht="24" customHeight="1" x14ac:dyDescent="0.25">
      <c r="A380" s="171" t="str">
        <f>База_вакансий[[#This Row],[ID Штатной должности]]&amp;База_вакансий[[#This Row],[Дата возникновения вакансии на ШД]]</f>
        <v>34833044754</v>
      </c>
      <c r="B380" s="128">
        <v>1</v>
      </c>
      <c r="C380" s="128" t="s">
        <v>1668</v>
      </c>
      <c r="D380" s="128">
        <v>60</v>
      </c>
      <c r="E380" s="129" t="s">
        <v>1760</v>
      </c>
      <c r="F380" s="128">
        <v>348330</v>
      </c>
      <c r="G380" s="129" t="s">
        <v>38</v>
      </c>
      <c r="H380" s="132">
        <v>44754</v>
      </c>
      <c r="I380" s="132">
        <v>44754</v>
      </c>
      <c r="J380" s="132">
        <v>2958465</v>
      </c>
      <c r="K380" s="132">
        <v>44754</v>
      </c>
      <c r="L380" s="132">
        <v>44773</v>
      </c>
      <c r="M380" s="129"/>
      <c r="N380" s="128" t="s">
        <v>2175</v>
      </c>
      <c r="O380" s="129" t="s">
        <v>2437</v>
      </c>
      <c r="P380" s="129" t="s">
        <v>2313</v>
      </c>
      <c r="Q380" s="132">
        <v>44811</v>
      </c>
      <c r="R380" s="136" t="s">
        <v>2175</v>
      </c>
      <c r="S380" s="129" t="s">
        <v>1167</v>
      </c>
      <c r="T380" s="129" t="s">
        <v>1409</v>
      </c>
      <c r="U380" s="180"/>
      <c r="V38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8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80" s="183" t="str">
        <f>IF(AND(База_вакансий[[#This Row],[Статус]]&lt;&gt;"закрыта",IFERROR(VLOOKUP(База_вакансий[[#This Row],[ИД_ДАТА]],Сверка[ИД_ДАТА],1,0),"вакансию закрыли")="вакансию закрыли"),"вакансию закрыли","")</f>
        <v/>
      </c>
      <c r="Z380" s="130"/>
      <c r="AA380" s="130"/>
    </row>
    <row r="381" spans="1:27" ht="24" customHeight="1" x14ac:dyDescent="0.25">
      <c r="A381" s="171" t="str">
        <f>База_вакансий[[#This Row],[ID Штатной должности]]&amp;База_вакансий[[#This Row],[Дата возникновения вакансии на ШД]]</f>
        <v>34806344754</v>
      </c>
      <c r="B381" s="128">
        <v>1</v>
      </c>
      <c r="C381" s="128" t="s">
        <v>1668</v>
      </c>
      <c r="D381" s="128">
        <v>60</v>
      </c>
      <c r="E381" s="129" t="s">
        <v>1760</v>
      </c>
      <c r="F381" s="128">
        <v>348063</v>
      </c>
      <c r="G381" s="129" t="s">
        <v>38</v>
      </c>
      <c r="H381" s="132">
        <v>44754</v>
      </c>
      <c r="I381" s="132">
        <v>44754</v>
      </c>
      <c r="J381" s="132">
        <v>2958465</v>
      </c>
      <c r="K381" s="132"/>
      <c r="L381" s="132"/>
      <c r="M381" s="129"/>
      <c r="N381" s="128"/>
      <c r="O381" s="129"/>
      <c r="P381" s="129" t="s">
        <v>2313</v>
      </c>
      <c r="Q381" s="132">
        <v>44811</v>
      </c>
      <c r="R381" s="136" t="s">
        <v>2176</v>
      </c>
      <c r="S381" s="129" t="s">
        <v>1167</v>
      </c>
      <c r="T381" s="129" t="s">
        <v>1409</v>
      </c>
      <c r="U381" s="180"/>
      <c r="V38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8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81" s="183" t="str">
        <f>IF(AND(База_вакансий[[#This Row],[Статус]]&lt;&gt;"закрыта",IFERROR(VLOOKUP(База_вакансий[[#This Row],[ИД_ДАТА]],Сверка[ИД_ДАТА],1,0),"вакансию закрыли")="вакансию закрыли"),"вакансию закрыли","")</f>
        <v/>
      </c>
      <c r="Z381" s="130"/>
      <c r="AA381" s="130"/>
    </row>
    <row r="382" spans="1:27" ht="24" customHeight="1" x14ac:dyDescent="0.25">
      <c r="A382" s="171" t="str">
        <f>База_вакансий[[#This Row],[ID Штатной должности]]&amp;База_вакансий[[#This Row],[Дата возникновения вакансии на ШД]]</f>
        <v>34946144754</v>
      </c>
      <c r="B382" s="128">
        <v>1</v>
      </c>
      <c r="C382" s="128" t="s">
        <v>1668</v>
      </c>
      <c r="D382" s="128">
        <v>60</v>
      </c>
      <c r="E382" s="129" t="s">
        <v>1760</v>
      </c>
      <c r="F382" s="128">
        <v>349461</v>
      </c>
      <c r="G382" s="129" t="s">
        <v>29</v>
      </c>
      <c r="H382" s="132">
        <v>44754</v>
      </c>
      <c r="I382" s="132">
        <v>44754</v>
      </c>
      <c r="J382" s="132">
        <v>2958465</v>
      </c>
      <c r="K382" s="132"/>
      <c r="L382" s="132"/>
      <c r="M382" s="129"/>
      <c r="N382" s="128"/>
      <c r="O382" s="129"/>
      <c r="P382" s="129" t="s">
        <v>2313</v>
      </c>
      <c r="Q382" s="132">
        <v>44816</v>
      </c>
      <c r="R382" s="136" t="s">
        <v>2177</v>
      </c>
      <c r="S382" s="129" t="s">
        <v>1167</v>
      </c>
      <c r="T382" s="129" t="s">
        <v>1409</v>
      </c>
      <c r="U382" s="180"/>
      <c r="V38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8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82" s="183" t="str">
        <f>IF(AND(База_вакансий[[#This Row],[Статус]]&lt;&gt;"закрыта",IFERROR(VLOOKUP(База_вакансий[[#This Row],[ИД_ДАТА]],Сверка[ИД_ДАТА],1,0),"вакансию закрыли")="вакансию закрыли"),"вакансию закрыли","")</f>
        <v/>
      </c>
      <c r="Z382" s="130"/>
      <c r="AA382" s="130"/>
    </row>
    <row r="383" spans="1:27" ht="24" customHeight="1" x14ac:dyDescent="0.25">
      <c r="A383" s="171" t="str">
        <f>База_вакансий[[#This Row],[ID Штатной должности]]&amp;База_вакансий[[#This Row],[Дата возникновения вакансии на ШД]]</f>
        <v>34835944754</v>
      </c>
      <c r="B383" s="128">
        <v>1</v>
      </c>
      <c r="C383" s="128" t="s">
        <v>1668</v>
      </c>
      <c r="D383" s="128">
        <v>60</v>
      </c>
      <c r="E383" s="129" t="s">
        <v>1760</v>
      </c>
      <c r="F383" s="128">
        <v>348359</v>
      </c>
      <c r="G383" s="129" t="s">
        <v>38</v>
      </c>
      <c r="H383" s="132">
        <v>44754</v>
      </c>
      <c r="I383" s="132">
        <v>44754</v>
      </c>
      <c r="J383" s="132">
        <v>2958465</v>
      </c>
      <c r="K383" s="132">
        <v>44755</v>
      </c>
      <c r="L383" s="132">
        <v>44773</v>
      </c>
      <c r="M383" s="129"/>
      <c r="N383" s="128" t="s">
        <v>2178</v>
      </c>
      <c r="O383" s="129" t="s">
        <v>2438</v>
      </c>
      <c r="P383" s="129" t="s">
        <v>2313</v>
      </c>
      <c r="Q383" s="132">
        <v>44835</v>
      </c>
      <c r="R383" s="136" t="s">
        <v>2178</v>
      </c>
      <c r="S383" s="129" t="s">
        <v>1167</v>
      </c>
      <c r="T383" s="129" t="s">
        <v>1409</v>
      </c>
      <c r="U383" s="180"/>
      <c r="V38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8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83" s="183" t="str">
        <f>IF(AND(База_вакансий[[#This Row],[Статус]]&lt;&gt;"закрыта",IFERROR(VLOOKUP(База_вакансий[[#This Row],[ИД_ДАТА]],Сверка[ИД_ДАТА],1,0),"вакансию закрыли")="вакансию закрыли"),"вакансию закрыли","")</f>
        <v/>
      </c>
      <c r="Z383" s="130"/>
      <c r="AA383" s="130"/>
    </row>
    <row r="384" spans="1:27" ht="24" customHeight="1" x14ac:dyDescent="0.25">
      <c r="A384" s="171" t="str">
        <f>База_вакансий[[#This Row],[ID Штатной должности]]&amp;База_вакансий[[#This Row],[Дата возникновения вакансии на ШД]]</f>
        <v>34525244760</v>
      </c>
      <c r="B384" s="147">
        <v>1</v>
      </c>
      <c r="C384" s="128" t="s">
        <v>1668</v>
      </c>
      <c r="D384" s="128">
        <v>421</v>
      </c>
      <c r="E384" s="129" t="s">
        <v>1772</v>
      </c>
      <c r="F384" s="128">
        <v>345252</v>
      </c>
      <c r="G384" s="129" t="s">
        <v>899</v>
      </c>
      <c r="H384" s="132">
        <v>44682</v>
      </c>
      <c r="I384" s="132">
        <v>44760</v>
      </c>
      <c r="J384" s="132">
        <v>2958465</v>
      </c>
      <c r="K384" s="132"/>
      <c r="L384" s="132"/>
      <c r="M384" s="129"/>
      <c r="N384" s="128"/>
      <c r="O384" s="129"/>
      <c r="P384" s="129" t="s">
        <v>2313</v>
      </c>
      <c r="Q384" s="132">
        <v>44685</v>
      </c>
      <c r="R384" s="136" t="s">
        <v>2179</v>
      </c>
      <c r="S384" s="129" t="s">
        <v>182</v>
      </c>
      <c r="T384" s="129" t="s">
        <v>1412</v>
      </c>
      <c r="U384" s="180"/>
      <c r="V38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8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84" s="183" t="str">
        <f>IF(AND(База_вакансий[[#This Row],[Статус]]&lt;&gt;"закрыта",IFERROR(VLOOKUP(База_вакансий[[#This Row],[ИД_ДАТА]],Сверка[ИД_ДАТА],1,0),"вакансию закрыли")="вакансию закрыли"),"вакансию закрыли","")</f>
        <v/>
      </c>
      <c r="Z384" s="130"/>
      <c r="AA384" s="130"/>
    </row>
    <row r="385" spans="1:27" ht="24" customHeight="1" x14ac:dyDescent="0.25">
      <c r="A385" s="171" t="str">
        <f>База_вакансий[[#This Row],[ID Штатной должности]]&amp;База_вакансий[[#This Row],[Дата возникновения вакансии на ШД]]</f>
        <v>67804844761</v>
      </c>
      <c r="B385" s="128">
        <v>1</v>
      </c>
      <c r="C385" s="128" t="s">
        <v>1668</v>
      </c>
      <c r="D385" s="128">
        <v>218</v>
      </c>
      <c r="E385" s="129" t="s">
        <v>1729</v>
      </c>
      <c r="F385" s="128">
        <v>678048</v>
      </c>
      <c r="G385" s="129" t="s">
        <v>29</v>
      </c>
      <c r="H385" s="132">
        <v>44025</v>
      </c>
      <c r="I385" s="132">
        <v>44761</v>
      </c>
      <c r="J385" s="132">
        <v>2958465</v>
      </c>
      <c r="K385" s="132">
        <v>44761</v>
      </c>
      <c r="L385" s="132">
        <v>44780</v>
      </c>
      <c r="M385" s="129" t="s">
        <v>45</v>
      </c>
      <c r="N385" s="128" t="s">
        <v>2598</v>
      </c>
      <c r="O385" s="129" t="s">
        <v>2439</v>
      </c>
      <c r="P385" s="129" t="s">
        <v>2313</v>
      </c>
      <c r="Q385" s="132">
        <v>44886</v>
      </c>
      <c r="R385" s="136" t="s">
        <v>1992</v>
      </c>
      <c r="S385" s="129" t="s">
        <v>182</v>
      </c>
      <c r="T385" s="129" t="s">
        <v>1415</v>
      </c>
      <c r="U385" s="180"/>
      <c r="V38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8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85" s="183" t="str">
        <f>IF(AND(База_вакансий[[#This Row],[Статус]]&lt;&gt;"закрыта",IFERROR(VLOOKUP(База_вакансий[[#This Row],[ИД_ДАТА]],Сверка[ИД_ДАТА],1,0),"вакансию закрыли")="вакансию закрыли"),"вакансию закрыли","")</f>
        <v/>
      </c>
      <c r="Z385" s="130"/>
      <c r="AA385" s="130"/>
    </row>
    <row r="386" spans="1:27" ht="24" customHeight="1" x14ac:dyDescent="0.25">
      <c r="A386" s="171" t="str">
        <f>База_вакансий[[#This Row],[ID Штатной должности]]&amp;База_вакансий[[#This Row],[Дата возникновения вакансии на ШД]]</f>
        <v>67620044767</v>
      </c>
      <c r="B386" s="128">
        <v>1</v>
      </c>
      <c r="C386" s="128" t="s">
        <v>1668</v>
      </c>
      <c r="D386" s="128">
        <v>380</v>
      </c>
      <c r="E386" s="129" t="s">
        <v>1728</v>
      </c>
      <c r="F386" s="128">
        <v>676200</v>
      </c>
      <c r="G386" s="129" t="s">
        <v>114</v>
      </c>
      <c r="H386" s="132">
        <v>44025</v>
      </c>
      <c r="I386" s="132">
        <v>44767</v>
      </c>
      <c r="J386" s="132">
        <v>2958465</v>
      </c>
      <c r="K386" s="132"/>
      <c r="L386" s="132"/>
      <c r="M386" s="129" t="s">
        <v>22</v>
      </c>
      <c r="N386" s="128"/>
      <c r="O386" s="129"/>
      <c r="P386" s="129" t="s">
        <v>137</v>
      </c>
      <c r="Q386" s="132">
        <v>44791</v>
      </c>
      <c r="R386" s="136" t="s">
        <v>2180</v>
      </c>
      <c r="S386" s="129" t="s">
        <v>182</v>
      </c>
      <c r="T386" s="129" t="s">
        <v>1410</v>
      </c>
      <c r="U386" s="180"/>
      <c r="V38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8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86" s="183" t="str">
        <f>IF(AND(База_вакансий[[#This Row],[Статус]]&lt;&gt;"закрыта",IFERROR(VLOOKUP(База_вакансий[[#This Row],[ИД_ДАТА]],Сверка[ИД_ДАТА],1,0),"вакансию закрыли")="вакансию закрыли"),"вакансию закрыли","")</f>
        <v/>
      </c>
      <c r="Z386" s="130"/>
      <c r="AA386" s="130"/>
    </row>
    <row r="387" spans="1:27" ht="24" customHeight="1" x14ac:dyDescent="0.25">
      <c r="A387" s="171" t="str">
        <f>База_вакансий[[#This Row],[ID Штатной должности]]&amp;База_вакансий[[#This Row],[Дата возникновения вакансии на ШД]]</f>
        <v>68175844767</v>
      </c>
      <c r="B387" s="128">
        <v>1</v>
      </c>
      <c r="C387" s="128" t="s">
        <v>1668</v>
      </c>
      <c r="D387" s="128">
        <v>381</v>
      </c>
      <c r="E387" s="129" t="s">
        <v>1768</v>
      </c>
      <c r="F387" s="128">
        <v>681758</v>
      </c>
      <c r="G387" s="129" t="s">
        <v>114</v>
      </c>
      <c r="H387" s="132">
        <v>44025</v>
      </c>
      <c r="I387" s="132">
        <v>44767</v>
      </c>
      <c r="J387" s="132">
        <v>2958465</v>
      </c>
      <c r="K387" s="132"/>
      <c r="L387" s="132"/>
      <c r="M387" s="129" t="s">
        <v>22</v>
      </c>
      <c r="N387" s="128"/>
      <c r="O387" s="129"/>
      <c r="P387" s="129" t="s">
        <v>137</v>
      </c>
      <c r="Q387" s="132" t="s">
        <v>1167</v>
      </c>
      <c r="R387" s="136" t="s">
        <v>1946</v>
      </c>
      <c r="S387" s="129" t="s">
        <v>1167</v>
      </c>
      <c r="T387" s="129" t="s">
        <v>1409</v>
      </c>
      <c r="U387" s="180"/>
      <c r="V38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8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87" s="183" t="str">
        <f>IF(AND(База_вакансий[[#This Row],[Статус]]&lt;&gt;"закрыта",IFERROR(VLOOKUP(База_вакансий[[#This Row],[ИД_ДАТА]],Сверка[ИД_ДАТА],1,0),"вакансию закрыли")="вакансию закрыли"),"вакансию закрыли","")</f>
        <v/>
      </c>
      <c r="Z387" s="130"/>
      <c r="AA387" s="130"/>
    </row>
    <row r="388" spans="1:27" ht="24" customHeight="1" x14ac:dyDescent="0.25">
      <c r="A388" s="171" t="str">
        <f>База_вакансий[[#This Row],[ID Штатной должности]]&amp;База_вакансий[[#This Row],[Дата возникновения вакансии на ШД]]</f>
        <v>68176144767</v>
      </c>
      <c r="B388" s="128">
        <v>1</v>
      </c>
      <c r="C388" s="128" t="s">
        <v>1668</v>
      </c>
      <c r="D388" s="128">
        <v>381</v>
      </c>
      <c r="E388" s="129" t="s">
        <v>1768</v>
      </c>
      <c r="F388" s="128">
        <v>681761</v>
      </c>
      <c r="G388" s="129" t="s">
        <v>114</v>
      </c>
      <c r="H388" s="132">
        <v>44025</v>
      </c>
      <c r="I388" s="132">
        <v>44767</v>
      </c>
      <c r="J388" s="132">
        <v>2958465</v>
      </c>
      <c r="K388" s="132"/>
      <c r="L388" s="132"/>
      <c r="M388" s="129" t="s">
        <v>22</v>
      </c>
      <c r="N388" s="128"/>
      <c r="O388" s="129"/>
      <c r="P388" s="129" t="s">
        <v>137</v>
      </c>
      <c r="Q388" s="132" t="s">
        <v>1167</v>
      </c>
      <c r="R388" s="136" t="s">
        <v>1946</v>
      </c>
      <c r="S388" s="129" t="s">
        <v>1167</v>
      </c>
      <c r="T388" s="129" t="s">
        <v>1409</v>
      </c>
      <c r="U388" s="180"/>
      <c r="V38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8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88" s="183" t="str">
        <f>IF(AND(База_вакансий[[#This Row],[Статус]]&lt;&gt;"закрыта",IFERROR(VLOOKUP(База_вакансий[[#This Row],[ИД_ДАТА]],Сверка[ИД_ДАТА],1,0),"вакансию закрыли")="вакансию закрыли"),"вакансию закрыли","")</f>
        <v/>
      </c>
      <c r="Z388" s="130"/>
      <c r="AA388" s="130"/>
    </row>
    <row r="389" spans="1:27" ht="24" customHeight="1" x14ac:dyDescent="0.25">
      <c r="A389" s="171" t="str">
        <f>База_вакансий[[#This Row],[ID Штатной должности]]&amp;База_вакансий[[#This Row],[Дата возникновения вакансии на ШД]]</f>
        <v>67622744767</v>
      </c>
      <c r="B389" s="128">
        <v>1</v>
      </c>
      <c r="C389" s="128" t="s">
        <v>1668</v>
      </c>
      <c r="D389" s="128">
        <v>380</v>
      </c>
      <c r="E389" s="129" t="s">
        <v>1728</v>
      </c>
      <c r="F389" s="128">
        <v>676227</v>
      </c>
      <c r="G389" s="129" t="s">
        <v>114</v>
      </c>
      <c r="H389" s="132">
        <v>44025</v>
      </c>
      <c r="I389" s="132">
        <v>44767</v>
      </c>
      <c r="J389" s="132">
        <v>2958465</v>
      </c>
      <c r="K389" s="132"/>
      <c r="L389" s="132"/>
      <c r="M389" s="129" t="s">
        <v>22</v>
      </c>
      <c r="N389" s="128"/>
      <c r="O389" s="129"/>
      <c r="P389" s="129" t="s">
        <v>137</v>
      </c>
      <c r="Q389" s="128" t="s">
        <v>1167</v>
      </c>
      <c r="R389" s="136" t="s">
        <v>1946</v>
      </c>
      <c r="S389" s="129" t="s">
        <v>1167</v>
      </c>
      <c r="T389" s="129" t="s">
        <v>1409</v>
      </c>
      <c r="U389" s="180"/>
      <c r="V38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8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89" s="183" t="str">
        <f>IF(AND(База_вакансий[[#This Row],[Статус]]&lt;&gt;"закрыта",IFERROR(VLOOKUP(База_вакансий[[#This Row],[ИД_ДАТА]],Сверка[ИД_ДАТА],1,0),"вакансию закрыли")="вакансию закрыли"),"вакансию закрыли","")</f>
        <v/>
      </c>
      <c r="Z389" s="130"/>
      <c r="AA389" s="130"/>
    </row>
    <row r="390" spans="1:27" ht="24" customHeight="1" x14ac:dyDescent="0.25">
      <c r="A390" s="171" t="str">
        <f>База_вакансий[[#This Row],[ID Штатной должности]]&amp;База_вакансий[[#This Row],[Дата возникновения вакансии на ШД]]</f>
        <v>67619944767</v>
      </c>
      <c r="B390" s="128">
        <v>1</v>
      </c>
      <c r="C390" s="128" t="s">
        <v>1668</v>
      </c>
      <c r="D390" s="128">
        <v>380</v>
      </c>
      <c r="E390" s="129" t="s">
        <v>1728</v>
      </c>
      <c r="F390" s="128">
        <v>676199</v>
      </c>
      <c r="G390" s="129" t="s">
        <v>114</v>
      </c>
      <c r="H390" s="132">
        <v>44025</v>
      </c>
      <c r="I390" s="132">
        <v>44767</v>
      </c>
      <c r="J390" s="132">
        <v>2958465</v>
      </c>
      <c r="K390" s="132"/>
      <c r="L390" s="132"/>
      <c r="M390" s="129" t="s">
        <v>22</v>
      </c>
      <c r="N390" s="128"/>
      <c r="O390" s="129"/>
      <c r="P390" s="129" t="s">
        <v>137</v>
      </c>
      <c r="Q390" s="128" t="s">
        <v>1167</v>
      </c>
      <c r="R390" s="136" t="s">
        <v>1946</v>
      </c>
      <c r="S390" s="129" t="s">
        <v>1167</v>
      </c>
      <c r="T390" s="129" t="s">
        <v>1409</v>
      </c>
      <c r="U390" s="180"/>
      <c r="V39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9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90" s="183" t="str">
        <f>IF(AND(База_вакансий[[#This Row],[Статус]]&lt;&gt;"закрыта",IFERROR(VLOOKUP(База_вакансий[[#This Row],[ИД_ДАТА]],Сверка[ИД_ДАТА],1,0),"вакансию закрыли")="вакансию закрыли"),"вакансию закрыли","")</f>
        <v/>
      </c>
      <c r="Z390" s="130"/>
      <c r="AA390" s="130"/>
    </row>
    <row r="391" spans="1:27" ht="24" customHeight="1" x14ac:dyDescent="0.25">
      <c r="A391" s="171" t="str">
        <f>База_вакансий[[#This Row],[ID Штатной должности]]&amp;База_вакансий[[#This Row],[Дата возникновения вакансии на ШД]]</f>
        <v>43455144770</v>
      </c>
      <c r="B391" s="128">
        <v>1</v>
      </c>
      <c r="C391" s="128" t="s">
        <v>1668</v>
      </c>
      <c r="D391" s="128">
        <v>13</v>
      </c>
      <c r="E391" s="129" t="s">
        <v>1723</v>
      </c>
      <c r="F391" s="128">
        <v>434551</v>
      </c>
      <c r="G391" s="129" t="s">
        <v>114</v>
      </c>
      <c r="H391" s="132">
        <v>44770</v>
      </c>
      <c r="I391" s="132">
        <v>44770</v>
      </c>
      <c r="J391" s="132">
        <v>2958465</v>
      </c>
      <c r="K391" s="132"/>
      <c r="L391" s="132"/>
      <c r="M391" s="129" t="s">
        <v>22</v>
      </c>
      <c r="N391" s="128"/>
      <c r="O391" s="129"/>
      <c r="P391" s="129" t="s">
        <v>137</v>
      </c>
      <c r="Q391" s="132">
        <v>44799</v>
      </c>
      <c r="R391" s="136" t="s">
        <v>2181</v>
      </c>
      <c r="S391" s="129" t="s">
        <v>182</v>
      </c>
      <c r="T391" s="129" t="s">
        <v>1412</v>
      </c>
      <c r="U391" s="180"/>
      <c r="V39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9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91" s="183" t="str">
        <f>IF(AND(База_вакансий[[#This Row],[Статус]]&lt;&gt;"закрыта",IFERROR(VLOOKUP(База_вакансий[[#This Row],[ИД_ДАТА]],Сверка[ИД_ДАТА],1,0),"вакансию закрыли")="вакансию закрыли"),"вакансию закрыли","")</f>
        <v/>
      </c>
      <c r="Z391" s="130"/>
      <c r="AA391" s="130"/>
    </row>
    <row r="392" spans="1:27" ht="24" customHeight="1" x14ac:dyDescent="0.25">
      <c r="A392" s="171" t="str">
        <f>База_вакансий[[#This Row],[ID Штатной должности]]&amp;База_вакансий[[#This Row],[Дата возникновения вакансии на ШД]]</f>
        <v>34525744774</v>
      </c>
      <c r="B392" s="128">
        <v>1</v>
      </c>
      <c r="C392" s="128" t="s">
        <v>1667</v>
      </c>
      <c r="D392" s="128">
        <v>421</v>
      </c>
      <c r="E392" s="129" t="s">
        <v>1772</v>
      </c>
      <c r="F392" s="128">
        <v>345257</v>
      </c>
      <c r="G392" s="129" t="s">
        <v>29</v>
      </c>
      <c r="H392" s="132">
        <v>44682</v>
      </c>
      <c r="I392" s="132">
        <v>44774</v>
      </c>
      <c r="J392" s="132">
        <v>2958465</v>
      </c>
      <c r="K392" s="132">
        <v>44774</v>
      </c>
      <c r="L392" s="132">
        <v>44804</v>
      </c>
      <c r="M392" s="129" t="s">
        <v>45</v>
      </c>
      <c r="N392" s="128" t="s">
        <v>2599</v>
      </c>
      <c r="O392" s="129" t="s">
        <v>2440</v>
      </c>
      <c r="P392" s="129" t="s">
        <v>2313</v>
      </c>
      <c r="Q392" s="147"/>
      <c r="R392" s="147"/>
      <c r="S392" s="134"/>
      <c r="T392" s="134"/>
      <c r="U392" s="179"/>
      <c r="V39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177513-7</v>
      </c>
      <c r="W39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Кириллов Игнат Егорович</v>
      </c>
      <c r="X392" s="183" t="str">
        <f>IF(AND(База_вакансий[[#This Row],[Статус]]&lt;&gt;"закрыта",IFERROR(VLOOKUP(База_вакансий[[#This Row],[ИД_ДАТА]],Сверка[ИД_ДАТА],1,0),"вакансию закрыли")="вакансию закрыли"),"вакансию закрыли","")</f>
        <v/>
      </c>
      <c r="Z392" s="130"/>
      <c r="AA392" s="130"/>
    </row>
    <row r="393" spans="1:27" ht="24" customHeight="1" x14ac:dyDescent="0.25">
      <c r="A393" s="171" t="str">
        <f>База_вакансий[[#This Row],[ID Штатной должности]]&amp;База_вакансий[[#This Row],[Дата возникновения вакансии на ШД]]</f>
        <v>67696444774</v>
      </c>
      <c r="B393" s="128">
        <v>1</v>
      </c>
      <c r="C393" s="128" t="s">
        <v>1668</v>
      </c>
      <c r="D393" s="128">
        <v>218</v>
      </c>
      <c r="E393" s="129" t="s">
        <v>1729</v>
      </c>
      <c r="F393" s="128">
        <v>676964</v>
      </c>
      <c r="G393" s="129" t="s">
        <v>114</v>
      </c>
      <c r="H393" s="132">
        <v>44025</v>
      </c>
      <c r="I393" s="132">
        <v>44774</v>
      </c>
      <c r="J393" s="132">
        <v>2958465</v>
      </c>
      <c r="K393" s="132"/>
      <c r="L393" s="132"/>
      <c r="M393" s="129" t="s">
        <v>22</v>
      </c>
      <c r="N393" s="128"/>
      <c r="O393" s="129"/>
      <c r="P393" s="129" t="s">
        <v>137</v>
      </c>
      <c r="Q393" s="132">
        <v>44791</v>
      </c>
      <c r="R393" s="136" t="s">
        <v>2182</v>
      </c>
      <c r="S393" s="129" t="s">
        <v>182</v>
      </c>
      <c r="T393" s="129" t="s">
        <v>1410</v>
      </c>
      <c r="U393" s="180"/>
      <c r="V39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9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93" s="183" t="str">
        <f>IF(AND(База_вакансий[[#This Row],[Статус]]&lt;&gt;"закрыта",IFERROR(VLOOKUP(База_вакансий[[#This Row],[ИД_ДАТА]],Сверка[ИД_ДАТА],1,0),"вакансию закрыли")="вакансию закрыли"),"вакансию закрыли","")</f>
        <v/>
      </c>
      <c r="Z393" s="130"/>
      <c r="AA393" s="130"/>
    </row>
    <row r="394" spans="1:27" ht="24" customHeight="1" x14ac:dyDescent="0.25">
      <c r="A394" s="171" t="str">
        <f>База_вакансий[[#This Row],[ID Штатной должности]]&amp;База_вакансий[[#This Row],[Дата возникновения вакансии на ШД]]</f>
        <v>67834944774</v>
      </c>
      <c r="B394" s="128">
        <v>1</v>
      </c>
      <c r="C394" s="128" t="s">
        <v>1668</v>
      </c>
      <c r="D394" s="128">
        <v>379</v>
      </c>
      <c r="E394" s="129" t="s">
        <v>1743</v>
      </c>
      <c r="F394" s="135">
        <v>678349</v>
      </c>
      <c r="G394" s="129" t="s">
        <v>29</v>
      </c>
      <c r="H394" s="132">
        <v>44025</v>
      </c>
      <c r="I394" s="132">
        <v>44774</v>
      </c>
      <c r="J394" s="132">
        <v>2958465</v>
      </c>
      <c r="K394" s="132">
        <v>44760</v>
      </c>
      <c r="L394" s="132">
        <v>44778</v>
      </c>
      <c r="M394" s="129"/>
      <c r="N394" s="128" t="s">
        <v>2600</v>
      </c>
      <c r="O394" s="129" t="s">
        <v>2402</v>
      </c>
      <c r="P394" s="129" t="s">
        <v>137</v>
      </c>
      <c r="Q394" s="132">
        <v>44872</v>
      </c>
      <c r="R394" s="136" t="s">
        <v>2183</v>
      </c>
      <c r="S394" s="129" t="s">
        <v>182</v>
      </c>
      <c r="T394" s="129" t="s">
        <v>1410</v>
      </c>
      <c r="U394" s="180"/>
      <c r="V39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9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94" s="183" t="str">
        <f>IF(AND(База_вакансий[[#This Row],[Статус]]&lt;&gt;"закрыта",IFERROR(VLOOKUP(База_вакансий[[#This Row],[ИД_ДАТА]],Сверка[ИД_ДАТА],1,0),"вакансию закрыли")="вакансию закрыли"),"вакансию закрыли","")</f>
        <v/>
      </c>
      <c r="Z394" s="130"/>
      <c r="AA394" s="130"/>
    </row>
    <row r="395" spans="1:27" ht="24" customHeight="1" x14ac:dyDescent="0.25">
      <c r="A395" s="171" t="str">
        <f>База_вакансий[[#This Row],[ID Штатной должности]]&amp;База_вакансий[[#This Row],[Дата возникновения вакансии на ШД]]</f>
        <v>51197744774</v>
      </c>
      <c r="B395" s="128">
        <v>1</v>
      </c>
      <c r="C395" s="128" t="s">
        <v>1668</v>
      </c>
      <c r="D395" s="128">
        <v>1</v>
      </c>
      <c r="E395" s="129" t="s">
        <v>1727</v>
      </c>
      <c r="F395" s="135">
        <v>511977</v>
      </c>
      <c r="G395" s="129" t="s">
        <v>26</v>
      </c>
      <c r="H395" s="132">
        <v>1</v>
      </c>
      <c r="I395" s="132">
        <v>44774</v>
      </c>
      <c r="J395" s="132">
        <v>2958465</v>
      </c>
      <c r="K395" s="132"/>
      <c r="L395" s="132"/>
      <c r="M395" s="129" t="s">
        <v>22</v>
      </c>
      <c r="N395" s="128"/>
      <c r="O395" s="129" t="s">
        <v>2441</v>
      </c>
      <c r="P395" s="129" t="s">
        <v>2313</v>
      </c>
      <c r="Q395" s="132">
        <v>44881</v>
      </c>
      <c r="R395" s="136" t="s">
        <v>2184</v>
      </c>
      <c r="S395" s="129" t="s">
        <v>182</v>
      </c>
      <c r="T395" s="129" t="s">
        <v>174</v>
      </c>
      <c r="U395" s="180"/>
      <c r="V39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9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95" s="183" t="str">
        <f>IF(AND(База_вакансий[[#This Row],[Статус]]&lt;&gt;"закрыта",IFERROR(VLOOKUP(База_вакансий[[#This Row],[ИД_ДАТА]],Сверка[ИД_ДАТА],1,0),"вакансию закрыли")="вакансию закрыли"),"вакансию закрыли","")</f>
        <v/>
      </c>
      <c r="Z395" s="130"/>
      <c r="AA395" s="130"/>
    </row>
    <row r="396" spans="1:27" ht="24" customHeight="1" x14ac:dyDescent="0.25">
      <c r="A396" s="171" t="str">
        <f>База_вакансий[[#This Row],[ID Штатной должности]]&amp;База_вакансий[[#This Row],[Дата возникновения вакансии на ШД]]</f>
        <v>67619544774</v>
      </c>
      <c r="B396" s="128">
        <v>1</v>
      </c>
      <c r="C396" s="128" t="s">
        <v>1668</v>
      </c>
      <c r="D396" s="128">
        <v>380</v>
      </c>
      <c r="E396" s="129" t="s">
        <v>1728</v>
      </c>
      <c r="F396" s="128">
        <v>676195</v>
      </c>
      <c r="G396" s="129" t="s">
        <v>38</v>
      </c>
      <c r="H396" s="132">
        <v>44025</v>
      </c>
      <c r="I396" s="132">
        <v>44774</v>
      </c>
      <c r="J396" s="132">
        <v>2958465</v>
      </c>
      <c r="K396" s="132"/>
      <c r="L396" s="132"/>
      <c r="M396" s="129" t="s">
        <v>22</v>
      </c>
      <c r="N396" s="128"/>
      <c r="O396" s="129"/>
      <c r="P396" s="129" t="s">
        <v>137</v>
      </c>
      <c r="Q396" s="128" t="s">
        <v>1167</v>
      </c>
      <c r="R396" s="136" t="s">
        <v>1946</v>
      </c>
      <c r="S396" s="129" t="s">
        <v>1167</v>
      </c>
      <c r="T396" s="129" t="s">
        <v>1409</v>
      </c>
      <c r="U396" s="180"/>
      <c r="V39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9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96" s="183" t="str">
        <f>IF(AND(База_вакансий[[#This Row],[Статус]]&lt;&gt;"закрыта",IFERROR(VLOOKUP(База_вакансий[[#This Row],[ИД_ДАТА]],Сверка[ИД_ДАТА],1,0),"вакансию закрыли")="вакансию закрыли"),"вакансию закрыли","")</f>
        <v/>
      </c>
      <c r="Z396" s="130"/>
      <c r="AA396" s="130"/>
    </row>
    <row r="397" spans="1:27" ht="24" customHeight="1" x14ac:dyDescent="0.25">
      <c r="A397" s="171" t="str">
        <f>База_вакансий[[#This Row],[ID Штатной должности]]&amp;База_вакансий[[#This Row],[Дата возникновения вакансии на ШД]]</f>
        <v>51743044775</v>
      </c>
      <c r="B397" s="128">
        <v>1</v>
      </c>
      <c r="C397" s="128" t="s">
        <v>1668</v>
      </c>
      <c r="D397" s="128">
        <v>48</v>
      </c>
      <c r="E397" s="129" t="s">
        <v>1765</v>
      </c>
      <c r="F397" s="128">
        <v>517430</v>
      </c>
      <c r="G397" s="129" t="s">
        <v>29</v>
      </c>
      <c r="H397" s="132">
        <v>1</v>
      </c>
      <c r="I397" s="132">
        <v>44775</v>
      </c>
      <c r="J397" s="132">
        <v>2958465</v>
      </c>
      <c r="K397" s="132">
        <v>44776</v>
      </c>
      <c r="L397" s="132">
        <v>44779</v>
      </c>
      <c r="M397" s="129" t="s">
        <v>45</v>
      </c>
      <c r="N397" s="128" t="s">
        <v>2185</v>
      </c>
      <c r="O397" s="129" t="s">
        <v>2442</v>
      </c>
      <c r="P397" s="129" t="s">
        <v>2313</v>
      </c>
      <c r="Q397" s="132">
        <v>44784</v>
      </c>
      <c r="R397" s="136" t="s">
        <v>2185</v>
      </c>
      <c r="S397" s="129" t="s">
        <v>182</v>
      </c>
      <c r="T397" s="129" t="s">
        <v>1415</v>
      </c>
      <c r="U397" s="180"/>
      <c r="V39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9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97" s="183" t="str">
        <f>IF(AND(База_вакансий[[#This Row],[Статус]]&lt;&gt;"закрыта",IFERROR(VLOOKUP(База_вакансий[[#This Row],[ИД_ДАТА]],Сверка[ИД_ДАТА],1,0),"вакансию закрыли")="вакансию закрыли"),"вакансию закрыли","")</f>
        <v/>
      </c>
      <c r="Z397" s="130"/>
      <c r="AA397" s="130"/>
    </row>
    <row r="398" spans="1:27" ht="24" customHeight="1" x14ac:dyDescent="0.25">
      <c r="A398" s="171" t="str">
        <f>База_вакансий[[#This Row],[ID Штатной должности]]&amp;База_вакансий[[#This Row],[Дата возникновения вакансии на ШД]]</f>
        <v>51203644775</v>
      </c>
      <c r="B398" s="128">
        <v>1</v>
      </c>
      <c r="C398" s="128" t="s">
        <v>1668</v>
      </c>
      <c r="D398" s="128">
        <v>1</v>
      </c>
      <c r="E398" s="129" t="s">
        <v>1727</v>
      </c>
      <c r="F398" s="128">
        <v>512036</v>
      </c>
      <c r="G398" s="129" t="s">
        <v>29</v>
      </c>
      <c r="H398" s="132">
        <v>1</v>
      </c>
      <c r="I398" s="132">
        <v>44775</v>
      </c>
      <c r="J398" s="132">
        <v>2958465</v>
      </c>
      <c r="K398" s="132">
        <v>44572</v>
      </c>
      <c r="L398" s="132">
        <v>44804</v>
      </c>
      <c r="M398" s="129" t="s">
        <v>45</v>
      </c>
      <c r="N398" s="128" t="s">
        <v>2235</v>
      </c>
      <c r="O398" s="129" t="s">
        <v>2443</v>
      </c>
      <c r="P398" s="129" t="s">
        <v>2313</v>
      </c>
      <c r="Q398" s="132">
        <v>44788</v>
      </c>
      <c r="R398" s="136" t="s">
        <v>2186</v>
      </c>
      <c r="S398" s="129" t="s">
        <v>182</v>
      </c>
      <c r="T398" s="129" t="s">
        <v>174</v>
      </c>
      <c r="U398" s="180"/>
      <c r="V39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39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398" s="183" t="str">
        <f>IF(AND(База_вакансий[[#This Row],[Статус]]&lt;&gt;"закрыта",IFERROR(VLOOKUP(База_вакансий[[#This Row],[ИД_ДАТА]],Сверка[ИД_ДАТА],1,0),"вакансию закрыли")="вакансию закрыли"),"вакансию закрыли","")</f>
        <v/>
      </c>
      <c r="Z398" s="130"/>
      <c r="AA398" s="130"/>
    </row>
    <row r="399" spans="1:27" ht="24" customHeight="1" x14ac:dyDescent="0.25">
      <c r="A399" s="171" t="str">
        <f>База_вакансий[[#This Row],[ID Штатной должности]]&amp;База_вакансий[[#This Row],[Дата возникновения вакансии на ШД]]</f>
        <v>51586244775</v>
      </c>
      <c r="B399" s="147">
        <v>1</v>
      </c>
      <c r="C399" s="128" t="s">
        <v>1667</v>
      </c>
      <c r="D399" s="128">
        <v>7</v>
      </c>
      <c r="E399" s="129" t="s">
        <v>1734</v>
      </c>
      <c r="F399" s="128">
        <v>515862</v>
      </c>
      <c r="G399" s="129" t="s">
        <v>29</v>
      </c>
      <c r="H399" s="132">
        <v>1</v>
      </c>
      <c r="I399" s="132">
        <v>44775</v>
      </c>
      <c r="J399" s="132">
        <v>2958465</v>
      </c>
      <c r="K399" s="132"/>
      <c r="L399" s="132"/>
      <c r="M399" s="129" t="s">
        <v>22</v>
      </c>
      <c r="N399" s="128" t="s">
        <v>2616</v>
      </c>
      <c r="O399" s="129" t="s">
        <v>2444</v>
      </c>
      <c r="P399" s="129" t="s">
        <v>2313</v>
      </c>
      <c r="Q399" s="128"/>
      <c r="R399" s="136"/>
      <c r="S399" s="138"/>
      <c r="T399" s="129"/>
      <c r="U399" s="179"/>
      <c r="V39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170745-7</v>
      </c>
      <c r="W39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Кондратов Кондрат Кондратьевич</v>
      </c>
      <c r="X399" s="183" t="str">
        <f>IF(AND(База_вакансий[[#This Row],[Статус]]&lt;&gt;"закрыта",IFERROR(VLOOKUP(База_вакансий[[#This Row],[ИД_ДАТА]],Сверка[ИД_ДАТА],1,0),"вакансию закрыли")="вакансию закрыли"),"вакансию закрыли","")</f>
        <v/>
      </c>
      <c r="Z399" s="130"/>
      <c r="AA399" s="130"/>
    </row>
    <row r="400" spans="1:27" ht="24" customHeight="1" x14ac:dyDescent="0.25">
      <c r="A400" s="171" t="str">
        <f>База_вакансий[[#This Row],[ID Штатной должности]]&amp;База_вакансий[[#This Row],[Дата возникновения вакансии на ШД]]</f>
        <v>67947344776</v>
      </c>
      <c r="B400" s="128">
        <v>1</v>
      </c>
      <c r="C400" s="128" t="s">
        <v>1668</v>
      </c>
      <c r="D400" s="128">
        <v>213</v>
      </c>
      <c r="E400" s="129" t="s">
        <v>1736</v>
      </c>
      <c r="F400" s="128">
        <v>679473</v>
      </c>
      <c r="G400" s="129" t="s">
        <v>29</v>
      </c>
      <c r="H400" s="132">
        <v>44025</v>
      </c>
      <c r="I400" s="132">
        <v>44776</v>
      </c>
      <c r="J400" s="132">
        <v>2958465</v>
      </c>
      <c r="K400" s="132"/>
      <c r="L400" s="132"/>
      <c r="M400" s="129" t="s">
        <v>22</v>
      </c>
      <c r="N400" s="128"/>
      <c r="O400" s="129"/>
      <c r="P400" s="129" t="s">
        <v>2313</v>
      </c>
      <c r="Q400" s="132">
        <v>44844</v>
      </c>
      <c r="R400" s="136" t="s">
        <v>2187</v>
      </c>
      <c r="S400" s="129" t="s">
        <v>182</v>
      </c>
      <c r="T400" s="129" t="s">
        <v>1415</v>
      </c>
      <c r="U400" s="180"/>
      <c r="V40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0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00" s="183" t="str">
        <f>IF(AND(База_вакансий[[#This Row],[Статус]]&lt;&gt;"закрыта",IFERROR(VLOOKUP(База_вакансий[[#This Row],[ИД_ДАТА]],Сверка[ИД_ДАТА],1,0),"вакансию закрыли")="вакансию закрыли"),"вакансию закрыли","")</f>
        <v/>
      </c>
      <c r="Z400" s="130"/>
      <c r="AA400" s="130"/>
    </row>
    <row r="401" spans="1:27" ht="24" customHeight="1" x14ac:dyDescent="0.25">
      <c r="A401" s="171" t="str">
        <f>База_вакансий[[#This Row],[ID Штатной должности]]&amp;База_вакансий[[#This Row],[Дата возникновения вакансии на ШД]]</f>
        <v>51918044781</v>
      </c>
      <c r="B401" s="128">
        <v>1</v>
      </c>
      <c r="C401" s="128" t="s">
        <v>1668</v>
      </c>
      <c r="D401" s="128">
        <v>221</v>
      </c>
      <c r="E401" s="129" t="s">
        <v>1777</v>
      </c>
      <c r="F401" s="128">
        <v>519180</v>
      </c>
      <c r="G401" s="129" t="s">
        <v>26</v>
      </c>
      <c r="H401" s="132">
        <v>1</v>
      </c>
      <c r="I401" s="132">
        <v>44781</v>
      </c>
      <c r="J401" s="132">
        <v>2958465</v>
      </c>
      <c r="K401" s="132"/>
      <c r="L401" s="132"/>
      <c r="M401" s="129" t="s">
        <v>22</v>
      </c>
      <c r="N401" s="128"/>
      <c r="O401" s="129"/>
      <c r="P401" s="129" t="s">
        <v>2313</v>
      </c>
      <c r="Q401" s="132">
        <v>44806</v>
      </c>
      <c r="R401" s="136" t="s">
        <v>2188</v>
      </c>
      <c r="S401" s="129" t="s">
        <v>182</v>
      </c>
      <c r="T401" s="129" t="s">
        <v>174</v>
      </c>
      <c r="U401" s="180"/>
      <c r="V40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0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01" s="183" t="str">
        <f>IF(AND(База_вакансий[[#This Row],[Статус]]&lt;&gt;"закрыта",IFERROR(VLOOKUP(База_вакансий[[#This Row],[ИД_ДАТА]],Сверка[ИД_ДАТА],1,0),"вакансию закрыли")="вакансию закрыли"),"вакансию закрыли","")</f>
        <v/>
      </c>
      <c r="Z401" s="130"/>
      <c r="AA401" s="130"/>
    </row>
    <row r="402" spans="1:27" ht="24" customHeight="1" x14ac:dyDescent="0.25">
      <c r="A402" s="171" t="str">
        <f>База_вакансий[[#This Row],[ID Штатной должности]]&amp;База_вакансий[[#This Row],[Дата возникновения вакансии на ШД]]</f>
        <v>51199344784</v>
      </c>
      <c r="B402" s="128">
        <v>1</v>
      </c>
      <c r="C402" s="128" t="s">
        <v>1668</v>
      </c>
      <c r="D402" s="128">
        <v>1</v>
      </c>
      <c r="E402" s="129" t="s">
        <v>1727</v>
      </c>
      <c r="F402" s="128">
        <v>511993</v>
      </c>
      <c r="G402" s="129" t="s">
        <v>114</v>
      </c>
      <c r="H402" s="132">
        <v>1</v>
      </c>
      <c r="I402" s="132">
        <v>44784</v>
      </c>
      <c r="J402" s="132">
        <v>2958465</v>
      </c>
      <c r="K402" s="132">
        <v>44786</v>
      </c>
      <c r="L402" s="132">
        <v>44834</v>
      </c>
      <c r="M402" s="129"/>
      <c r="N402" s="128" t="s">
        <v>2189</v>
      </c>
      <c r="O402" s="129" t="s">
        <v>2445</v>
      </c>
      <c r="P402" s="129" t="s">
        <v>2313</v>
      </c>
      <c r="Q402" s="132">
        <v>44824</v>
      </c>
      <c r="R402" s="136" t="s">
        <v>2189</v>
      </c>
      <c r="S402" s="129" t="s">
        <v>182</v>
      </c>
      <c r="T402" s="129" t="s">
        <v>1410</v>
      </c>
      <c r="U402" s="180"/>
      <c r="V40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0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02" s="183" t="str">
        <f>IF(AND(База_вакансий[[#This Row],[Статус]]&lt;&gt;"закрыта",IFERROR(VLOOKUP(База_вакансий[[#This Row],[ИД_ДАТА]],Сверка[ИД_ДАТА],1,0),"вакансию закрыли")="вакансию закрыли"),"вакансию закрыли","")</f>
        <v/>
      </c>
      <c r="Z402" s="130"/>
      <c r="AA402" s="130"/>
    </row>
    <row r="403" spans="1:27" ht="24" customHeight="1" x14ac:dyDescent="0.25">
      <c r="A403" s="171" t="str">
        <f>База_вакансий[[#This Row],[ID Штатной должности]]&amp;База_вакансий[[#This Row],[Дата возникновения вакансии на ШД]]</f>
        <v>46117244784</v>
      </c>
      <c r="B403" s="128">
        <v>1</v>
      </c>
      <c r="C403" s="128" t="s">
        <v>1668</v>
      </c>
      <c r="D403" s="128">
        <v>52</v>
      </c>
      <c r="E403" s="129" t="s">
        <v>1764</v>
      </c>
      <c r="F403" s="135">
        <v>461172</v>
      </c>
      <c r="G403" s="129" t="s">
        <v>114</v>
      </c>
      <c r="H403" s="132">
        <v>44784</v>
      </c>
      <c r="I403" s="132">
        <v>44784</v>
      </c>
      <c r="J403" s="132">
        <v>2958465</v>
      </c>
      <c r="K403" s="132">
        <v>45006</v>
      </c>
      <c r="L403" s="132">
        <v>45097</v>
      </c>
      <c r="M403" s="129" t="s">
        <v>45</v>
      </c>
      <c r="N403" s="128" t="s">
        <v>2190</v>
      </c>
      <c r="O403" s="129" t="s">
        <v>2446</v>
      </c>
      <c r="P403" s="129" t="s">
        <v>162</v>
      </c>
      <c r="Q403" s="142">
        <v>45091</v>
      </c>
      <c r="R403" s="136" t="s">
        <v>2190</v>
      </c>
      <c r="S403" s="129" t="s">
        <v>182</v>
      </c>
      <c r="T403" s="129" t="s">
        <v>1412</v>
      </c>
      <c r="U403" s="195"/>
      <c r="V40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0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03" s="183" t="str">
        <f>IF(AND(База_вакансий[[#This Row],[Статус]]&lt;&gt;"закрыта",IFERROR(VLOOKUP(База_вакансий[[#This Row],[ИД_ДАТА]],Сверка[ИД_ДАТА],1,0),"вакансию закрыли")="вакансию закрыли"),"вакансию закрыли","")</f>
        <v/>
      </c>
      <c r="Z403" s="130"/>
      <c r="AA403" s="130"/>
    </row>
    <row r="404" spans="1:27" ht="24" customHeight="1" x14ac:dyDescent="0.25">
      <c r="A404" s="171" t="str">
        <f>База_вакансий[[#This Row],[ID Штатной должности]]&amp;База_вакансий[[#This Row],[Дата возникновения вакансии на ШД]]</f>
        <v>46127044785</v>
      </c>
      <c r="B404" s="128">
        <v>1</v>
      </c>
      <c r="C404" s="128" t="s">
        <v>1668</v>
      </c>
      <c r="D404" s="128">
        <v>49</v>
      </c>
      <c r="E404" s="129" t="s">
        <v>1763</v>
      </c>
      <c r="F404" s="128">
        <v>461270</v>
      </c>
      <c r="G404" s="129" t="s">
        <v>114</v>
      </c>
      <c r="H404" s="132">
        <v>44785</v>
      </c>
      <c r="I404" s="132">
        <v>44785</v>
      </c>
      <c r="J404" s="132">
        <v>2958465</v>
      </c>
      <c r="K404" s="132"/>
      <c r="L404" s="132"/>
      <c r="M404" s="129" t="s">
        <v>22</v>
      </c>
      <c r="N404" s="128"/>
      <c r="O404" s="129"/>
      <c r="P404" s="129" t="s">
        <v>137</v>
      </c>
      <c r="Q404" s="132">
        <v>44806</v>
      </c>
      <c r="R404" s="136" t="s">
        <v>2191</v>
      </c>
      <c r="S404" s="129" t="s">
        <v>182</v>
      </c>
      <c r="T404" s="129" t="s">
        <v>1412</v>
      </c>
      <c r="U404" s="180"/>
      <c r="V40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0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04" s="183" t="str">
        <f>IF(AND(База_вакансий[[#This Row],[Статус]]&lt;&gt;"закрыта",IFERROR(VLOOKUP(База_вакансий[[#This Row],[ИД_ДАТА]],Сверка[ИД_ДАТА],1,0),"вакансию закрыли")="вакансию закрыли"),"вакансию закрыли","")</f>
        <v/>
      </c>
      <c r="Z404" s="130"/>
      <c r="AA404" s="130"/>
    </row>
    <row r="405" spans="1:27" ht="24" customHeight="1" x14ac:dyDescent="0.25">
      <c r="A405" s="171" t="str">
        <f>База_вакансий[[#This Row],[ID Штатной должности]]&amp;База_вакансий[[#This Row],[Дата возникновения вакансии на ШД]]</f>
        <v>46123544785</v>
      </c>
      <c r="B405" s="128">
        <v>1</v>
      </c>
      <c r="C405" s="128" t="s">
        <v>1668</v>
      </c>
      <c r="D405" s="128">
        <v>49</v>
      </c>
      <c r="E405" s="129" t="s">
        <v>1763</v>
      </c>
      <c r="F405" s="128">
        <v>461235</v>
      </c>
      <c r="G405" s="129" t="s">
        <v>23</v>
      </c>
      <c r="H405" s="132">
        <v>44785</v>
      </c>
      <c r="I405" s="132">
        <v>44785</v>
      </c>
      <c r="J405" s="132">
        <v>2958465</v>
      </c>
      <c r="K405" s="132"/>
      <c r="L405" s="132"/>
      <c r="M405" s="129" t="s">
        <v>22</v>
      </c>
      <c r="N405" s="128"/>
      <c r="O405" s="129"/>
      <c r="P405" s="129" t="s">
        <v>162</v>
      </c>
      <c r="Q405" s="132">
        <v>44808</v>
      </c>
      <c r="R405" s="136" t="s">
        <v>2192</v>
      </c>
      <c r="S405" s="129" t="s">
        <v>182</v>
      </c>
      <c r="T405" s="129" t="s">
        <v>1412</v>
      </c>
      <c r="U405" s="180"/>
      <c r="V40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0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05" s="183" t="str">
        <f>IF(AND(База_вакансий[[#This Row],[Статус]]&lt;&gt;"закрыта",IFERROR(VLOOKUP(База_вакансий[[#This Row],[ИД_ДАТА]],Сверка[ИД_ДАТА],1,0),"вакансию закрыли")="вакансию закрыли"),"вакансию закрыли","")</f>
        <v/>
      </c>
      <c r="Z405" s="130"/>
      <c r="AA405" s="130"/>
    </row>
    <row r="406" spans="1:27" ht="24" customHeight="1" x14ac:dyDescent="0.25">
      <c r="A406" s="171" t="str">
        <f>База_вакансий[[#This Row],[ID Штатной должности]]&amp;База_вакансий[[#This Row],[Дата возникновения вакансии на ШД]]</f>
        <v>46123644785</v>
      </c>
      <c r="B406" s="128">
        <v>1</v>
      </c>
      <c r="C406" s="128" t="s">
        <v>1668</v>
      </c>
      <c r="D406" s="128">
        <v>49</v>
      </c>
      <c r="E406" s="129" t="s">
        <v>1763</v>
      </c>
      <c r="F406" s="128">
        <v>461236</v>
      </c>
      <c r="G406" s="129" t="s">
        <v>29</v>
      </c>
      <c r="H406" s="132">
        <v>44785</v>
      </c>
      <c r="I406" s="132">
        <v>44785</v>
      </c>
      <c r="J406" s="132">
        <v>2958465</v>
      </c>
      <c r="K406" s="132"/>
      <c r="L406" s="132"/>
      <c r="M406" s="129" t="s">
        <v>22</v>
      </c>
      <c r="N406" s="128"/>
      <c r="O406" s="129"/>
      <c r="P406" s="129" t="s">
        <v>162</v>
      </c>
      <c r="Q406" s="132">
        <v>44812</v>
      </c>
      <c r="R406" s="136" t="s">
        <v>2193</v>
      </c>
      <c r="S406" s="129" t="s">
        <v>1167</v>
      </c>
      <c r="T406" s="129" t="s">
        <v>1409</v>
      </c>
      <c r="U406" s="180"/>
      <c r="V40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0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06" s="183" t="str">
        <f>IF(AND(База_вакансий[[#This Row],[Статус]]&lt;&gt;"закрыта",IFERROR(VLOOKUP(База_вакансий[[#This Row],[ИД_ДАТА]],Сверка[ИД_ДАТА],1,0),"вакансию закрыли")="вакансию закрыли"),"вакансию закрыли","")</f>
        <v/>
      </c>
      <c r="Z406" s="130"/>
      <c r="AA406" s="130"/>
    </row>
    <row r="407" spans="1:27" ht="24" customHeight="1" x14ac:dyDescent="0.25">
      <c r="A407" s="171" t="str">
        <f>База_вакансий[[#This Row],[ID Штатной должности]]&amp;База_вакансий[[#This Row],[Дата возникновения вакансии на ШД]]</f>
        <v>46124544785</v>
      </c>
      <c r="B407" s="128">
        <v>1</v>
      </c>
      <c r="C407" s="128" t="s">
        <v>1668</v>
      </c>
      <c r="D407" s="128">
        <v>49</v>
      </c>
      <c r="E407" s="129" t="s">
        <v>1763</v>
      </c>
      <c r="F407" s="128">
        <v>461245</v>
      </c>
      <c r="G407" s="129" t="s">
        <v>29</v>
      </c>
      <c r="H407" s="132">
        <v>44785</v>
      </c>
      <c r="I407" s="132">
        <v>44785</v>
      </c>
      <c r="J407" s="132">
        <v>2958465</v>
      </c>
      <c r="K407" s="132"/>
      <c r="L407" s="132"/>
      <c r="M407" s="129" t="s">
        <v>22</v>
      </c>
      <c r="N407" s="128"/>
      <c r="O407" s="129"/>
      <c r="P407" s="129" t="s">
        <v>162</v>
      </c>
      <c r="Q407" s="132">
        <v>44813</v>
      </c>
      <c r="R407" s="136" t="s">
        <v>2194</v>
      </c>
      <c r="S407" s="129" t="s">
        <v>1167</v>
      </c>
      <c r="T407" s="129" t="s">
        <v>1409</v>
      </c>
      <c r="U407" s="180"/>
      <c r="V40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0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07" s="183" t="str">
        <f>IF(AND(База_вакансий[[#This Row],[Статус]]&lt;&gt;"закрыта",IFERROR(VLOOKUP(База_вакансий[[#This Row],[ИД_ДАТА]],Сверка[ИД_ДАТА],1,0),"вакансию закрыли")="вакансию закрыли"),"вакансию закрыли","")</f>
        <v/>
      </c>
      <c r="Z407" s="130"/>
      <c r="AA407" s="130"/>
    </row>
    <row r="408" spans="1:27" ht="24" customHeight="1" x14ac:dyDescent="0.25">
      <c r="A408" s="171" t="str">
        <f>База_вакансий[[#This Row],[ID Штатной должности]]&amp;База_вакансий[[#This Row],[Дата возникновения вакансии на ШД]]</f>
        <v>52544444788</v>
      </c>
      <c r="B408" s="128">
        <v>1</v>
      </c>
      <c r="C408" s="128" t="s">
        <v>1668</v>
      </c>
      <c r="D408" s="128">
        <v>1</v>
      </c>
      <c r="E408" s="129" t="s">
        <v>1727</v>
      </c>
      <c r="F408" s="135">
        <v>525444</v>
      </c>
      <c r="G408" s="129" t="s">
        <v>23</v>
      </c>
      <c r="H408" s="132">
        <v>1</v>
      </c>
      <c r="I408" s="132">
        <v>44788</v>
      </c>
      <c r="J408" s="132">
        <v>2958465</v>
      </c>
      <c r="K408" s="132">
        <v>44788</v>
      </c>
      <c r="L408" s="132">
        <v>44804</v>
      </c>
      <c r="M408" s="129" t="s">
        <v>45</v>
      </c>
      <c r="N408" s="128" t="s">
        <v>2195</v>
      </c>
      <c r="O408" s="129" t="s">
        <v>2447</v>
      </c>
      <c r="P408" s="129" t="s">
        <v>2313</v>
      </c>
      <c r="Q408" s="132">
        <v>44890</v>
      </c>
      <c r="R408" s="136" t="s">
        <v>2195</v>
      </c>
      <c r="S408" s="129" t="s">
        <v>182</v>
      </c>
      <c r="T408" s="129" t="s">
        <v>174</v>
      </c>
      <c r="U408" s="180"/>
      <c r="V40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0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08" s="183" t="str">
        <f>IF(AND(База_вакансий[[#This Row],[Статус]]&lt;&gt;"закрыта",IFERROR(VLOOKUP(База_вакансий[[#This Row],[ИД_ДАТА]],Сверка[ИД_ДАТА],1,0),"вакансию закрыли")="вакансию закрыли"),"вакансию закрыли","")</f>
        <v/>
      </c>
      <c r="Z408" s="130"/>
      <c r="AA408" s="130"/>
    </row>
    <row r="409" spans="1:27" ht="24" customHeight="1" x14ac:dyDescent="0.25">
      <c r="A409" s="171" t="str">
        <f>База_вакансий[[#This Row],[ID Штатной должности]]&amp;База_вакансий[[#This Row],[Дата возникновения вакансии на ШД]]</f>
        <v>43626044788</v>
      </c>
      <c r="B409" s="128">
        <v>1</v>
      </c>
      <c r="C409" s="128" t="s">
        <v>1668</v>
      </c>
      <c r="D409" s="128">
        <v>243</v>
      </c>
      <c r="E409" s="129" t="s">
        <v>1739</v>
      </c>
      <c r="F409" s="128">
        <v>436260</v>
      </c>
      <c r="G409" s="129" t="s">
        <v>114</v>
      </c>
      <c r="H409" s="132">
        <v>44788</v>
      </c>
      <c r="I409" s="132">
        <v>44788</v>
      </c>
      <c r="J409" s="132">
        <v>2958465</v>
      </c>
      <c r="K409" s="132"/>
      <c r="L409" s="132"/>
      <c r="M409" s="129" t="s">
        <v>22</v>
      </c>
      <c r="N409" s="128"/>
      <c r="O409" s="129"/>
      <c r="P409" s="129" t="s">
        <v>162</v>
      </c>
      <c r="Q409" s="132">
        <v>44900</v>
      </c>
      <c r="R409" s="136" t="s">
        <v>2196</v>
      </c>
      <c r="S409" s="129" t="s">
        <v>182</v>
      </c>
      <c r="T409" s="129" t="s">
        <v>1412</v>
      </c>
      <c r="U409" s="180"/>
      <c r="V40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0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09" s="183" t="str">
        <f>IF(AND(База_вакансий[[#This Row],[Статус]]&lt;&gt;"закрыта",IFERROR(VLOOKUP(База_вакансий[[#This Row],[ИД_ДАТА]],Сверка[ИД_ДАТА],1,0),"вакансию закрыли")="вакансию закрыли"),"вакансию закрыли","")</f>
        <v/>
      </c>
      <c r="Z409" s="130"/>
      <c r="AA409" s="130"/>
    </row>
    <row r="410" spans="1:27" ht="24" customHeight="1" x14ac:dyDescent="0.25">
      <c r="A410" s="171" t="str">
        <f>База_вакансий[[#This Row],[ID Штатной должности]]&amp;База_вакансий[[#This Row],[Дата возникновения вакансии на ШД]]</f>
        <v>43626244788</v>
      </c>
      <c r="B410" s="128">
        <v>1</v>
      </c>
      <c r="C410" s="128" t="s">
        <v>1668</v>
      </c>
      <c r="D410" s="128">
        <v>243</v>
      </c>
      <c r="E410" s="129" t="s">
        <v>1739</v>
      </c>
      <c r="F410" s="128">
        <v>436262</v>
      </c>
      <c r="G410" s="129" t="s">
        <v>114</v>
      </c>
      <c r="H410" s="132">
        <v>44788</v>
      </c>
      <c r="I410" s="132">
        <v>44788</v>
      </c>
      <c r="J410" s="132">
        <v>2958465</v>
      </c>
      <c r="K410" s="132"/>
      <c r="L410" s="132"/>
      <c r="M410" s="129" t="s">
        <v>22</v>
      </c>
      <c r="N410" s="128"/>
      <c r="O410" s="129"/>
      <c r="P410" s="129" t="s">
        <v>162</v>
      </c>
      <c r="Q410" s="132">
        <v>44900</v>
      </c>
      <c r="R410" s="136" t="s">
        <v>2197</v>
      </c>
      <c r="S410" s="129" t="s">
        <v>182</v>
      </c>
      <c r="T410" s="129" t="s">
        <v>1412</v>
      </c>
      <c r="U410" s="180"/>
      <c r="V41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1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10" s="183" t="str">
        <f>IF(AND(База_вакансий[[#This Row],[Статус]]&lt;&gt;"закрыта",IFERROR(VLOOKUP(База_вакансий[[#This Row],[ИД_ДАТА]],Сверка[ИД_ДАТА],1,0),"вакансию закрыли")="вакансию закрыли"),"вакансию закрыли","")</f>
        <v/>
      </c>
      <c r="Z410" s="130"/>
      <c r="AA410" s="130"/>
    </row>
    <row r="411" spans="1:27" ht="24" customHeight="1" x14ac:dyDescent="0.25">
      <c r="A411" s="171" t="str">
        <f>База_вакансий[[#This Row],[ID Штатной должности]]&amp;База_вакансий[[#This Row],[Дата возникновения вакансии на ШД]]</f>
        <v>43626844788</v>
      </c>
      <c r="B411" s="128">
        <v>1</v>
      </c>
      <c r="C411" s="128" t="s">
        <v>1668</v>
      </c>
      <c r="D411" s="128">
        <v>243</v>
      </c>
      <c r="E411" s="129" t="s">
        <v>1739</v>
      </c>
      <c r="F411" s="128">
        <v>436268</v>
      </c>
      <c r="G411" s="129" t="s">
        <v>114</v>
      </c>
      <c r="H411" s="132">
        <v>44788</v>
      </c>
      <c r="I411" s="132">
        <v>44788</v>
      </c>
      <c r="J411" s="132">
        <v>2958465</v>
      </c>
      <c r="K411" s="132"/>
      <c r="L411" s="132"/>
      <c r="M411" s="129" t="s">
        <v>22</v>
      </c>
      <c r="N411" s="128"/>
      <c r="O411" s="129"/>
      <c r="P411" s="129" t="s">
        <v>162</v>
      </c>
      <c r="Q411" s="132">
        <v>45026</v>
      </c>
      <c r="R411" s="136" t="s">
        <v>1933</v>
      </c>
      <c r="S411" s="129" t="s">
        <v>182</v>
      </c>
      <c r="T411" s="129" t="s">
        <v>1412</v>
      </c>
      <c r="U411" s="179"/>
      <c r="V41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1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11" s="183" t="str">
        <f>IF(AND(База_вакансий[[#This Row],[Статус]]&lt;&gt;"закрыта",IFERROR(VLOOKUP(База_вакансий[[#This Row],[ИД_ДАТА]],Сверка[ИД_ДАТА],1,0),"вакансию закрыли")="вакансию закрыли"),"вакансию закрыли","")</f>
        <v/>
      </c>
      <c r="Z411" s="130"/>
      <c r="AA411" s="130"/>
    </row>
    <row r="412" spans="1:27" ht="24" customHeight="1" x14ac:dyDescent="0.25">
      <c r="A412" s="171" t="str">
        <f>База_вакансий[[#This Row],[ID Штатной должности]]&amp;База_вакансий[[#This Row],[Дата возникновения вакансии на ШД]]</f>
        <v>43627144788</v>
      </c>
      <c r="B412" s="128">
        <v>1</v>
      </c>
      <c r="C412" s="128" t="s">
        <v>1668</v>
      </c>
      <c r="D412" s="128">
        <v>243</v>
      </c>
      <c r="E412" s="129" t="s">
        <v>1739</v>
      </c>
      <c r="F412" s="128">
        <v>436271</v>
      </c>
      <c r="G412" s="129" t="s">
        <v>114</v>
      </c>
      <c r="H412" s="132">
        <v>44788</v>
      </c>
      <c r="I412" s="132">
        <v>44788</v>
      </c>
      <c r="J412" s="132">
        <v>2958465</v>
      </c>
      <c r="K412" s="132"/>
      <c r="L412" s="132"/>
      <c r="M412" s="129" t="s">
        <v>22</v>
      </c>
      <c r="N412" s="128"/>
      <c r="O412" s="129"/>
      <c r="P412" s="129" t="s">
        <v>162</v>
      </c>
      <c r="Q412" s="132">
        <v>45056</v>
      </c>
      <c r="R412" s="136" t="s">
        <v>2198</v>
      </c>
      <c r="S412" s="129" t="s">
        <v>182</v>
      </c>
      <c r="T412" s="129" t="s">
        <v>1412</v>
      </c>
      <c r="U412" s="179"/>
      <c r="V41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1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12" s="183" t="str">
        <f>IF(AND(База_вакансий[[#This Row],[Статус]]&lt;&gt;"закрыта",IFERROR(VLOOKUP(База_вакансий[[#This Row],[ИД_ДАТА]],Сверка[ИД_ДАТА],1,0),"вакансию закрыли")="вакансию закрыли"),"вакансию закрыли","")</f>
        <v/>
      </c>
      <c r="Z412" s="130"/>
      <c r="AA412" s="130"/>
    </row>
    <row r="413" spans="1:27" ht="24" customHeight="1" x14ac:dyDescent="0.25">
      <c r="A413" s="171" t="str">
        <f>База_вакансий[[#This Row],[ID Штатной должности]]&amp;База_вакансий[[#This Row],[Дата возникновения вакансии на ШД]]</f>
        <v>32085344789</v>
      </c>
      <c r="B413" s="128">
        <v>1</v>
      </c>
      <c r="C413" s="128" t="s">
        <v>1668</v>
      </c>
      <c r="D413" s="128">
        <v>22</v>
      </c>
      <c r="E413" s="129" t="s">
        <v>1748</v>
      </c>
      <c r="F413" s="128">
        <v>320853</v>
      </c>
      <c r="G413" s="129" t="s">
        <v>29</v>
      </c>
      <c r="H413" s="132">
        <v>44743</v>
      </c>
      <c r="I413" s="132">
        <v>44789</v>
      </c>
      <c r="J413" s="132">
        <v>2958465</v>
      </c>
      <c r="K413" s="132">
        <v>44784</v>
      </c>
      <c r="L413" s="132">
        <v>44804</v>
      </c>
      <c r="M413" s="129" t="s">
        <v>45</v>
      </c>
      <c r="N413" s="128" t="s">
        <v>2601</v>
      </c>
      <c r="O413" s="129" t="s">
        <v>2448</v>
      </c>
      <c r="P413" s="129" t="s">
        <v>2313</v>
      </c>
      <c r="Q413" s="132">
        <v>44908</v>
      </c>
      <c r="R413" s="136" t="s">
        <v>2116</v>
      </c>
      <c r="S413" s="129" t="s">
        <v>182</v>
      </c>
      <c r="T413" s="129" t="s">
        <v>174</v>
      </c>
      <c r="U413" s="180"/>
      <c r="V41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1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13" s="183" t="str">
        <f>IF(AND(База_вакансий[[#This Row],[Статус]]&lt;&gt;"закрыта",IFERROR(VLOOKUP(База_вакансий[[#This Row],[ИД_ДАТА]],Сверка[ИД_ДАТА],1,0),"вакансию закрыли")="вакансию закрыли"),"вакансию закрыли","")</f>
        <v/>
      </c>
      <c r="Z413" s="130"/>
      <c r="AA413" s="130"/>
    </row>
    <row r="414" spans="1:27" ht="24" customHeight="1" x14ac:dyDescent="0.25">
      <c r="A414" s="171" t="str">
        <f>База_вакансий[[#This Row],[ID Штатной должности]]&amp;База_вакансий[[#This Row],[Дата возникновения вакансии на ШД]]</f>
        <v>46128844792</v>
      </c>
      <c r="B414" s="128">
        <v>1</v>
      </c>
      <c r="C414" s="128" t="s">
        <v>1668</v>
      </c>
      <c r="D414" s="128">
        <v>15</v>
      </c>
      <c r="E414" s="129" t="s">
        <v>1741</v>
      </c>
      <c r="F414" s="128">
        <v>461288</v>
      </c>
      <c r="G414" s="129" t="s">
        <v>114</v>
      </c>
      <c r="H414" s="132">
        <v>44792</v>
      </c>
      <c r="I414" s="132">
        <v>44792</v>
      </c>
      <c r="J414" s="132">
        <v>2958465</v>
      </c>
      <c r="K414" s="132"/>
      <c r="L414" s="132"/>
      <c r="M414" s="129" t="s">
        <v>22</v>
      </c>
      <c r="N414" s="128"/>
      <c r="O414" s="129"/>
      <c r="P414" s="129" t="s">
        <v>2313</v>
      </c>
      <c r="Q414" s="132">
        <v>44805</v>
      </c>
      <c r="R414" s="136" t="s">
        <v>2199</v>
      </c>
      <c r="S414" s="129" t="s">
        <v>182</v>
      </c>
      <c r="T414" s="129" t="s">
        <v>1412</v>
      </c>
      <c r="U414" s="180"/>
      <c r="V41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1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14" s="183" t="str">
        <f>IF(AND(База_вакансий[[#This Row],[Статус]]&lt;&gt;"закрыта",IFERROR(VLOOKUP(База_вакансий[[#This Row],[ИД_ДАТА]],Сверка[ИД_ДАТА],1,0),"вакансию закрыли")="вакансию закрыли"),"вакансию закрыли","")</f>
        <v/>
      </c>
      <c r="Z414" s="130"/>
      <c r="AA414" s="130"/>
    </row>
    <row r="415" spans="1:27" ht="24" customHeight="1" x14ac:dyDescent="0.25">
      <c r="A415" s="171" t="str">
        <f>База_вакансий[[#This Row],[ID Штатной должности]]&amp;База_вакансий[[#This Row],[Дата возникновения вакансии на ШД]]</f>
        <v>67236744796</v>
      </c>
      <c r="B415" s="128">
        <v>1</v>
      </c>
      <c r="C415" s="128" t="s">
        <v>1667</v>
      </c>
      <c r="D415" s="128">
        <v>226</v>
      </c>
      <c r="E415" s="129" t="s">
        <v>1773</v>
      </c>
      <c r="F415" s="128">
        <v>672367</v>
      </c>
      <c r="G415" s="129" t="s">
        <v>114</v>
      </c>
      <c r="H415" s="132">
        <v>44025</v>
      </c>
      <c r="I415" s="132">
        <v>44796</v>
      </c>
      <c r="J415" s="132">
        <v>2958465</v>
      </c>
      <c r="K415" s="132"/>
      <c r="L415" s="132"/>
      <c r="M415" s="129" t="s">
        <v>22</v>
      </c>
      <c r="N415" s="128"/>
      <c r="O415" s="129"/>
      <c r="P415" s="129" t="s">
        <v>137</v>
      </c>
      <c r="Q415" s="147"/>
      <c r="R415" s="147"/>
      <c r="S415" s="134"/>
      <c r="T415" s="134"/>
      <c r="U415" s="179"/>
      <c r="V41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1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15" s="183" t="str">
        <f>IF(AND(База_вакансий[[#This Row],[Статус]]&lt;&gt;"закрыта",IFERROR(VLOOKUP(База_вакансий[[#This Row],[ИД_ДАТА]],Сверка[ИД_ДАТА],1,0),"вакансию закрыли")="вакансию закрыли"),"вакансию закрыли","")</f>
        <v/>
      </c>
      <c r="Z415" s="130"/>
      <c r="AA415" s="130"/>
    </row>
    <row r="416" spans="1:27" ht="24" customHeight="1" x14ac:dyDescent="0.25">
      <c r="A416" s="171" t="str">
        <f>База_вакансий[[#This Row],[ID Штатной должности]]&amp;База_вакансий[[#This Row],[Дата возникновения вакансии на ШД]]</f>
        <v>8716444798</v>
      </c>
      <c r="B416" s="128">
        <v>1</v>
      </c>
      <c r="C416" s="128" t="s">
        <v>1668</v>
      </c>
      <c r="D416" s="128">
        <v>47</v>
      </c>
      <c r="E416" s="129" t="s">
        <v>1724</v>
      </c>
      <c r="F416" s="128">
        <v>87164</v>
      </c>
      <c r="G416" s="129" t="s">
        <v>29</v>
      </c>
      <c r="H416" s="132">
        <v>44470</v>
      </c>
      <c r="I416" s="132">
        <v>44798</v>
      </c>
      <c r="J416" s="132">
        <v>2958465</v>
      </c>
      <c r="K416" s="132"/>
      <c r="L416" s="132"/>
      <c r="M416" s="129" t="s">
        <v>22</v>
      </c>
      <c r="N416" s="128"/>
      <c r="O416" s="129"/>
      <c r="P416" s="129" t="s">
        <v>2313</v>
      </c>
      <c r="Q416" s="132">
        <v>44907</v>
      </c>
      <c r="R416" s="136" t="s">
        <v>2200</v>
      </c>
      <c r="S416" s="129" t="s">
        <v>182</v>
      </c>
      <c r="T416" s="129" t="s">
        <v>174</v>
      </c>
      <c r="U416" s="180"/>
      <c r="V41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1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16" s="183" t="str">
        <f>IF(AND(База_вакансий[[#This Row],[Статус]]&lt;&gt;"закрыта",IFERROR(VLOOKUP(База_вакансий[[#This Row],[ИД_ДАТА]],Сверка[ИД_ДАТА],1,0),"вакансию закрыли")="вакансию закрыли"),"вакансию закрыли","")</f>
        <v/>
      </c>
      <c r="Z416" s="130"/>
      <c r="AA416" s="130"/>
    </row>
    <row r="417" spans="1:27" ht="24" customHeight="1" x14ac:dyDescent="0.25">
      <c r="A417" s="171" t="str">
        <f>База_вакансий[[#This Row],[ID Штатной должности]]&amp;База_вакансий[[#This Row],[Дата возникновения вакансии на ШД]]</f>
        <v>34534244798</v>
      </c>
      <c r="B417" s="128">
        <v>1</v>
      </c>
      <c r="C417" s="128" t="s">
        <v>1668</v>
      </c>
      <c r="D417" s="128">
        <v>421</v>
      </c>
      <c r="E417" s="129" t="s">
        <v>1772</v>
      </c>
      <c r="F417" s="128">
        <v>345342</v>
      </c>
      <c r="G417" s="129" t="s">
        <v>29</v>
      </c>
      <c r="H417" s="132">
        <v>44682</v>
      </c>
      <c r="I417" s="132">
        <v>44798</v>
      </c>
      <c r="J417" s="132">
        <v>2958465</v>
      </c>
      <c r="K417" s="132">
        <v>44774</v>
      </c>
      <c r="L417" s="132">
        <v>44804</v>
      </c>
      <c r="M417" s="129" t="s">
        <v>228</v>
      </c>
      <c r="N417" s="128" t="s">
        <v>2302</v>
      </c>
      <c r="O417" s="129" t="s">
        <v>2449</v>
      </c>
      <c r="P417" s="129" t="s">
        <v>162</v>
      </c>
      <c r="Q417" s="132">
        <v>44944</v>
      </c>
      <c r="R417" s="136" t="s">
        <v>2201</v>
      </c>
      <c r="S417" s="129" t="s">
        <v>182</v>
      </c>
      <c r="T417" s="129" t="s">
        <v>174</v>
      </c>
      <c r="U417" s="180"/>
      <c r="V41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1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17" s="183" t="str">
        <f>IF(AND(База_вакансий[[#This Row],[Статус]]&lt;&gt;"закрыта",IFERROR(VLOOKUP(База_вакансий[[#This Row],[ИД_ДАТА]],Сверка[ИД_ДАТА],1,0),"вакансию закрыли")="вакансию закрыли"),"вакансию закрыли","")</f>
        <v/>
      </c>
      <c r="Z417" s="130"/>
      <c r="AA417" s="130"/>
    </row>
    <row r="418" spans="1:27" ht="24" customHeight="1" x14ac:dyDescent="0.25">
      <c r="A418" s="171" t="str">
        <f>База_вакансий[[#This Row],[ID Штатной должности]]&amp;База_вакансий[[#This Row],[Дата возникновения вакансии на ШД]]</f>
        <v>34536844798</v>
      </c>
      <c r="B418" s="128">
        <v>1</v>
      </c>
      <c r="C418" s="128" t="s">
        <v>1668</v>
      </c>
      <c r="D418" s="128">
        <v>421</v>
      </c>
      <c r="E418" s="129" t="s">
        <v>1772</v>
      </c>
      <c r="F418" s="128">
        <v>345368</v>
      </c>
      <c r="G418" s="129" t="s">
        <v>29</v>
      </c>
      <c r="H418" s="132">
        <v>44682</v>
      </c>
      <c r="I418" s="132">
        <v>44798</v>
      </c>
      <c r="J418" s="132">
        <v>2958465</v>
      </c>
      <c r="K418" s="132">
        <v>44708</v>
      </c>
      <c r="L418" s="132">
        <v>44804</v>
      </c>
      <c r="M418" s="129" t="s">
        <v>228</v>
      </c>
      <c r="N418" s="128" t="s">
        <v>2202</v>
      </c>
      <c r="O418" s="129" t="s">
        <v>2450</v>
      </c>
      <c r="P418" s="129" t="s">
        <v>162</v>
      </c>
      <c r="Q418" s="132">
        <v>44944</v>
      </c>
      <c r="R418" s="136" t="s">
        <v>2202</v>
      </c>
      <c r="S418" s="129" t="s">
        <v>182</v>
      </c>
      <c r="T418" s="129" t="s">
        <v>174</v>
      </c>
      <c r="U418" s="180"/>
      <c r="V41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1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18" s="183" t="str">
        <f>IF(AND(База_вакансий[[#This Row],[Статус]]&lt;&gt;"закрыта",IFERROR(VLOOKUP(База_вакансий[[#This Row],[ИД_ДАТА]],Сверка[ИД_ДАТА],1,0),"вакансию закрыли")="вакансию закрыли"),"вакансию закрыли","")</f>
        <v/>
      </c>
      <c r="Z418" s="130"/>
      <c r="AA418" s="130"/>
    </row>
    <row r="419" spans="1:27" ht="24" customHeight="1" x14ac:dyDescent="0.25">
      <c r="A419" s="171" t="str">
        <f>База_вакансий[[#This Row],[ID Штатной должности]]&amp;База_вакансий[[#This Row],[Дата возникновения вакансии на ШД]]</f>
        <v>52886744799</v>
      </c>
      <c r="B419" s="128">
        <v>1</v>
      </c>
      <c r="C419" s="128" t="s">
        <v>1668</v>
      </c>
      <c r="D419" s="128">
        <v>13</v>
      </c>
      <c r="E419" s="129" t="s">
        <v>1723</v>
      </c>
      <c r="F419" s="128">
        <v>528867</v>
      </c>
      <c r="G419" s="129" t="s">
        <v>29</v>
      </c>
      <c r="H419" s="132">
        <v>1</v>
      </c>
      <c r="I419" s="132">
        <v>44799</v>
      </c>
      <c r="J419" s="132">
        <v>2958465</v>
      </c>
      <c r="K419" s="132">
        <v>44772</v>
      </c>
      <c r="L419" s="132">
        <v>44804</v>
      </c>
      <c r="M419" s="129" t="s">
        <v>228</v>
      </c>
      <c r="N419" s="128" t="s">
        <v>2203</v>
      </c>
      <c r="O419" s="129" t="s">
        <v>2332</v>
      </c>
      <c r="P419" s="129" t="s">
        <v>2313</v>
      </c>
      <c r="Q419" s="132">
        <v>44815</v>
      </c>
      <c r="R419" s="136" t="s">
        <v>2203</v>
      </c>
      <c r="S419" s="129" t="s">
        <v>182</v>
      </c>
      <c r="T419" s="129" t="s">
        <v>174</v>
      </c>
      <c r="U419" s="180"/>
      <c r="V41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1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19" s="183" t="str">
        <f>IF(AND(База_вакансий[[#This Row],[Статус]]&lt;&gt;"закрыта",IFERROR(VLOOKUP(База_вакансий[[#This Row],[ИД_ДАТА]],Сверка[ИД_ДАТА],1,0),"вакансию закрыли")="вакансию закрыли"),"вакансию закрыли","")</f>
        <v/>
      </c>
      <c r="Z419" s="130"/>
      <c r="AA419" s="130"/>
    </row>
    <row r="420" spans="1:27" ht="24" customHeight="1" x14ac:dyDescent="0.25">
      <c r="A420" s="171" t="str">
        <f>База_вакансий[[#This Row],[ID Штатной должности]]&amp;База_вакансий[[#This Row],[Дата возникновения вакансии на ШД]]</f>
        <v>46361444799</v>
      </c>
      <c r="B420" s="128">
        <v>1</v>
      </c>
      <c r="C420" s="128" t="s">
        <v>1668</v>
      </c>
      <c r="D420" s="128">
        <v>13</v>
      </c>
      <c r="E420" s="129" t="s">
        <v>1723</v>
      </c>
      <c r="F420" s="128">
        <v>463614</v>
      </c>
      <c r="G420" s="129" t="s">
        <v>114</v>
      </c>
      <c r="H420" s="132">
        <v>44799</v>
      </c>
      <c r="I420" s="132">
        <v>44799</v>
      </c>
      <c r="J420" s="132">
        <v>2958465</v>
      </c>
      <c r="K420" s="132"/>
      <c r="L420" s="132"/>
      <c r="M420" s="129" t="s">
        <v>22</v>
      </c>
      <c r="N420" s="128"/>
      <c r="O420" s="129"/>
      <c r="P420" s="129" t="s">
        <v>137</v>
      </c>
      <c r="Q420" s="132">
        <v>44820</v>
      </c>
      <c r="R420" s="136" t="s">
        <v>2204</v>
      </c>
      <c r="S420" s="129" t="s">
        <v>182</v>
      </c>
      <c r="T420" s="129" t="s">
        <v>1412</v>
      </c>
      <c r="U420" s="180"/>
      <c r="V42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2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20" s="183" t="str">
        <f>IF(AND(База_вакансий[[#This Row],[Статус]]&lt;&gt;"закрыта",IFERROR(VLOOKUP(База_вакансий[[#This Row],[ИД_ДАТА]],Сверка[ИД_ДАТА],1,0),"вакансию закрыли")="вакансию закрыли"),"вакансию закрыли","")</f>
        <v/>
      </c>
      <c r="Z420" s="130"/>
      <c r="AA420" s="130"/>
    </row>
    <row r="421" spans="1:27" ht="24" customHeight="1" x14ac:dyDescent="0.25">
      <c r="A421" s="171" t="str">
        <f>База_вакансий[[#This Row],[ID Штатной должности]]&amp;База_вакансий[[#This Row],[Дата возникновения вакансии на ШД]]</f>
        <v>46545444804</v>
      </c>
      <c r="B421" s="128">
        <v>1</v>
      </c>
      <c r="C421" s="128" t="s">
        <v>1668</v>
      </c>
      <c r="D421" s="128">
        <v>219</v>
      </c>
      <c r="E421" s="129" t="s">
        <v>1774</v>
      </c>
      <c r="F421" s="128">
        <v>465454</v>
      </c>
      <c r="G421" s="131" t="s">
        <v>362</v>
      </c>
      <c r="H421" s="132">
        <v>44804</v>
      </c>
      <c r="I421" s="132">
        <v>44804</v>
      </c>
      <c r="J421" s="132">
        <v>2958465</v>
      </c>
      <c r="K421" s="132"/>
      <c r="L421" s="132"/>
      <c r="M421" s="129" t="s">
        <v>22</v>
      </c>
      <c r="N421" s="128"/>
      <c r="O421" s="129"/>
      <c r="P421" s="129" t="s">
        <v>162</v>
      </c>
      <c r="Q421" s="132">
        <v>44812</v>
      </c>
      <c r="R421" s="136" t="s">
        <v>2205</v>
      </c>
      <c r="S421" s="129" t="s">
        <v>182</v>
      </c>
      <c r="T421" s="129" t="s">
        <v>1412</v>
      </c>
      <c r="U421" s="180"/>
      <c r="V42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2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21" s="183" t="str">
        <f>IF(AND(База_вакансий[[#This Row],[Статус]]&lt;&gt;"закрыта",IFERROR(VLOOKUP(База_вакансий[[#This Row],[ИД_ДАТА]],Сверка[ИД_ДАТА],1,0),"вакансию закрыли")="вакансию закрыли"),"вакансию закрыли","")</f>
        <v/>
      </c>
      <c r="Z421" s="130"/>
      <c r="AA421" s="130"/>
    </row>
    <row r="422" spans="1:27" ht="24" customHeight="1" x14ac:dyDescent="0.25">
      <c r="A422" s="171" t="str">
        <f>База_вакансий[[#This Row],[ID Штатной должности]]&amp;База_вакансий[[#This Row],[Дата возникновения вакансии на ШД]]</f>
        <v>46716644805</v>
      </c>
      <c r="B422" s="128">
        <v>1</v>
      </c>
      <c r="C422" s="128" t="s">
        <v>1668</v>
      </c>
      <c r="D422" s="128">
        <v>243</v>
      </c>
      <c r="E422" s="129" t="s">
        <v>1739</v>
      </c>
      <c r="F422" s="128">
        <v>467166</v>
      </c>
      <c r="G422" s="129" t="s">
        <v>96</v>
      </c>
      <c r="H422" s="132">
        <v>44805</v>
      </c>
      <c r="I422" s="132">
        <v>44805</v>
      </c>
      <c r="J422" s="132">
        <v>2958465</v>
      </c>
      <c r="K422" s="132"/>
      <c r="L422" s="132"/>
      <c r="M422" s="129" t="s">
        <v>22</v>
      </c>
      <c r="N422" s="128"/>
      <c r="O422" s="129"/>
      <c r="P422" s="129" t="s">
        <v>162</v>
      </c>
      <c r="Q422" s="156">
        <v>45117</v>
      </c>
      <c r="R422" s="147" t="s">
        <v>2206</v>
      </c>
      <c r="S422" s="129" t="s">
        <v>182</v>
      </c>
      <c r="T422" s="134" t="s">
        <v>1412</v>
      </c>
      <c r="U422" s="179"/>
      <c r="V42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2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22" s="183" t="str">
        <f>IF(AND(База_вакансий[[#This Row],[Статус]]&lt;&gt;"закрыта",IFERROR(VLOOKUP(База_вакансий[[#This Row],[ИД_ДАТА]],Сверка[ИД_ДАТА],1,0),"вакансию закрыли")="вакансию закрыли"),"вакансию закрыли","")</f>
        <v/>
      </c>
      <c r="Z422" s="130"/>
      <c r="AA422" s="130"/>
    </row>
    <row r="423" spans="1:27" ht="24" customHeight="1" x14ac:dyDescent="0.25">
      <c r="A423" s="171" t="str">
        <f>База_вакансий[[#This Row],[ID Штатной должности]]&amp;База_вакансий[[#This Row],[Дата возникновения вакансии на ШД]]</f>
        <v>46716744805</v>
      </c>
      <c r="B423" s="128">
        <v>1</v>
      </c>
      <c r="C423" s="128" t="s">
        <v>1667</v>
      </c>
      <c r="D423" s="128">
        <v>243</v>
      </c>
      <c r="E423" s="129" t="s">
        <v>1739</v>
      </c>
      <c r="F423" s="128">
        <v>467167</v>
      </c>
      <c r="G423" s="129" t="s">
        <v>96</v>
      </c>
      <c r="H423" s="132">
        <v>44805</v>
      </c>
      <c r="I423" s="132">
        <v>44805</v>
      </c>
      <c r="J423" s="132">
        <v>2958465</v>
      </c>
      <c r="K423" s="132"/>
      <c r="L423" s="132"/>
      <c r="M423" s="129" t="s">
        <v>22</v>
      </c>
      <c r="N423" s="128"/>
      <c r="O423" s="129"/>
      <c r="P423" s="129" t="s">
        <v>162</v>
      </c>
      <c r="Q423" s="147"/>
      <c r="R423" s="147"/>
      <c r="S423" s="134"/>
      <c r="T423" s="134"/>
      <c r="U423" s="179"/>
      <c r="V42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2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23" s="183" t="str">
        <f>IF(AND(База_вакансий[[#This Row],[Статус]]&lt;&gt;"закрыта",IFERROR(VLOOKUP(База_вакансий[[#This Row],[ИД_ДАТА]],Сверка[ИД_ДАТА],1,0),"вакансию закрыли")="вакансию закрыли"),"вакансию закрыли","")</f>
        <v/>
      </c>
      <c r="Z423" s="130"/>
      <c r="AA423" s="130"/>
    </row>
    <row r="424" spans="1:27" ht="24" customHeight="1" x14ac:dyDescent="0.25">
      <c r="A424" s="171" t="str">
        <f>База_вакансий[[#This Row],[ID Штатной должности]]&amp;База_вакансий[[#This Row],[Дата возникновения вакансии на ШД]]</f>
        <v>53008844805</v>
      </c>
      <c r="B424" s="128">
        <v>1</v>
      </c>
      <c r="C424" s="128" t="s">
        <v>1668</v>
      </c>
      <c r="D424" s="128">
        <v>34</v>
      </c>
      <c r="E424" s="129" t="s">
        <v>1775</v>
      </c>
      <c r="F424" s="128">
        <v>530088</v>
      </c>
      <c r="G424" s="129" t="s">
        <v>29</v>
      </c>
      <c r="H424" s="132">
        <v>1</v>
      </c>
      <c r="I424" s="132">
        <v>44805</v>
      </c>
      <c r="J424" s="132">
        <v>2958465</v>
      </c>
      <c r="K424" s="132"/>
      <c r="L424" s="132"/>
      <c r="M424" s="129" t="s">
        <v>22</v>
      </c>
      <c r="N424" s="128"/>
      <c r="O424" s="129" t="s">
        <v>2451</v>
      </c>
      <c r="P424" s="129" t="s">
        <v>2313</v>
      </c>
      <c r="Q424" s="150">
        <v>44841</v>
      </c>
      <c r="R424" s="136" t="s">
        <v>2207</v>
      </c>
      <c r="S424" s="129" t="s">
        <v>182</v>
      </c>
      <c r="T424" s="129" t="s">
        <v>174</v>
      </c>
      <c r="U424" s="180"/>
      <c r="V42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2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24" s="183" t="str">
        <f>IF(AND(База_вакансий[[#This Row],[Статус]]&lt;&gt;"закрыта",IFERROR(VLOOKUP(База_вакансий[[#This Row],[ИД_ДАТА]],Сверка[ИД_ДАТА],1,0),"вакансию закрыли")="вакансию закрыли"),"вакансию закрыли","")</f>
        <v/>
      </c>
      <c r="Z424" s="130"/>
      <c r="AA424" s="130"/>
    </row>
    <row r="425" spans="1:27" ht="24" customHeight="1" x14ac:dyDescent="0.25">
      <c r="A425" s="171" t="str">
        <f>База_вакансий[[#This Row],[ID Штатной должности]]&amp;База_вакансий[[#This Row],[Дата возникновения вакансии на ШД]]</f>
        <v>51472944805</v>
      </c>
      <c r="B425" s="128">
        <v>1</v>
      </c>
      <c r="C425" s="128" t="s">
        <v>1668</v>
      </c>
      <c r="D425" s="128">
        <v>15</v>
      </c>
      <c r="E425" s="129" t="s">
        <v>1741</v>
      </c>
      <c r="F425" s="135">
        <v>514729</v>
      </c>
      <c r="G425" s="129" t="s">
        <v>29</v>
      </c>
      <c r="H425" s="132">
        <v>1</v>
      </c>
      <c r="I425" s="132">
        <v>44805</v>
      </c>
      <c r="J425" s="132">
        <v>2958465</v>
      </c>
      <c r="K425" s="132"/>
      <c r="L425" s="132"/>
      <c r="M425" s="129" t="s">
        <v>22</v>
      </c>
      <c r="N425" s="128"/>
      <c r="O425" s="129"/>
      <c r="P425" s="129" t="s">
        <v>2313</v>
      </c>
      <c r="Q425" s="132">
        <v>44866</v>
      </c>
      <c r="R425" s="136" t="s">
        <v>2208</v>
      </c>
      <c r="S425" s="129" t="s">
        <v>182</v>
      </c>
      <c r="T425" s="129" t="s">
        <v>174</v>
      </c>
      <c r="U425" s="180"/>
      <c r="V42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2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25" s="183" t="str">
        <f>IF(AND(База_вакансий[[#This Row],[Статус]]&lt;&gt;"закрыта",IFERROR(VLOOKUP(База_вакансий[[#This Row],[ИД_ДАТА]],Сверка[ИД_ДАТА],1,0),"вакансию закрыли")="вакансию закрыли"),"вакансию закрыли","")</f>
        <v/>
      </c>
      <c r="Z425" s="130"/>
      <c r="AA425" s="130"/>
    </row>
    <row r="426" spans="1:27" ht="24" customHeight="1" x14ac:dyDescent="0.25">
      <c r="A426" s="171" t="str">
        <f>База_вакансий[[#This Row],[ID Штатной должности]]&amp;База_вакансий[[#This Row],[Дата возникновения вакансии на ШД]]</f>
        <v>52886644805</v>
      </c>
      <c r="B426" s="128">
        <v>1</v>
      </c>
      <c r="C426" s="128" t="s">
        <v>1668</v>
      </c>
      <c r="D426" s="128">
        <v>13</v>
      </c>
      <c r="E426" s="129" t="s">
        <v>1723</v>
      </c>
      <c r="F426" s="135">
        <v>528866</v>
      </c>
      <c r="G426" s="129" t="s">
        <v>29</v>
      </c>
      <c r="H426" s="132">
        <v>1</v>
      </c>
      <c r="I426" s="132">
        <v>44805</v>
      </c>
      <c r="J426" s="132">
        <v>2958465</v>
      </c>
      <c r="K426" s="132"/>
      <c r="L426" s="132"/>
      <c r="M426" s="129" t="s">
        <v>22</v>
      </c>
      <c r="N426" s="128"/>
      <c r="O426" s="129"/>
      <c r="P426" s="129" t="s">
        <v>2313</v>
      </c>
      <c r="Q426" s="132">
        <v>44870</v>
      </c>
      <c r="R426" s="136" t="s">
        <v>2209</v>
      </c>
      <c r="S426" s="129" t="s">
        <v>182</v>
      </c>
      <c r="T426" s="129" t="s">
        <v>174</v>
      </c>
      <c r="U426" s="180"/>
      <c r="V42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2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26" s="183" t="str">
        <f>IF(AND(База_вакансий[[#This Row],[Статус]]&lt;&gt;"закрыта",IFERROR(VLOOKUP(База_вакансий[[#This Row],[ИД_ДАТА]],Сверка[ИД_ДАТА],1,0),"вакансию закрыли")="вакансию закрыли"),"вакансию закрыли","")</f>
        <v/>
      </c>
      <c r="Z426" s="130"/>
      <c r="AA426" s="130"/>
    </row>
    <row r="427" spans="1:27" ht="24" customHeight="1" x14ac:dyDescent="0.25">
      <c r="A427" s="171" t="str">
        <f>База_вакансий[[#This Row],[ID Штатной должности]]&amp;База_вакансий[[#This Row],[Дата возникновения вакансии на ШД]]</f>
        <v>51587544805</v>
      </c>
      <c r="B427" s="128">
        <v>1</v>
      </c>
      <c r="C427" s="128" t="s">
        <v>1668</v>
      </c>
      <c r="D427" s="128">
        <v>7</v>
      </c>
      <c r="E427" s="129" t="s">
        <v>1734</v>
      </c>
      <c r="F427" s="128">
        <v>515875</v>
      </c>
      <c r="G427" s="129" t="s">
        <v>29</v>
      </c>
      <c r="H427" s="132">
        <v>1</v>
      </c>
      <c r="I427" s="132">
        <v>44805</v>
      </c>
      <c r="J427" s="132">
        <v>2958465</v>
      </c>
      <c r="K427" s="132"/>
      <c r="L427" s="132"/>
      <c r="M427" s="129" t="s">
        <v>22</v>
      </c>
      <c r="N427" s="128"/>
      <c r="O427" s="129" t="s">
        <v>2452</v>
      </c>
      <c r="P427" s="129" t="s">
        <v>2313</v>
      </c>
      <c r="Q427" s="132">
        <v>44998</v>
      </c>
      <c r="R427" s="136" t="s">
        <v>2210</v>
      </c>
      <c r="S427" s="129" t="s">
        <v>182</v>
      </c>
      <c r="T427" s="129" t="s">
        <v>174</v>
      </c>
      <c r="U427" s="179"/>
      <c r="V42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2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27" s="183" t="str">
        <f>IF(AND(База_вакансий[[#This Row],[Статус]]&lt;&gt;"закрыта",IFERROR(VLOOKUP(База_вакансий[[#This Row],[ИД_ДАТА]],Сверка[ИД_ДАТА],1,0),"вакансию закрыли")="вакансию закрыли"),"вакансию закрыли","")</f>
        <v/>
      </c>
      <c r="Z427" s="130"/>
      <c r="AA427" s="130"/>
    </row>
    <row r="428" spans="1:27" ht="24" customHeight="1" x14ac:dyDescent="0.25">
      <c r="A428" s="171" t="str">
        <f>База_вакансий[[#This Row],[ID Штатной должности]]&amp;База_вакансий[[#This Row],[Дата возникновения вакансии на ШД]]</f>
        <v>46714944805</v>
      </c>
      <c r="B428" s="128">
        <v>1</v>
      </c>
      <c r="C428" s="128" t="s">
        <v>1668</v>
      </c>
      <c r="D428" s="128">
        <v>243</v>
      </c>
      <c r="E428" s="129" t="s">
        <v>1739</v>
      </c>
      <c r="F428" s="128">
        <v>467149</v>
      </c>
      <c r="G428" s="129" t="s">
        <v>96</v>
      </c>
      <c r="H428" s="132">
        <v>44805</v>
      </c>
      <c r="I428" s="132">
        <v>44805</v>
      </c>
      <c r="J428" s="132">
        <v>2958465</v>
      </c>
      <c r="K428" s="132"/>
      <c r="L428" s="132"/>
      <c r="M428" s="129" t="s">
        <v>22</v>
      </c>
      <c r="N428" s="128"/>
      <c r="O428" s="129"/>
      <c r="P428" s="129" t="s">
        <v>162</v>
      </c>
      <c r="Q428" s="132">
        <v>45047</v>
      </c>
      <c r="R428" s="136" t="s">
        <v>2211</v>
      </c>
      <c r="S428" s="129" t="s">
        <v>182</v>
      </c>
      <c r="T428" s="129" t="s">
        <v>1412</v>
      </c>
      <c r="U428" s="179"/>
      <c r="V42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2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28" s="183" t="str">
        <f>IF(AND(База_вакансий[[#This Row],[Статус]]&lt;&gt;"закрыта",IFERROR(VLOOKUP(База_вакансий[[#This Row],[ИД_ДАТА]],Сверка[ИД_ДАТА],1,0),"вакансию закрыли")="вакансию закрыли"),"вакансию закрыли","")</f>
        <v/>
      </c>
      <c r="Z428" s="130"/>
      <c r="AA428" s="130"/>
    </row>
    <row r="429" spans="1:27" ht="24" customHeight="1" x14ac:dyDescent="0.25">
      <c r="A429" s="171" t="str">
        <f>База_вакансий[[#This Row],[ID Штатной должности]]&amp;База_вакансий[[#This Row],[Дата возникновения вакансии на ШД]]</f>
        <v>51892944806</v>
      </c>
      <c r="B429" s="128">
        <v>1</v>
      </c>
      <c r="C429" s="128" t="s">
        <v>1668</v>
      </c>
      <c r="D429" s="128">
        <v>221</v>
      </c>
      <c r="E429" s="129" t="s">
        <v>1777</v>
      </c>
      <c r="F429" s="128">
        <v>518929</v>
      </c>
      <c r="G429" s="129" t="s">
        <v>29</v>
      </c>
      <c r="H429" s="132">
        <v>1</v>
      </c>
      <c r="I429" s="132">
        <v>44806</v>
      </c>
      <c r="J429" s="132">
        <v>2958465</v>
      </c>
      <c r="K429" s="132"/>
      <c r="L429" s="132"/>
      <c r="M429" s="129" t="s">
        <v>22</v>
      </c>
      <c r="N429" s="128"/>
      <c r="O429" s="129"/>
      <c r="P429" s="129" t="s">
        <v>2313</v>
      </c>
      <c r="Q429" s="132">
        <v>44825</v>
      </c>
      <c r="R429" s="136" t="s">
        <v>2212</v>
      </c>
      <c r="S429" s="129" t="s">
        <v>182</v>
      </c>
      <c r="T429" s="129" t="s">
        <v>174</v>
      </c>
      <c r="U429" s="180"/>
      <c r="V42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2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29" s="183" t="str">
        <f>IF(AND(База_вакансий[[#This Row],[Статус]]&lt;&gt;"закрыта",IFERROR(VLOOKUP(База_вакансий[[#This Row],[ИД_ДАТА]],Сверка[ИД_ДАТА],1,0),"вакансию закрыли")="вакансию закрыли"),"вакансию закрыли","")</f>
        <v/>
      </c>
      <c r="Z429" s="130"/>
      <c r="AA429" s="130"/>
    </row>
    <row r="430" spans="1:27" ht="24" customHeight="1" x14ac:dyDescent="0.25">
      <c r="A430" s="171" t="str">
        <f>База_вакансий[[#This Row],[ID Штатной должности]]&amp;База_вакансий[[#This Row],[Дата возникновения вакансии на ШД]]</f>
        <v>51121644808</v>
      </c>
      <c r="B430" s="128">
        <v>1</v>
      </c>
      <c r="C430" s="128" t="s">
        <v>1668</v>
      </c>
      <c r="D430" s="128">
        <v>49</v>
      </c>
      <c r="E430" s="129" t="s">
        <v>1763</v>
      </c>
      <c r="F430" s="128">
        <v>511216</v>
      </c>
      <c r="G430" s="129" t="s">
        <v>29</v>
      </c>
      <c r="H430" s="132">
        <v>1</v>
      </c>
      <c r="I430" s="132">
        <v>44808</v>
      </c>
      <c r="J430" s="132">
        <v>2958465</v>
      </c>
      <c r="K430" s="132"/>
      <c r="L430" s="132"/>
      <c r="M430" s="129" t="s">
        <v>22</v>
      </c>
      <c r="N430" s="128"/>
      <c r="O430" s="129"/>
      <c r="P430" s="129" t="s">
        <v>2313</v>
      </c>
      <c r="Q430" s="132">
        <v>44825</v>
      </c>
      <c r="R430" s="136" t="s">
        <v>2213</v>
      </c>
      <c r="S430" s="129" t="s">
        <v>182</v>
      </c>
      <c r="T430" s="129" t="s">
        <v>174</v>
      </c>
      <c r="U430" s="180"/>
      <c r="V43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3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30" s="183" t="str">
        <f>IF(AND(База_вакансий[[#This Row],[Статус]]&lt;&gt;"закрыта",IFERROR(VLOOKUP(База_вакансий[[#This Row],[ИД_ДАТА]],Сверка[ИД_ДАТА],1,0),"вакансию закрыли")="вакансию закрыли"),"вакансию закрыли","")</f>
        <v/>
      </c>
      <c r="Z430" s="130"/>
      <c r="AA430" s="130"/>
    </row>
    <row r="431" spans="1:27" ht="24" customHeight="1" x14ac:dyDescent="0.25">
      <c r="A431" s="171" t="str">
        <f>База_вакансий[[#This Row],[ID Штатной должности]]&amp;База_вакансий[[#This Row],[Дата возникновения вакансии на ШД]]</f>
        <v>34806544811</v>
      </c>
      <c r="B431" s="128">
        <v>1</v>
      </c>
      <c r="C431" s="128" t="s">
        <v>1668</v>
      </c>
      <c r="D431" s="128">
        <v>60</v>
      </c>
      <c r="E431" s="129" t="s">
        <v>1760</v>
      </c>
      <c r="F431" s="128">
        <v>348065</v>
      </c>
      <c r="G431" s="129" t="s">
        <v>114</v>
      </c>
      <c r="H431" s="132">
        <v>44754</v>
      </c>
      <c r="I431" s="132">
        <v>44811</v>
      </c>
      <c r="J431" s="132">
        <v>2958465</v>
      </c>
      <c r="K431" s="132"/>
      <c r="L431" s="132"/>
      <c r="M431" s="129" t="s">
        <v>22</v>
      </c>
      <c r="N431" s="128"/>
      <c r="O431" s="129"/>
      <c r="P431" s="129" t="s">
        <v>2313</v>
      </c>
      <c r="Q431" s="132">
        <v>44823</v>
      </c>
      <c r="R431" s="136" t="s">
        <v>2214</v>
      </c>
      <c r="S431" s="129" t="s">
        <v>182</v>
      </c>
      <c r="T431" s="129" t="s">
        <v>1413</v>
      </c>
      <c r="U431" s="180"/>
      <c r="V43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3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31" s="183" t="str">
        <f>IF(AND(База_вакансий[[#This Row],[Статус]]&lt;&gt;"закрыта",IFERROR(VLOOKUP(База_вакансий[[#This Row],[ИД_ДАТА]],Сверка[ИД_ДАТА],1,0),"вакансию закрыли")="вакансию закрыли"),"вакансию закрыли","")</f>
        <v/>
      </c>
      <c r="Z431" s="130"/>
      <c r="AA431" s="130"/>
    </row>
    <row r="432" spans="1:27" ht="24" customHeight="1" x14ac:dyDescent="0.25">
      <c r="A432" s="171" t="str">
        <f>База_вакансий[[#This Row],[ID Штатной должности]]&amp;База_вакансий[[#This Row],[Дата возникновения вакансии на ШД]]</f>
        <v>67719844811</v>
      </c>
      <c r="B432" s="128">
        <v>1</v>
      </c>
      <c r="C432" s="128" t="s">
        <v>1668</v>
      </c>
      <c r="D432" s="128">
        <v>218</v>
      </c>
      <c r="E432" s="129" t="s">
        <v>1729</v>
      </c>
      <c r="F432" s="128">
        <v>677198</v>
      </c>
      <c r="G432" s="129" t="s">
        <v>29</v>
      </c>
      <c r="H432" s="132">
        <v>44025</v>
      </c>
      <c r="I432" s="132">
        <v>44811</v>
      </c>
      <c r="J432" s="132">
        <v>2958465</v>
      </c>
      <c r="K432" s="132"/>
      <c r="L432" s="132"/>
      <c r="M432" s="129" t="s">
        <v>22</v>
      </c>
      <c r="N432" s="128"/>
      <c r="O432" s="129" t="s">
        <v>2453</v>
      </c>
      <c r="P432" s="129" t="s">
        <v>2313</v>
      </c>
      <c r="Q432" s="132">
        <v>44866</v>
      </c>
      <c r="R432" s="136" t="s">
        <v>2215</v>
      </c>
      <c r="S432" s="129" t="s">
        <v>182</v>
      </c>
      <c r="T432" s="129" t="s">
        <v>1415</v>
      </c>
      <c r="U432" s="180"/>
      <c r="V43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3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32" s="183" t="str">
        <f>IF(AND(База_вакансий[[#This Row],[Статус]]&lt;&gt;"закрыта",IFERROR(VLOOKUP(База_вакансий[[#This Row],[ИД_ДАТА]],Сверка[ИД_ДАТА],1,0),"вакансию закрыли")="вакансию закрыли"),"вакансию закрыли","")</f>
        <v/>
      </c>
      <c r="Z432" s="130"/>
      <c r="AA432" s="130"/>
    </row>
    <row r="433" spans="1:27" ht="24" customHeight="1" x14ac:dyDescent="0.25">
      <c r="A433" s="171" t="str">
        <f>База_вакансий[[#This Row],[ID Штатной должности]]&amp;База_вакансий[[#This Row],[Дата возникновения вакансии на ШД]]</f>
        <v>57328044814</v>
      </c>
      <c r="B433" s="128">
        <v>1</v>
      </c>
      <c r="C433" s="128" t="s">
        <v>1668</v>
      </c>
      <c r="D433" s="128">
        <v>32</v>
      </c>
      <c r="E433" s="129" t="s">
        <v>1730</v>
      </c>
      <c r="F433" s="128">
        <v>573280</v>
      </c>
      <c r="G433" s="129" t="s">
        <v>29</v>
      </c>
      <c r="H433" s="132">
        <v>44025</v>
      </c>
      <c r="I433" s="132">
        <v>44814</v>
      </c>
      <c r="J433" s="132">
        <v>2958465</v>
      </c>
      <c r="K433" s="132">
        <v>44815</v>
      </c>
      <c r="L433" s="132">
        <v>44845</v>
      </c>
      <c r="M433" s="129" t="s">
        <v>45</v>
      </c>
      <c r="N433" s="128" t="s">
        <v>2602</v>
      </c>
      <c r="O433" s="129" t="s">
        <v>2454</v>
      </c>
      <c r="P433" s="129" t="s">
        <v>2313</v>
      </c>
      <c r="Q433" s="132">
        <v>44959</v>
      </c>
      <c r="R433" s="136" t="s">
        <v>2216</v>
      </c>
      <c r="S433" s="129" t="s">
        <v>182</v>
      </c>
      <c r="T433" s="129" t="s">
        <v>1414</v>
      </c>
      <c r="U433" s="180"/>
      <c r="V43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3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33" s="183" t="str">
        <f>IF(AND(База_вакансий[[#This Row],[Статус]]&lt;&gt;"закрыта",IFERROR(VLOOKUP(База_вакансий[[#This Row],[ИД_ДАТА]],Сверка[ИД_ДАТА],1,0),"вакансию закрыли")="вакансию закрыли"),"вакансию закрыли","")</f>
        <v/>
      </c>
      <c r="Z433" s="130"/>
      <c r="AA433" s="130"/>
    </row>
    <row r="434" spans="1:27" ht="24" customHeight="1" x14ac:dyDescent="0.25">
      <c r="A434" s="171" t="str">
        <f>База_вакансий[[#This Row],[ID Штатной должности]]&amp;База_вакансий[[#This Row],[Дата возникновения вакансии на ШД]]</f>
        <v>60236344817</v>
      </c>
      <c r="B434" s="128">
        <v>1</v>
      </c>
      <c r="C434" s="128" t="s">
        <v>1668</v>
      </c>
      <c r="D434" s="128">
        <v>41</v>
      </c>
      <c r="E434" s="129" t="s">
        <v>1752</v>
      </c>
      <c r="F434" s="128">
        <v>602363</v>
      </c>
      <c r="G434" s="129" t="s">
        <v>29</v>
      </c>
      <c r="H434" s="132">
        <v>43009</v>
      </c>
      <c r="I434" s="132">
        <v>44817</v>
      </c>
      <c r="J434" s="132">
        <v>2958465</v>
      </c>
      <c r="K434" s="132"/>
      <c r="L434" s="132"/>
      <c r="M434" s="129" t="s">
        <v>22</v>
      </c>
      <c r="N434" s="128"/>
      <c r="O434" s="129"/>
      <c r="P434" s="129" t="s">
        <v>2313</v>
      </c>
      <c r="Q434" s="132">
        <v>44847</v>
      </c>
      <c r="R434" s="136" t="s">
        <v>2217</v>
      </c>
      <c r="S434" s="129" t="s">
        <v>182</v>
      </c>
      <c r="T434" s="129" t="s">
        <v>1415</v>
      </c>
      <c r="U434" s="180"/>
      <c r="V43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3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34" s="183" t="str">
        <f>IF(AND(База_вакансий[[#This Row],[Статус]]&lt;&gt;"закрыта",IFERROR(VLOOKUP(База_вакансий[[#This Row],[ИД_ДАТА]],Сверка[ИД_ДАТА],1,0),"вакансию закрыли")="вакансию закрыли"),"вакансию закрыли","")</f>
        <v/>
      </c>
      <c r="Z434" s="130"/>
      <c r="AA434" s="130"/>
    </row>
    <row r="435" spans="1:27" ht="24" customHeight="1" x14ac:dyDescent="0.25">
      <c r="A435" s="171" t="str">
        <f>База_вакансий[[#This Row],[ID Штатной должности]]&amp;База_вакансий[[#This Row],[Дата возникновения вакансии на ШД]]</f>
        <v>51406244819</v>
      </c>
      <c r="B435" s="128">
        <v>1</v>
      </c>
      <c r="C435" s="128" t="s">
        <v>1668</v>
      </c>
      <c r="D435" s="128">
        <v>15</v>
      </c>
      <c r="E435" s="129" t="s">
        <v>1741</v>
      </c>
      <c r="F435" s="128">
        <v>514062</v>
      </c>
      <c r="G435" s="129" t="s">
        <v>114</v>
      </c>
      <c r="H435" s="132">
        <v>1</v>
      </c>
      <c r="I435" s="132">
        <v>44819</v>
      </c>
      <c r="J435" s="132">
        <v>2958465</v>
      </c>
      <c r="K435" s="132">
        <v>44819</v>
      </c>
      <c r="L435" s="132">
        <v>44834</v>
      </c>
      <c r="M435" s="129" t="s">
        <v>45</v>
      </c>
      <c r="N435" s="128" t="s">
        <v>2218</v>
      </c>
      <c r="O435" s="129" t="s">
        <v>2455</v>
      </c>
      <c r="P435" s="129" t="s">
        <v>137</v>
      </c>
      <c r="Q435" s="132">
        <v>44918</v>
      </c>
      <c r="R435" s="136" t="s">
        <v>2218</v>
      </c>
      <c r="S435" s="129" t="s">
        <v>182</v>
      </c>
      <c r="T435" s="129" t="s">
        <v>1410</v>
      </c>
      <c r="U435" s="180"/>
      <c r="V43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3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35" s="183" t="str">
        <f>IF(AND(База_вакансий[[#This Row],[Статус]]&lt;&gt;"закрыта",IFERROR(VLOOKUP(База_вакансий[[#This Row],[ИД_ДАТА]],Сверка[ИД_ДАТА],1,0),"вакансию закрыли")="вакансию закрыли"),"вакансию закрыли","")</f>
        <v/>
      </c>
      <c r="Z435" s="130"/>
      <c r="AA435" s="130"/>
    </row>
    <row r="436" spans="1:27" ht="24" customHeight="1" x14ac:dyDescent="0.25">
      <c r="A436" s="171" t="str">
        <f>База_вакансий[[#This Row],[ID Штатной должности]]&amp;База_вакансий[[#This Row],[Дата возникновения вакансии на ШД]]</f>
        <v>32074644820</v>
      </c>
      <c r="B436" s="128">
        <v>1</v>
      </c>
      <c r="C436" s="128" t="s">
        <v>1668</v>
      </c>
      <c r="D436" s="128">
        <v>22</v>
      </c>
      <c r="E436" s="129" t="s">
        <v>1748</v>
      </c>
      <c r="F436" s="128">
        <v>320746</v>
      </c>
      <c r="G436" s="129" t="s">
        <v>29</v>
      </c>
      <c r="H436" s="132">
        <v>44743</v>
      </c>
      <c r="I436" s="132">
        <v>44820</v>
      </c>
      <c r="J436" s="132">
        <v>2958465</v>
      </c>
      <c r="K436" s="132"/>
      <c r="L436" s="132"/>
      <c r="M436" s="129" t="s">
        <v>22</v>
      </c>
      <c r="N436" s="128"/>
      <c r="O436" s="129"/>
      <c r="P436" s="129" t="s">
        <v>2313</v>
      </c>
      <c r="Q436" s="132">
        <v>44841</v>
      </c>
      <c r="R436" s="136" t="s">
        <v>2219</v>
      </c>
      <c r="S436" s="129" t="s">
        <v>182</v>
      </c>
      <c r="T436" s="129" t="s">
        <v>174</v>
      </c>
      <c r="U436" s="180"/>
      <c r="V43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3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36" s="183" t="str">
        <f>IF(AND(База_вакансий[[#This Row],[Статус]]&lt;&gt;"закрыта",IFERROR(VLOOKUP(База_вакансий[[#This Row],[ИД_ДАТА]],Сверка[ИД_ДАТА],1,0),"вакансию закрыли")="вакансию закрыли"),"вакансию закрыли","")</f>
        <v/>
      </c>
      <c r="Z436" s="130"/>
      <c r="AA436" s="130"/>
    </row>
    <row r="437" spans="1:27" ht="24" customHeight="1" x14ac:dyDescent="0.25">
      <c r="A437" s="171" t="str">
        <f>База_вакансий[[#This Row],[ID Штатной должности]]&amp;База_вакансий[[#This Row],[Дата возникновения вакансии на ШД]]</f>
        <v>51210444824</v>
      </c>
      <c r="B437" s="128">
        <v>1</v>
      </c>
      <c r="C437" s="128" t="s">
        <v>1668</v>
      </c>
      <c r="D437" s="128">
        <v>1</v>
      </c>
      <c r="E437" s="129" t="s">
        <v>1727</v>
      </c>
      <c r="F437" s="135">
        <v>512104</v>
      </c>
      <c r="G437" s="129" t="s">
        <v>29</v>
      </c>
      <c r="H437" s="132">
        <v>1</v>
      </c>
      <c r="I437" s="132">
        <v>44824</v>
      </c>
      <c r="J437" s="132">
        <v>2958465</v>
      </c>
      <c r="K437" s="132">
        <v>44605</v>
      </c>
      <c r="L437" s="132">
        <v>44834</v>
      </c>
      <c r="M437" s="129" t="s">
        <v>166</v>
      </c>
      <c r="N437" s="128" t="s">
        <v>2220</v>
      </c>
      <c r="O437" s="129" t="s">
        <v>2456</v>
      </c>
      <c r="P437" s="129" t="s">
        <v>2313</v>
      </c>
      <c r="Q437" s="132">
        <v>44867</v>
      </c>
      <c r="R437" s="136" t="s">
        <v>2220</v>
      </c>
      <c r="S437" s="129" t="s">
        <v>182</v>
      </c>
      <c r="T437" s="129" t="s">
        <v>174</v>
      </c>
      <c r="U437" s="180"/>
      <c r="V43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3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37" s="183" t="str">
        <f>IF(AND(База_вакансий[[#This Row],[Статус]]&lt;&gt;"закрыта",IFERROR(VLOOKUP(База_вакансий[[#This Row],[ИД_ДАТА]],Сверка[ИД_ДАТА],1,0),"вакансию закрыли")="вакансию закрыли"),"вакансию закрыли","")</f>
        <v/>
      </c>
      <c r="Z437" s="130"/>
      <c r="AA437" s="130"/>
    </row>
    <row r="438" spans="1:27" ht="24" customHeight="1" x14ac:dyDescent="0.25">
      <c r="A438" s="171" t="str">
        <f>База_вакансий[[#This Row],[ID Штатной должности]]&amp;База_вакансий[[#This Row],[Дата возникновения вакансии на ШД]]</f>
        <v>34566944828</v>
      </c>
      <c r="B438" s="128">
        <v>1</v>
      </c>
      <c r="C438" s="128" t="s">
        <v>1667</v>
      </c>
      <c r="D438" s="128">
        <v>380</v>
      </c>
      <c r="E438" s="129" t="s">
        <v>1728</v>
      </c>
      <c r="F438" s="128">
        <v>345669</v>
      </c>
      <c r="G438" s="129" t="s">
        <v>114</v>
      </c>
      <c r="H438" s="132">
        <v>44666</v>
      </c>
      <c r="I438" s="132">
        <v>44828</v>
      </c>
      <c r="J438" s="132">
        <v>2958465</v>
      </c>
      <c r="K438" s="132"/>
      <c r="L438" s="132"/>
      <c r="M438" s="129" t="s">
        <v>22</v>
      </c>
      <c r="N438" s="128"/>
      <c r="O438" s="129"/>
      <c r="P438" s="129" t="s">
        <v>2313</v>
      </c>
      <c r="Q438" s="147"/>
      <c r="R438" s="147"/>
      <c r="S438" s="134"/>
      <c r="T438" s="134"/>
      <c r="U438" s="179"/>
      <c r="V43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3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38" s="183" t="str">
        <f>IF(AND(База_вакансий[[#This Row],[Статус]]&lt;&gt;"закрыта",IFERROR(VLOOKUP(База_вакансий[[#This Row],[ИД_ДАТА]],Сверка[ИД_ДАТА],1,0),"вакансию закрыли")="вакансию закрыли"),"вакансию закрыли","")</f>
        <v/>
      </c>
      <c r="Z438" s="130"/>
      <c r="AA438" s="130"/>
    </row>
    <row r="439" spans="1:27" ht="24" customHeight="1" x14ac:dyDescent="0.25">
      <c r="A439" s="171" t="str">
        <f>База_вакансий[[#This Row],[ID Штатной должности]]&amp;База_вакансий[[#This Row],[Дата возникновения вакансии на ШД]]</f>
        <v>49487344833</v>
      </c>
      <c r="B439" s="128">
        <v>1</v>
      </c>
      <c r="C439" s="128" t="s">
        <v>1668</v>
      </c>
      <c r="D439" s="128">
        <v>18</v>
      </c>
      <c r="E439" s="129" t="s">
        <v>1769</v>
      </c>
      <c r="F439" s="128">
        <v>494873</v>
      </c>
      <c r="G439" s="129" t="s">
        <v>114</v>
      </c>
      <c r="H439" s="132">
        <v>44833</v>
      </c>
      <c r="I439" s="132">
        <v>44833</v>
      </c>
      <c r="J439" s="132">
        <v>2958465</v>
      </c>
      <c r="K439" s="132"/>
      <c r="L439" s="132"/>
      <c r="M439" s="129" t="s">
        <v>22</v>
      </c>
      <c r="N439" s="128"/>
      <c r="O439" s="129"/>
      <c r="P439" s="129" t="s">
        <v>162</v>
      </c>
      <c r="Q439" s="132">
        <v>44986</v>
      </c>
      <c r="R439" s="136" t="s">
        <v>2221</v>
      </c>
      <c r="S439" s="129" t="s">
        <v>182</v>
      </c>
      <c r="T439" s="129" t="s">
        <v>1412</v>
      </c>
      <c r="U439" s="180"/>
      <c r="V43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3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39" s="183" t="str">
        <f>IF(AND(База_вакансий[[#This Row],[Статус]]&lt;&gt;"закрыта",IFERROR(VLOOKUP(База_вакансий[[#This Row],[ИД_ДАТА]],Сверка[ИД_ДАТА],1,0),"вакансию закрыли")="вакансию закрыли"),"вакансию закрыли","")</f>
        <v/>
      </c>
      <c r="Z439" s="130"/>
      <c r="AA439" s="130"/>
    </row>
    <row r="440" spans="1:27" ht="24" customHeight="1" x14ac:dyDescent="0.25">
      <c r="A440" s="171" t="str">
        <f>База_вакансий[[#This Row],[ID Штатной должности]]&amp;База_вакансий[[#This Row],[Дата возникновения вакансии на ШД]]</f>
        <v>49487744833</v>
      </c>
      <c r="B440" s="128">
        <v>1</v>
      </c>
      <c r="C440" s="128" t="s">
        <v>1668</v>
      </c>
      <c r="D440" s="128">
        <v>22</v>
      </c>
      <c r="E440" s="129" t="s">
        <v>1748</v>
      </c>
      <c r="F440" s="135">
        <v>494877</v>
      </c>
      <c r="G440" s="129" t="s">
        <v>114</v>
      </c>
      <c r="H440" s="132">
        <v>44833</v>
      </c>
      <c r="I440" s="132">
        <v>44833</v>
      </c>
      <c r="J440" s="132">
        <v>2958465</v>
      </c>
      <c r="K440" s="132"/>
      <c r="L440" s="132"/>
      <c r="M440" s="129" t="s">
        <v>22</v>
      </c>
      <c r="N440" s="128"/>
      <c r="O440" s="129"/>
      <c r="P440" s="129" t="s">
        <v>162</v>
      </c>
      <c r="Q440" s="132">
        <v>44986</v>
      </c>
      <c r="R440" s="136" t="s">
        <v>2222</v>
      </c>
      <c r="S440" s="129" t="s">
        <v>182</v>
      </c>
      <c r="T440" s="129" t="s">
        <v>1412</v>
      </c>
      <c r="U440" s="180"/>
      <c r="V44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4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40" s="183" t="str">
        <f>IF(AND(База_вакансий[[#This Row],[Статус]]&lt;&gt;"закрыта",IFERROR(VLOOKUP(База_вакансий[[#This Row],[ИД_ДАТА]],Сверка[ИД_ДАТА],1,0),"вакансию закрыли")="вакансию закрыли"),"вакансию закрыли","")</f>
        <v/>
      </c>
      <c r="Z440" s="130"/>
      <c r="AA440" s="130"/>
    </row>
    <row r="441" spans="1:27" ht="24" customHeight="1" x14ac:dyDescent="0.25">
      <c r="A441" s="171" t="str">
        <f>База_вакансий[[#This Row],[ID Штатной должности]]&amp;База_вакансий[[#This Row],[Дата возникновения вакансии на ШД]]</f>
        <v>49486944833</v>
      </c>
      <c r="B441" s="128">
        <v>1</v>
      </c>
      <c r="C441" s="128" t="s">
        <v>1668</v>
      </c>
      <c r="D441" s="128">
        <v>2</v>
      </c>
      <c r="E441" s="129" t="s">
        <v>1732</v>
      </c>
      <c r="F441" s="135">
        <v>494869</v>
      </c>
      <c r="G441" s="129" t="s">
        <v>114</v>
      </c>
      <c r="H441" s="132">
        <v>44833</v>
      </c>
      <c r="I441" s="132">
        <v>44833</v>
      </c>
      <c r="J441" s="132">
        <v>2958465</v>
      </c>
      <c r="K441" s="132"/>
      <c r="L441" s="132"/>
      <c r="M441" s="129" t="s">
        <v>22</v>
      </c>
      <c r="N441" s="128"/>
      <c r="O441" s="129"/>
      <c r="P441" s="129" t="s">
        <v>162</v>
      </c>
      <c r="Q441" s="132">
        <v>44888</v>
      </c>
      <c r="R441" s="136" t="s">
        <v>2223</v>
      </c>
      <c r="S441" s="129" t="s">
        <v>182</v>
      </c>
      <c r="T441" s="129" t="s">
        <v>1412</v>
      </c>
      <c r="U441" s="180"/>
      <c r="V44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4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41" s="183" t="str">
        <f>IF(AND(База_вакансий[[#This Row],[Статус]]&lt;&gt;"закрыта",IFERROR(VLOOKUP(База_вакансий[[#This Row],[ИД_ДАТА]],Сверка[ИД_ДАТА],1,0),"вакансию закрыли")="вакансию закрыли"),"вакансию закрыли","")</f>
        <v/>
      </c>
      <c r="Z441" s="130"/>
      <c r="AA441" s="130"/>
    </row>
    <row r="442" spans="1:27" ht="24" customHeight="1" x14ac:dyDescent="0.25">
      <c r="A442" s="171" t="str">
        <f>База_вакансий[[#This Row],[ID Штатной должности]]&amp;База_вакансий[[#This Row],[Дата возникновения вакансии на ШД]]</f>
        <v>49486244833</v>
      </c>
      <c r="B442" s="128">
        <v>1</v>
      </c>
      <c r="C442" s="128" t="s">
        <v>1668</v>
      </c>
      <c r="D442" s="128">
        <v>1</v>
      </c>
      <c r="E442" s="129" t="s">
        <v>1727</v>
      </c>
      <c r="F442" s="128">
        <v>494862</v>
      </c>
      <c r="G442" s="129" t="s">
        <v>114</v>
      </c>
      <c r="H442" s="132">
        <v>44833</v>
      </c>
      <c r="I442" s="132">
        <v>44833</v>
      </c>
      <c r="J442" s="132">
        <v>2958465</v>
      </c>
      <c r="K442" s="132"/>
      <c r="L442" s="132"/>
      <c r="M442" s="129" t="s">
        <v>22</v>
      </c>
      <c r="N442" s="128"/>
      <c r="O442" s="129"/>
      <c r="P442" s="129" t="s">
        <v>162</v>
      </c>
      <c r="Q442" s="128" t="s">
        <v>554</v>
      </c>
      <c r="R442" s="136" t="s">
        <v>2001</v>
      </c>
      <c r="S442" s="129" t="s">
        <v>1167</v>
      </c>
      <c r="T442" s="129" t="s">
        <v>1409</v>
      </c>
      <c r="U442" s="179"/>
      <c r="V44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4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42" s="183" t="str">
        <f>IF(AND(База_вакансий[[#This Row],[Статус]]&lt;&gt;"закрыта",IFERROR(VLOOKUP(База_вакансий[[#This Row],[ИД_ДАТА]],Сверка[ИД_ДАТА],1,0),"вакансию закрыли")="вакансию закрыли"),"вакансию закрыли","")</f>
        <v/>
      </c>
      <c r="Z442" s="130"/>
      <c r="AA442" s="130"/>
    </row>
    <row r="443" spans="1:27" ht="24" customHeight="1" x14ac:dyDescent="0.25">
      <c r="A443" s="171" t="str">
        <f>База_вакансий[[#This Row],[ID Штатной должности]]&amp;База_вакансий[[#This Row],[Дата возникновения вакансии на ШД]]</f>
        <v>49481444833</v>
      </c>
      <c r="B443" s="128">
        <v>1</v>
      </c>
      <c r="C443" s="128" t="s">
        <v>1668</v>
      </c>
      <c r="D443" s="128">
        <v>216</v>
      </c>
      <c r="E443" s="129" t="s">
        <v>1747</v>
      </c>
      <c r="F443" s="128">
        <v>494814</v>
      </c>
      <c r="G443" s="131" t="s">
        <v>362</v>
      </c>
      <c r="H443" s="132">
        <v>44833</v>
      </c>
      <c r="I443" s="132">
        <v>44833</v>
      </c>
      <c r="J443" s="132">
        <v>2958465</v>
      </c>
      <c r="K443" s="132"/>
      <c r="L443" s="132"/>
      <c r="M443" s="129" t="s">
        <v>22</v>
      </c>
      <c r="N443" s="128"/>
      <c r="O443" s="129"/>
      <c r="P443" s="129" t="s">
        <v>162</v>
      </c>
      <c r="Q443" s="128" t="s">
        <v>554</v>
      </c>
      <c r="R443" s="136" t="s">
        <v>2001</v>
      </c>
      <c r="S443" s="129" t="s">
        <v>1167</v>
      </c>
      <c r="T443" s="129" t="s">
        <v>1409</v>
      </c>
      <c r="U443" s="179"/>
      <c r="V44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4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43" s="183" t="str">
        <f>IF(AND(База_вакансий[[#This Row],[Статус]]&lt;&gt;"закрыта",IFERROR(VLOOKUP(База_вакансий[[#This Row],[ИД_ДАТА]],Сверка[ИД_ДАТА],1,0),"вакансию закрыли")="вакансию закрыли"),"вакансию закрыли","")</f>
        <v/>
      </c>
      <c r="Z443" s="130"/>
      <c r="AA443" s="130"/>
    </row>
    <row r="444" spans="1:27" ht="24" customHeight="1" x14ac:dyDescent="0.25">
      <c r="A444" s="171" t="str">
        <f>База_вакансий[[#This Row],[ID Штатной должности]]&amp;База_вакансий[[#This Row],[Дата возникновения вакансии на ШД]]</f>
        <v>49481544833</v>
      </c>
      <c r="B444" s="128">
        <v>1</v>
      </c>
      <c r="C444" s="128" t="s">
        <v>1668</v>
      </c>
      <c r="D444" s="128">
        <v>216</v>
      </c>
      <c r="E444" s="129" t="s">
        <v>1747</v>
      </c>
      <c r="F444" s="128">
        <v>494815</v>
      </c>
      <c r="G444" s="129" t="s">
        <v>96</v>
      </c>
      <c r="H444" s="132">
        <v>44833</v>
      </c>
      <c r="I444" s="132">
        <v>44833</v>
      </c>
      <c r="J444" s="132">
        <v>2958465</v>
      </c>
      <c r="K444" s="132"/>
      <c r="L444" s="132"/>
      <c r="M444" s="129" t="s">
        <v>22</v>
      </c>
      <c r="N444" s="128"/>
      <c r="O444" s="129"/>
      <c r="P444" s="129" t="s">
        <v>162</v>
      </c>
      <c r="Q444" s="128" t="s">
        <v>554</v>
      </c>
      <c r="R444" s="136" t="s">
        <v>2001</v>
      </c>
      <c r="S444" s="129" t="s">
        <v>1167</v>
      </c>
      <c r="T444" s="129" t="s">
        <v>1409</v>
      </c>
      <c r="U444" s="179"/>
      <c r="V44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4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44" s="183" t="str">
        <f>IF(AND(База_вакансий[[#This Row],[Статус]]&lt;&gt;"закрыта",IFERROR(VLOOKUP(База_вакансий[[#This Row],[ИД_ДАТА]],Сверка[ИД_ДАТА],1,0),"вакансию закрыли")="вакансию закрыли"),"вакансию закрыли","")</f>
        <v/>
      </c>
      <c r="Z444" s="130"/>
      <c r="AA444" s="130"/>
    </row>
    <row r="445" spans="1:27" ht="24" customHeight="1" x14ac:dyDescent="0.25">
      <c r="A445" s="171" t="str">
        <f>База_вакансий[[#This Row],[ID Штатной должности]]&amp;База_вакансий[[#This Row],[Дата возникновения вакансии на ШД]]</f>
        <v>49481844833</v>
      </c>
      <c r="B445" s="128">
        <v>1</v>
      </c>
      <c r="C445" s="128" t="s">
        <v>1668</v>
      </c>
      <c r="D445" s="128">
        <v>216</v>
      </c>
      <c r="E445" s="129" t="s">
        <v>1747</v>
      </c>
      <c r="F445" s="128">
        <v>494818</v>
      </c>
      <c r="G445" s="129" t="s">
        <v>96</v>
      </c>
      <c r="H445" s="132">
        <v>44833</v>
      </c>
      <c r="I445" s="132">
        <v>44833</v>
      </c>
      <c r="J445" s="132">
        <v>2958465</v>
      </c>
      <c r="K445" s="132"/>
      <c r="L445" s="132"/>
      <c r="M445" s="129" t="s">
        <v>22</v>
      </c>
      <c r="N445" s="128"/>
      <c r="O445" s="129"/>
      <c r="P445" s="129" t="s">
        <v>162</v>
      </c>
      <c r="Q445" s="128" t="s">
        <v>554</v>
      </c>
      <c r="R445" s="136" t="s">
        <v>2001</v>
      </c>
      <c r="S445" s="129" t="s">
        <v>1167</v>
      </c>
      <c r="T445" s="129" t="s">
        <v>1409</v>
      </c>
      <c r="U445" s="179"/>
      <c r="V44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4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45" s="183" t="str">
        <f>IF(AND(База_вакансий[[#This Row],[Статус]]&lt;&gt;"закрыта",IFERROR(VLOOKUP(База_вакансий[[#This Row],[ИД_ДАТА]],Сверка[ИД_ДАТА],1,0),"вакансию закрыли")="вакансию закрыли"),"вакансию закрыли","")</f>
        <v/>
      </c>
      <c r="Z445" s="130"/>
      <c r="AA445" s="130"/>
    </row>
    <row r="446" spans="1:27" ht="24" customHeight="1" x14ac:dyDescent="0.25">
      <c r="A446" s="171" t="str">
        <f>База_вакансий[[#This Row],[ID Штатной должности]]&amp;База_вакансий[[#This Row],[Дата возникновения вакансии на ШД]]</f>
        <v>67702844834</v>
      </c>
      <c r="B446" s="128">
        <v>1</v>
      </c>
      <c r="C446" s="128" t="s">
        <v>1667</v>
      </c>
      <c r="D446" s="128">
        <v>218</v>
      </c>
      <c r="E446" s="129" t="s">
        <v>1729</v>
      </c>
      <c r="F446" s="135">
        <v>677028</v>
      </c>
      <c r="G446" s="129" t="s">
        <v>29</v>
      </c>
      <c r="H446" s="132">
        <v>44025</v>
      </c>
      <c r="I446" s="132">
        <v>44834</v>
      </c>
      <c r="J446" s="132">
        <v>2958465</v>
      </c>
      <c r="K446" s="132"/>
      <c r="L446" s="132"/>
      <c r="M446" s="129" t="s">
        <v>22</v>
      </c>
      <c r="N446" s="128"/>
      <c r="O446" s="129"/>
      <c r="P446" s="129" t="s">
        <v>2313</v>
      </c>
      <c r="Q446" s="147"/>
      <c r="R446" s="147"/>
      <c r="S446" s="134"/>
      <c r="T446" s="134"/>
      <c r="U446" s="180"/>
      <c r="V44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4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46" s="183" t="str">
        <f>IF(AND(База_вакансий[[#This Row],[Статус]]&lt;&gt;"закрыта",IFERROR(VLOOKUP(База_вакансий[[#This Row],[ИД_ДАТА]],Сверка[ИД_ДАТА],1,0),"вакансию закрыли")="вакансию закрыли"),"вакансию закрыли","")</f>
        <v/>
      </c>
      <c r="Z446" s="130"/>
      <c r="AA446" s="130"/>
    </row>
    <row r="447" spans="1:27" ht="24" customHeight="1" x14ac:dyDescent="0.25">
      <c r="A447" s="171" t="str">
        <f>База_вакансий[[#This Row],[ID Штатной должности]]&amp;База_вакансий[[#This Row],[Дата возникновения вакансии на ШД]]</f>
        <v>48939444835</v>
      </c>
      <c r="B447" s="128">
        <v>1</v>
      </c>
      <c r="C447" s="128" t="s">
        <v>1669</v>
      </c>
      <c r="D447" s="128">
        <v>252</v>
      </c>
      <c r="E447" s="129" t="s">
        <v>1767</v>
      </c>
      <c r="F447" s="128">
        <v>489394</v>
      </c>
      <c r="G447" s="129" t="s">
        <v>38</v>
      </c>
      <c r="H447" s="132">
        <v>44835</v>
      </c>
      <c r="I447" s="132">
        <v>44835</v>
      </c>
      <c r="J447" s="132">
        <v>45574</v>
      </c>
      <c r="K447" s="132">
        <v>44836</v>
      </c>
      <c r="L447" s="132">
        <v>45016</v>
      </c>
      <c r="M447" s="129" t="s">
        <v>694</v>
      </c>
      <c r="N447" s="128" t="s">
        <v>1815</v>
      </c>
      <c r="O447" s="129" t="s">
        <v>2458</v>
      </c>
      <c r="P447" s="129" t="s">
        <v>137</v>
      </c>
      <c r="Q447" s="128"/>
      <c r="R447" s="128"/>
      <c r="S447" s="129"/>
      <c r="T447" s="129"/>
      <c r="U447" s="179"/>
      <c r="V44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4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47" s="183" t="str">
        <f>IF(AND(База_вакансий[[#This Row],[Статус]]&lt;&gt;"закрыта",IFERROR(VLOOKUP(База_вакансий[[#This Row],[ИД_ДАТА]],Сверка[ИД_ДАТА],1,0),"вакансию закрыли")="вакансию закрыли"),"вакансию закрыли","")</f>
        <v/>
      </c>
      <c r="Z447" s="130"/>
      <c r="AA447" s="130"/>
    </row>
    <row r="448" spans="1:27" ht="24" customHeight="1" x14ac:dyDescent="0.25">
      <c r="A448" s="171" t="str">
        <f>База_вакансий[[#This Row],[ID Штатной должности]]&amp;База_вакансий[[#This Row],[Дата возникновения вакансии на ШД]]</f>
        <v>34833444835</v>
      </c>
      <c r="B448" s="128">
        <v>1</v>
      </c>
      <c r="C448" s="128" t="s">
        <v>1668</v>
      </c>
      <c r="D448" s="128">
        <v>60</v>
      </c>
      <c r="E448" s="129" t="s">
        <v>1760</v>
      </c>
      <c r="F448" s="128">
        <v>348334</v>
      </c>
      <c r="G448" s="129" t="s">
        <v>114</v>
      </c>
      <c r="H448" s="132">
        <v>44754</v>
      </c>
      <c r="I448" s="132">
        <v>44835</v>
      </c>
      <c r="J448" s="132">
        <v>2958465</v>
      </c>
      <c r="K448" s="132"/>
      <c r="L448" s="132"/>
      <c r="M448" s="129" t="s">
        <v>22</v>
      </c>
      <c r="N448" s="128"/>
      <c r="O448" s="129"/>
      <c r="P448" s="129" t="s">
        <v>137</v>
      </c>
      <c r="Q448" s="132">
        <v>44755</v>
      </c>
      <c r="R448" s="136" t="s">
        <v>2224</v>
      </c>
      <c r="S448" s="129" t="s">
        <v>182</v>
      </c>
      <c r="T448" s="129" t="s">
        <v>1410</v>
      </c>
      <c r="U448" s="180"/>
      <c r="V44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4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48" s="183" t="str">
        <f>IF(AND(База_вакансий[[#This Row],[Статус]]&lt;&gt;"закрыта",IFERROR(VLOOKUP(База_вакансий[[#This Row],[ИД_ДАТА]],Сверка[ИД_ДАТА],1,0),"вакансию закрыли")="вакансию закрыли"),"вакансию закрыли","")</f>
        <v/>
      </c>
      <c r="Z448" s="130"/>
      <c r="AA448" s="130"/>
    </row>
    <row r="449" spans="1:27" ht="24" customHeight="1" x14ac:dyDescent="0.25">
      <c r="A449" s="171" t="str">
        <f>База_вакансий[[#This Row],[ID Штатной должности]]&amp;База_вакансий[[#This Row],[Дата возникновения вакансии на ШД]]</f>
        <v>67938544835</v>
      </c>
      <c r="B449" s="128">
        <v>1</v>
      </c>
      <c r="C449" s="128" t="s">
        <v>1668</v>
      </c>
      <c r="D449" s="128">
        <v>213</v>
      </c>
      <c r="E449" s="129" t="s">
        <v>1736</v>
      </c>
      <c r="F449" s="128">
        <v>679385</v>
      </c>
      <c r="G449" s="129" t="s">
        <v>29</v>
      </c>
      <c r="H449" s="132">
        <v>44025</v>
      </c>
      <c r="I449" s="132">
        <v>44835</v>
      </c>
      <c r="J449" s="132">
        <v>2958465</v>
      </c>
      <c r="K449" s="132">
        <v>44809</v>
      </c>
      <c r="L449" s="132">
        <v>44874</v>
      </c>
      <c r="M449" s="129" t="s">
        <v>45</v>
      </c>
      <c r="N449" s="128" t="s">
        <v>2603</v>
      </c>
      <c r="O449" s="129" t="s">
        <v>2459</v>
      </c>
      <c r="P449" s="129" t="s">
        <v>2313</v>
      </c>
      <c r="Q449" s="132">
        <v>44972</v>
      </c>
      <c r="R449" s="136" t="s">
        <v>2225</v>
      </c>
      <c r="S449" s="129" t="s">
        <v>182</v>
      </c>
      <c r="T449" s="129" t="s">
        <v>174</v>
      </c>
      <c r="U449" s="179"/>
      <c r="V44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4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49" s="183" t="str">
        <f>IF(AND(База_вакансий[[#This Row],[Статус]]&lt;&gt;"закрыта",IFERROR(VLOOKUP(База_вакансий[[#This Row],[ИД_ДАТА]],Сверка[ИД_ДАТА],1,0),"вакансию закрыли")="вакансию закрыли"),"вакансию закрыли","")</f>
        <v/>
      </c>
      <c r="Z449" s="130"/>
      <c r="AA449" s="130"/>
    </row>
    <row r="450" spans="1:27" ht="24" customHeight="1" x14ac:dyDescent="0.25">
      <c r="A450" s="171" t="str">
        <f>База_вакансий[[#This Row],[ID Штатной должности]]&amp;База_вакансий[[#This Row],[Дата возникновения вакансии на ШД]]</f>
        <v>50536544835</v>
      </c>
      <c r="B450" s="128">
        <v>1</v>
      </c>
      <c r="C450" s="128" t="s">
        <v>1668</v>
      </c>
      <c r="D450" s="128">
        <v>61</v>
      </c>
      <c r="E450" s="129" t="s">
        <v>1770</v>
      </c>
      <c r="F450" s="128">
        <v>505365</v>
      </c>
      <c r="G450" s="129" t="s">
        <v>26</v>
      </c>
      <c r="H450" s="132">
        <v>1</v>
      </c>
      <c r="I450" s="132">
        <v>44835</v>
      </c>
      <c r="J450" s="132">
        <v>2958465</v>
      </c>
      <c r="K450" s="132">
        <v>45017</v>
      </c>
      <c r="L450" s="132">
        <v>45046</v>
      </c>
      <c r="M450" s="129"/>
      <c r="N450" s="128" t="s">
        <v>2604</v>
      </c>
      <c r="O450" s="129" t="s">
        <v>2460</v>
      </c>
      <c r="P450" s="129" t="s">
        <v>2313</v>
      </c>
      <c r="Q450" s="132">
        <v>44845</v>
      </c>
      <c r="R450" s="136" t="s">
        <v>2226</v>
      </c>
      <c r="S450" s="129" t="s">
        <v>182</v>
      </c>
      <c r="T450" s="129" t="s">
        <v>174</v>
      </c>
      <c r="U450" s="179"/>
      <c r="V45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5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50" s="183" t="str">
        <f>IF(AND(База_вакансий[[#This Row],[Статус]]&lt;&gt;"закрыта",IFERROR(VLOOKUP(База_вакансий[[#This Row],[ИД_ДАТА]],Сверка[ИД_ДАТА],1,0),"вакансию закрыли")="вакансию закрыли"),"вакансию закрыли","")</f>
        <v/>
      </c>
      <c r="Z450" s="130"/>
      <c r="AA450" s="130"/>
    </row>
    <row r="451" spans="1:27" ht="24" customHeight="1" x14ac:dyDescent="0.25">
      <c r="A451" s="171" t="str">
        <f>База_вакансий[[#This Row],[ID Штатной должности]]&amp;База_вакансий[[#This Row],[Дата возникновения вакансии на ШД]]</f>
        <v>52050944837</v>
      </c>
      <c r="B451" s="128">
        <v>1</v>
      </c>
      <c r="C451" s="128" t="s">
        <v>1668</v>
      </c>
      <c r="D451" s="128">
        <v>221</v>
      </c>
      <c r="E451" s="129" t="s">
        <v>1777</v>
      </c>
      <c r="F451" s="128">
        <v>520509</v>
      </c>
      <c r="G451" s="131" t="s">
        <v>295</v>
      </c>
      <c r="H451" s="132">
        <v>1</v>
      </c>
      <c r="I451" s="132">
        <v>44837</v>
      </c>
      <c r="J451" s="132">
        <v>2958465</v>
      </c>
      <c r="K451" s="132"/>
      <c r="L451" s="132"/>
      <c r="M451" s="129" t="s">
        <v>22</v>
      </c>
      <c r="N451" s="128"/>
      <c r="O451" s="129"/>
      <c r="P451" s="129" t="s">
        <v>2313</v>
      </c>
      <c r="Q451" s="132">
        <v>44949</v>
      </c>
      <c r="R451" s="136" t="s">
        <v>2227</v>
      </c>
      <c r="S451" s="129" t="s">
        <v>182</v>
      </c>
      <c r="T451" s="129" t="s">
        <v>174</v>
      </c>
      <c r="U451" s="180"/>
      <c r="V45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5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51" s="183" t="str">
        <f>IF(AND(База_вакансий[[#This Row],[Статус]]&lt;&gt;"закрыта",IFERROR(VLOOKUP(База_вакансий[[#This Row],[ИД_ДАТА]],Сверка[ИД_ДАТА],1,0),"вакансию закрыли")="вакансию закрыли"),"вакансию закрыли","")</f>
        <v/>
      </c>
      <c r="Z451" s="130"/>
      <c r="AA451" s="130"/>
    </row>
    <row r="452" spans="1:27" ht="24" customHeight="1" x14ac:dyDescent="0.25">
      <c r="A452" s="171" t="str">
        <f>База_вакансий[[#This Row],[ID Штатной должности]]&amp;База_вакансий[[#This Row],[Дата возникновения вакансии на ШД]]</f>
        <v>68193844838</v>
      </c>
      <c r="B452" s="128">
        <v>1</v>
      </c>
      <c r="C452" s="128" t="s">
        <v>1668</v>
      </c>
      <c r="D452" s="128">
        <v>32</v>
      </c>
      <c r="E452" s="129" t="s">
        <v>1730</v>
      </c>
      <c r="F452" s="135">
        <v>681938</v>
      </c>
      <c r="G452" s="129" t="s">
        <v>29</v>
      </c>
      <c r="H452" s="132">
        <v>44025</v>
      </c>
      <c r="I452" s="132">
        <v>44838</v>
      </c>
      <c r="J452" s="132">
        <v>2958465</v>
      </c>
      <c r="K452" s="132"/>
      <c r="L452" s="132"/>
      <c r="M452" s="129" t="s">
        <v>22</v>
      </c>
      <c r="N452" s="128"/>
      <c r="O452" s="129"/>
      <c r="P452" s="129" t="s">
        <v>137</v>
      </c>
      <c r="Q452" s="132">
        <v>44865</v>
      </c>
      <c r="R452" s="136" t="s">
        <v>2228</v>
      </c>
      <c r="S452" s="129" t="s">
        <v>182</v>
      </c>
      <c r="T452" s="129" t="s">
        <v>1410</v>
      </c>
      <c r="U452" s="180"/>
      <c r="V45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5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52" s="183" t="str">
        <f>IF(AND(База_вакансий[[#This Row],[Статус]]&lt;&gt;"закрыта",IFERROR(VLOOKUP(База_вакансий[[#This Row],[ИД_ДАТА]],Сверка[ИД_ДАТА],1,0),"вакансию закрыли")="вакансию закрыли"),"вакансию закрыли","")</f>
        <v/>
      </c>
      <c r="Z452" s="130"/>
      <c r="AA452" s="130"/>
    </row>
    <row r="453" spans="1:27" ht="24" customHeight="1" x14ac:dyDescent="0.25">
      <c r="A453" s="171" t="str">
        <f>База_вакансий[[#This Row],[ID Штатной должности]]&amp;База_вакансий[[#This Row],[Дата возникновения вакансии на ШД]]</f>
        <v>53034844838</v>
      </c>
      <c r="B453" s="128">
        <v>1</v>
      </c>
      <c r="C453" s="128" t="s">
        <v>1668</v>
      </c>
      <c r="D453" s="128">
        <v>31</v>
      </c>
      <c r="E453" s="129" t="s">
        <v>1738</v>
      </c>
      <c r="F453" s="135">
        <v>530348</v>
      </c>
      <c r="G453" s="129" t="s">
        <v>114</v>
      </c>
      <c r="H453" s="132">
        <v>1</v>
      </c>
      <c r="I453" s="132">
        <v>44838</v>
      </c>
      <c r="J453" s="132">
        <v>2958465</v>
      </c>
      <c r="K453" s="132"/>
      <c r="L453" s="132"/>
      <c r="M453" s="129" t="s">
        <v>22</v>
      </c>
      <c r="N453" s="128"/>
      <c r="O453" s="129" t="s">
        <v>2461</v>
      </c>
      <c r="P453" s="129" t="s">
        <v>2313</v>
      </c>
      <c r="Q453" s="150">
        <v>44883</v>
      </c>
      <c r="R453" s="136" t="s">
        <v>2200</v>
      </c>
      <c r="S453" s="129" t="s">
        <v>182</v>
      </c>
      <c r="T453" s="129" t="s">
        <v>174</v>
      </c>
      <c r="U453" s="180"/>
      <c r="V45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5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53" s="183" t="str">
        <f>IF(AND(База_вакансий[[#This Row],[Статус]]&lt;&gt;"закрыта",IFERROR(VLOOKUP(База_вакансий[[#This Row],[ИД_ДАТА]],Сверка[ИД_ДАТА],1,0),"вакансию закрыли")="вакансию закрыли"),"вакансию закрыли","")</f>
        <v/>
      </c>
      <c r="Z453" s="130"/>
      <c r="AA453" s="130"/>
    </row>
    <row r="454" spans="1:27" ht="24" customHeight="1" x14ac:dyDescent="0.25">
      <c r="A454" s="171" t="str">
        <f>База_вакансий[[#This Row],[ID Штатной должности]]&amp;База_вакансий[[#This Row],[Дата возникновения вакансии на ШД]]</f>
        <v>51600744840</v>
      </c>
      <c r="B454" s="128">
        <v>1</v>
      </c>
      <c r="C454" s="128" t="s">
        <v>1667</v>
      </c>
      <c r="D454" s="128">
        <v>28</v>
      </c>
      <c r="E454" s="129" t="s">
        <v>1735</v>
      </c>
      <c r="F454" s="128">
        <v>516007</v>
      </c>
      <c r="G454" s="129" t="s">
        <v>29</v>
      </c>
      <c r="H454" s="132">
        <v>1</v>
      </c>
      <c r="I454" s="132">
        <v>44840</v>
      </c>
      <c r="J454" s="132">
        <v>2958465</v>
      </c>
      <c r="K454" s="132"/>
      <c r="L454" s="132"/>
      <c r="M454" s="129" t="s">
        <v>22</v>
      </c>
      <c r="N454" s="128"/>
      <c r="O454" s="129"/>
      <c r="P454" s="129" t="s">
        <v>2313</v>
      </c>
      <c r="Q454" s="128"/>
      <c r="R454" s="128"/>
      <c r="S454" s="129"/>
      <c r="T454" s="129"/>
      <c r="U454" s="179"/>
      <c r="V45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178767-7</v>
      </c>
      <c r="W45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Коровкин Макар Вениаминович</v>
      </c>
      <c r="X454" s="183" t="str">
        <f>IF(AND(База_вакансий[[#This Row],[Статус]]&lt;&gt;"закрыта",IFERROR(VLOOKUP(База_вакансий[[#This Row],[ИД_ДАТА]],Сверка[ИД_ДАТА],1,0),"вакансию закрыли")="вакансию закрыли"),"вакансию закрыли","")</f>
        <v/>
      </c>
      <c r="Z454" s="130"/>
      <c r="AA454" s="130"/>
    </row>
    <row r="455" spans="1:27" ht="24" customHeight="1" x14ac:dyDescent="0.25">
      <c r="A455" s="171" t="str">
        <f>База_вакансий[[#This Row],[ID Штатной должности]]&amp;База_вакансий[[#This Row],[Дата возникновения вакансии на ШД]]</f>
        <v>51563144842</v>
      </c>
      <c r="B455" s="128">
        <v>1</v>
      </c>
      <c r="C455" s="128" t="s">
        <v>1667</v>
      </c>
      <c r="D455" s="128">
        <v>7</v>
      </c>
      <c r="E455" s="129" t="s">
        <v>1734</v>
      </c>
      <c r="F455" s="128">
        <v>515631</v>
      </c>
      <c r="G455" s="129" t="s">
        <v>114</v>
      </c>
      <c r="H455" s="132">
        <v>1</v>
      </c>
      <c r="I455" s="132">
        <v>44842</v>
      </c>
      <c r="J455" s="132">
        <v>2958465</v>
      </c>
      <c r="K455" s="132"/>
      <c r="L455" s="132"/>
      <c r="M455" s="129" t="s">
        <v>22</v>
      </c>
      <c r="N455" s="128"/>
      <c r="O455" s="129"/>
      <c r="P455" s="129" t="s">
        <v>2313</v>
      </c>
      <c r="Q455" s="128"/>
      <c r="R455" s="128"/>
      <c r="S455" s="129"/>
      <c r="T455" s="129"/>
      <c r="U455" s="179"/>
      <c r="V45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5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55" s="183" t="str">
        <f>IF(AND(База_вакансий[[#This Row],[Статус]]&lt;&gt;"закрыта",IFERROR(VLOOKUP(База_вакансий[[#This Row],[ИД_ДАТА]],Сверка[ИД_ДАТА],1,0),"вакансию закрыли")="вакансию закрыли"),"вакансию закрыли","")</f>
        <v/>
      </c>
      <c r="Z455" s="130"/>
      <c r="AA455" s="130"/>
    </row>
    <row r="456" spans="1:27" ht="24" customHeight="1" x14ac:dyDescent="0.25">
      <c r="A456" s="171" t="str">
        <f>База_вакансий[[#This Row],[ID Штатной должности]]&amp;База_вакансий[[#This Row],[Дата возникновения вакансии на ШД]]</f>
        <v>68192344845</v>
      </c>
      <c r="B456" s="128">
        <v>1</v>
      </c>
      <c r="C456" s="128" t="s">
        <v>1668</v>
      </c>
      <c r="D456" s="128">
        <v>32</v>
      </c>
      <c r="E456" s="129" t="s">
        <v>1730</v>
      </c>
      <c r="F456" s="128">
        <v>681923</v>
      </c>
      <c r="G456" s="129" t="s">
        <v>29</v>
      </c>
      <c r="H456" s="132">
        <v>44025</v>
      </c>
      <c r="I456" s="132">
        <v>44845</v>
      </c>
      <c r="J456" s="132">
        <v>2958465</v>
      </c>
      <c r="K456" s="132"/>
      <c r="L456" s="132"/>
      <c r="M456" s="129" t="s">
        <v>22</v>
      </c>
      <c r="N456" s="128"/>
      <c r="O456" s="129"/>
      <c r="P456" s="129" t="s">
        <v>2313</v>
      </c>
      <c r="Q456" s="132">
        <v>44848</v>
      </c>
      <c r="R456" s="136" t="s">
        <v>1995</v>
      </c>
      <c r="S456" s="129" t="s">
        <v>1167</v>
      </c>
      <c r="T456" s="129" t="s">
        <v>1409</v>
      </c>
      <c r="U456" s="180"/>
      <c r="V45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5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56" s="183" t="str">
        <f>IF(AND(База_вакансий[[#This Row],[Статус]]&lt;&gt;"закрыта",IFERROR(VLOOKUP(База_вакансий[[#This Row],[ИД_ДАТА]],Сверка[ИД_ДАТА],1,0),"вакансию закрыли")="вакансию закрыли"),"вакансию закрыли","")</f>
        <v/>
      </c>
      <c r="Z456" s="130"/>
      <c r="AA456" s="130"/>
    </row>
    <row r="457" spans="1:27" ht="24" customHeight="1" x14ac:dyDescent="0.25">
      <c r="A457" s="171" t="str">
        <f>База_вакансий[[#This Row],[ID Штатной должности]]&amp;База_вакансий[[#This Row],[Дата возникновения вакансии на ШД]]</f>
        <v>52629944845</v>
      </c>
      <c r="B457" s="128">
        <v>1</v>
      </c>
      <c r="C457" s="128" t="s">
        <v>1668</v>
      </c>
      <c r="D457" s="128">
        <v>7</v>
      </c>
      <c r="E457" s="129" t="s">
        <v>1734</v>
      </c>
      <c r="F457" s="128">
        <v>526299</v>
      </c>
      <c r="G457" s="129" t="s">
        <v>23</v>
      </c>
      <c r="H457" s="132">
        <v>1</v>
      </c>
      <c r="I457" s="132">
        <v>44845</v>
      </c>
      <c r="J457" s="132">
        <v>2958465</v>
      </c>
      <c r="K457" s="132"/>
      <c r="L457" s="132"/>
      <c r="M457" s="129" t="s">
        <v>22</v>
      </c>
      <c r="N457" s="128"/>
      <c r="O457" s="129"/>
      <c r="P457" s="129" t="s">
        <v>2313</v>
      </c>
      <c r="Q457" s="132">
        <v>44847</v>
      </c>
      <c r="R457" s="136" t="s">
        <v>2229</v>
      </c>
      <c r="S457" s="129" t="s">
        <v>182</v>
      </c>
      <c r="T457" s="129" t="s">
        <v>1411</v>
      </c>
      <c r="U457" s="180"/>
      <c r="V45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5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57" s="183" t="str">
        <f>IF(AND(База_вакансий[[#This Row],[Статус]]&lt;&gt;"закрыта",IFERROR(VLOOKUP(База_вакансий[[#This Row],[ИД_ДАТА]],Сверка[ИД_ДАТА],1,0),"вакансию закрыли")="вакансию закрыли"),"вакансию закрыли","")</f>
        <v/>
      </c>
      <c r="Z457" s="130"/>
      <c r="AA457" s="130"/>
    </row>
    <row r="458" spans="1:27" ht="24" customHeight="1" x14ac:dyDescent="0.25">
      <c r="A458" s="171" t="str">
        <f>База_вакансий[[#This Row],[ID Штатной должности]]&amp;База_вакансий[[#This Row],[Дата возникновения вакансии на ШД]]</f>
        <v>8669344845</v>
      </c>
      <c r="B458" s="128">
        <v>1</v>
      </c>
      <c r="C458" s="128" t="s">
        <v>1668</v>
      </c>
      <c r="D458" s="128">
        <v>317</v>
      </c>
      <c r="E458" s="129" t="s">
        <v>1750</v>
      </c>
      <c r="F458" s="135">
        <v>86693</v>
      </c>
      <c r="G458" s="129" t="s">
        <v>114</v>
      </c>
      <c r="H458" s="132">
        <v>44455</v>
      </c>
      <c r="I458" s="132">
        <v>44845</v>
      </c>
      <c r="J458" s="132">
        <v>2958465</v>
      </c>
      <c r="K458" s="132"/>
      <c r="L458" s="132"/>
      <c r="M458" s="129" t="s">
        <v>22</v>
      </c>
      <c r="N458" s="128"/>
      <c r="O458" s="129"/>
      <c r="P458" s="129" t="s">
        <v>137</v>
      </c>
      <c r="Q458" s="128" t="s">
        <v>1167</v>
      </c>
      <c r="R458" s="136"/>
      <c r="S458" s="129" t="s">
        <v>1167</v>
      </c>
      <c r="T458" s="129" t="s">
        <v>1409</v>
      </c>
      <c r="U458" s="180"/>
      <c r="V45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5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58" s="183" t="str">
        <f>IF(AND(База_вакансий[[#This Row],[Статус]]&lt;&gt;"закрыта",IFERROR(VLOOKUP(База_вакансий[[#This Row],[ИД_ДАТА]],Сверка[ИД_ДАТА],1,0),"вакансию закрыли")="вакансию закрыли"),"вакансию закрыли","")</f>
        <v/>
      </c>
      <c r="Z458" s="130"/>
      <c r="AA458" s="130"/>
    </row>
    <row r="459" spans="1:27" ht="24" customHeight="1" x14ac:dyDescent="0.25">
      <c r="A459" s="171" t="str">
        <f>База_вакансий[[#This Row],[ID Штатной должности]]&amp;База_вакансий[[#This Row],[Дата возникновения вакансии на ШД]]</f>
        <v>8669544845</v>
      </c>
      <c r="B459" s="128">
        <v>1</v>
      </c>
      <c r="C459" s="128" t="s">
        <v>1668</v>
      </c>
      <c r="D459" s="128">
        <v>317</v>
      </c>
      <c r="E459" s="129" t="s">
        <v>1750</v>
      </c>
      <c r="F459" s="135">
        <v>86695</v>
      </c>
      <c r="G459" s="131" t="s">
        <v>362</v>
      </c>
      <c r="H459" s="132">
        <v>44455</v>
      </c>
      <c r="I459" s="132">
        <v>44845</v>
      </c>
      <c r="J459" s="132">
        <v>2958465</v>
      </c>
      <c r="K459" s="132"/>
      <c r="L459" s="132"/>
      <c r="M459" s="129" t="s">
        <v>22</v>
      </c>
      <c r="N459" s="128"/>
      <c r="O459" s="129"/>
      <c r="P459" s="129" t="s">
        <v>137</v>
      </c>
      <c r="Q459" s="128" t="s">
        <v>1167</v>
      </c>
      <c r="R459" s="136"/>
      <c r="S459" s="129" t="s">
        <v>1167</v>
      </c>
      <c r="T459" s="129" t="s">
        <v>1409</v>
      </c>
      <c r="U459" s="180"/>
      <c r="V45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5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59" s="183" t="str">
        <f>IF(AND(База_вакансий[[#This Row],[Статус]]&lt;&gt;"закрыта",IFERROR(VLOOKUP(База_вакансий[[#This Row],[ИД_ДАТА]],Сверка[ИД_ДАТА],1,0),"вакансию закрыли")="вакансию закрыли"),"вакансию закрыли","")</f>
        <v/>
      </c>
      <c r="Z459" s="130"/>
      <c r="AA459" s="130"/>
    </row>
    <row r="460" spans="1:27" ht="24" customHeight="1" x14ac:dyDescent="0.25">
      <c r="A460" s="171" t="str">
        <f>База_вакансий[[#This Row],[ID Штатной должности]]&amp;База_вакансий[[#This Row],[Дата возникновения вакансии на ШД]]</f>
        <v>8669444846</v>
      </c>
      <c r="B460" s="128">
        <v>1</v>
      </c>
      <c r="C460" s="128" t="s">
        <v>1668</v>
      </c>
      <c r="D460" s="128">
        <v>317</v>
      </c>
      <c r="E460" s="129" t="s">
        <v>1750</v>
      </c>
      <c r="F460" s="135">
        <v>86694</v>
      </c>
      <c r="G460" s="129" t="s">
        <v>114</v>
      </c>
      <c r="H460" s="132">
        <v>44455</v>
      </c>
      <c r="I460" s="132">
        <v>44846</v>
      </c>
      <c r="J460" s="132">
        <v>2958465</v>
      </c>
      <c r="K460" s="132"/>
      <c r="L460" s="132"/>
      <c r="M460" s="129" t="s">
        <v>22</v>
      </c>
      <c r="N460" s="128"/>
      <c r="O460" s="129"/>
      <c r="P460" s="129" t="s">
        <v>137</v>
      </c>
      <c r="Q460" s="128" t="s">
        <v>1167</v>
      </c>
      <c r="R460" s="136"/>
      <c r="S460" s="129" t="s">
        <v>1167</v>
      </c>
      <c r="T460" s="129" t="s">
        <v>1409</v>
      </c>
      <c r="U460" s="180"/>
      <c r="V46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6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60" s="183" t="str">
        <f>IF(AND(База_вакансий[[#This Row],[Статус]]&lt;&gt;"закрыта",IFERROR(VLOOKUP(База_вакансий[[#This Row],[ИД_ДАТА]],Сверка[ИД_ДАТА],1,0),"вакансию закрыли")="вакансию закрыли"),"вакансию закрыли","")</f>
        <v/>
      </c>
      <c r="Z460" s="130"/>
      <c r="AA460" s="130"/>
    </row>
    <row r="461" spans="1:27" ht="24" customHeight="1" x14ac:dyDescent="0.25">
      <c r="A461" s="171" t="str">
        <f>База_вакансий[[#This Row],[ID Штатной должности]]&amp;База_вакансий[[#This Row],[Дата возникновения вакансии на ШД]]</f>
        <v>51282144847</v>
      </c>
      <c r="B461" s="128">
        <v>1</v>
      </c>
      <c r="C461" s="128" t="s">
        <v>1667</v>
      </c>
      <c r="D461" s="128">
        <v>36</v>
      </c>
      <c r="E461" s="129" t="s">
        <v>1753</v>
      </c>
      <c r="F461" s="128">
        <v>512821</v>
      </c>
      <c r="G461" s="131" t="s">
        <v>23</v>
      </c>
      <c r="H461" s="132">
        <v>1</v>
      </c>
      <c r="I461" s="132">
        <v>44847</v>
      </c>
      <c r="J461" s="132">
        <v>2958465</v>
      </c>
      <c r="K461" s="132"/>
      <c r="L461" s="132"/>
      <c r="M461" s="129" t="s">
        <v>22</v>
      </c>
      <c r="N461" s="128" t="s">
        <v>1800</v>
      </c>
      <c r="O461" s="129" t="s">
        <v>2462</v>
      </c>
      <c r="P461" s="129" t="s">
        <v>2313</v>
      </c>
      <c r="Q461" s="128"/>
      <c r="R461" s="128"/>
      <c r="S461" s="129"/>
      <c r="T461" s="129"/>
      <c r="U461" s="179"/>
      <c r="V46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6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61" s="183" t="str">
        <f>IF(AND(База_вакансий[[#This Row],[Статус]]&lt;&gt;"закрыта",IFERROR(VLOOKUP(База_вакансий[[#This Row],[ИД_ДАТА]],Сверка[ИД_ДАТА],1,0),"вакансию закрыли")="вакансию закрыли"),"вакансию закрыли","")</f>
        <v/>
      </c>
      <c r="Z461" s="130"/>
      <c r="AA461" s="130"/>
    </row>
    <row r="462" spans="1:27" ht="24" customHeight="1" x14ac:dyDescent="0.25">
      <c r="A462" s="171" t="str">
        <f>База_вакансий[[#This Row],[ID Штатной должности]]&amp;База_вакансий[[#This Row],[Дата возникновения вакансии на ШД]]</f>
        <v>51728944847</v>
      </c>
      <c r="B462" s="128">
        <v>1</v>
      </c>
      <c r="C462" s="128" t="s">
        <v>1668</v>
      </c>
      <c r="D462" s="128">
        <v>36</v>
      </c>
      <c r="E462" s="129" t="s">
        <v>1753</v>
      </c>
      <c r="F462" s="135">
        <v>517289</v>
      </c>
      <c r="G462" s="129" t="s">
        <v>29</v>
      </c>
      <c r="H462" s="132">
        <v>1</v>
      </c>
      <c r="I462" s="132">
        <v>44847</v>
      </c>
      <c r="J462" s="132">
        <v>2958465</v>
      </c>
      <c r="K462" s="132"/>
      <c r="L462" s="132"/>
      <c r="M462" s="129" t="s">
        <v>22</v>
      </c>
      <c r="N462" s="128"/>
      <c r="O462" s="129" t="s">
        <v>2463</v>
      </c>
      <c r="P462" s="129" t="s">
        <v>2313</v>
      </c>
      <c r="Q462" s="132">
        <v>44879</v>
      </c>
      <c r="R462" s="136" t="s">
        <v>2230</v>
      </c>
      <c r="S462" s="129" t="s">
        <v>182</v>
      </c>
      <c r="T462" s="129" t="s">
        <v>1415</v>
      </c>
      <c r="U462" s="180"/>
      <c r="V46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6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62" s="183" t="str">
        <f>IF(AND(База_вакансий[[#This Row],[Статус]]&lt;&gt;"закрыта",IFERROR(VLOOKUP(База_вакансий[[#This Row],[ИД_ДАТА]],Сверка[ИД_ДАТА],1,0),"вакансию закрыли")="вакансию закрыли"),"вакансию закрыли","")</f>
        <v/>
      </c>
      <c r="Z462" s="130"/>
      <c r="AA462" s="130"/>
    </row>
    <row r="463" spans="1:27" ht="24" customHeight="1" x14ac:dyDescent="0.25">
      <c r="A463" s="171" t="str">
        <f>База_вакансий[[#This Row],[ID Штатной должности]]&amp;База_вакансий[[#This Row],[Дата возникновения вакансии на ШД]]</f>
        <v>35068644848</v>
      </c>
      <c r="B463" s="128">
        <v>1</v>
      </c>
      <c r="C463" s="128" t="s">
        <v>1668</v>
      </c>
      <c r="D463" s="128">
        <v>31</v>
      </c>
      <c r="E463" s="129" t="s">
        <v>1738</v>
      </c>
      <c r="F463" s="128">
        <v>350686</v>
      </c>
      <c r="G463" s="129" t="s">
        <v>29</v>
      </c>
      <c r="H463" s="132">
        <v>44685</v>
      </c>
      <c r="I463" s="132">
        <v>44848</v>
      </c>
      <c r="J463" s="132">
        <v>2958465</v>
      </c>
      <c r="K463" s="132">
        <v>44912</v>
      </c>
      <c r="L463" s="132">
        <v>44942</v>
      </c>
      <c r="M463" s="129" t="s">
        <v>22</v>
      </c>
      <c r="N463" s="128" t="s">
        <v>2231</v>
      </c>
      <c r="O463" s="129" t="s">
        <v>2464</v>
      </c>
      <c r="P463" s="129" t="s">
        <v>2313</v>
      </c>
      <c r="Q463" s="132">
        <v>45061</v>
      </c>
      <c r="R463" s="136" t="s">
        <v>2231</v>
      </c>
      <c r="S463" s="129" t="s">
        <v>182</v>
      </c>
      <c r="T463" s="129" t="s">
        <v>174</v>
      </c>
      <c r="U463" s="179"/>
      <c r="V46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6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63" s="183" t="str">
        <f>IF(AND(База_вакансий[[#This Row],[Статус]]&lt;&gt;"закрыта",IFERROR(VLOOKUP(База_вакансий[[#This Row],[ИД_ДАТА]],Сверка[ИД_ДАТА],1,0),"вакансию закрыли")="вакансию закрыли"),"вакансию закрыли","")</f>
        <v/>
      </c>
      <c r="Z463" s="130"/>
      <c r="AA463" s="130"/>
    </row>
    <row r="464" spans="1:27" ht="24" customHeight="1" x14ac:dyDescent="0.25">
      <c r="A464" s="171" t="str">
        <f>База_вакансий[[#This Row],[ID Штатной должности]]&amp;База_вакансий[[#This Row],[Дата возникновения вакансии на ШД]]</f>
        <v>34715844856</v>
      </c>
      <c r="B464" s="128">
        <v>1</v>
      </c>
      <c r="C464" s="128" t="s">
        <v>1668</v>
      </c>
      <c r="D464" s="128">
        <v>81</v>
      </c>
      <c r="E464" s="129" t="s">
        <v>1776</v>
      </c>
      <c r="F464" s="128">
        <v>347158</v>
      </c>
      <c r="G464" s="129" t="s">
        <v>29</v>
      </c>
      <c r="H464" s="132">
        <v>44685</v>
      </c>
      <c r="I464" s="132">
        <v>44856</v>
      </c>
      <c r="J464" s="132">
        <v>2958465</v>
      </c>
      <c r="K464" s="132"/>
      <c r="L464" s="132"/>
      <c r="M464" s="129" t="s">
        <v>22</v>
      </c>
      <c r="N464" s="128"/>
      <c r="O464" s="129"/>
      <c r="P464" s="129" t="s">
        <v>137</v>
      </c>
      <c r="Q464" s="132">
        <v>44971</v>
      </c>
      <c r="R464" s="136" t="s">
        <v>2232</v>
      </c>
      <c r="S464" s="129" t="s">
        <v>182</v>
      </c>
      <c r="T464" s="129" t="s">
        <v>1410</v>
      </c>
      <c r="U464" s="179"/>
      <c r="V46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6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64" s="183" t="str">
        <f>IF(AND(База_вакансий[[#This Row],[Статус]]&lt;&gt;"закрыта",IFERROR(VLOOKUP(База_вакансий[[#This Row],[ИД_ДАТА]],Сверка[ИД_ДАТА],1,0),"вакансию закрыли")="вакансию закрыли"),"вакансию закрыли","")</f>
        <v/>
      </c>
      <c r="Z464" s="130"/>
      <c r="AA464" s="130"/>
    </row>
    <row r="465" spans="1:27" ht="24" customHeight="1" x14ac:dyDescent="0.25">
      <c r="A465" s="171" t="str">
        <f>База_вакансий[[#This Row],[ID Штатной должности]]&amp;База_вакансий[[#This Row],[Дата возникновения вакансии на ШД]]</f>
        <v>68195544865</v>
      </c>
      <c r="B465" s="128">
        <v>1</v>
      </c>
      <c r="C465" s="128" t="s">
        <v>1668</v>
      </c>
      <c r="D465" s="128">
        <v>32</v>
      </c>
      <c r="E465" s="129" t="s">
        <v>1730</v>
      </c>
      <c r="F465" s="128">
        <v>681955</v>
      </c>
      <c r="G465" s="129" t="s">
        <v>29</v>
      </c>
      <c r="H465" s="132">
        <v>44025</v>
      </c>
      <c r="I465" s="132">
        <v>44865</v>
      </c>
      <c r="J465" s="132">
        <v>2958465</v>
      </c>
      <c r="K465" s="132"/>
      <c r="L465" s="132"/>
      <c r="M465" s="129" t="s">
        <v>22</v>
      </c>
      <c r="N465" s="128"/>
      <c r="O465" s="129" t="s">
        <v>2465</v>
      </c>
      <c r="P465" s="129" t="s">
        <v>137</v>
      </c>
      <c r="Q465" s="132">
        <v>44893</v>
      </c>
      <c r="R465" s="136" t="s">
        <v>2233</v>
      </c>
      <c r="S465" s="129" t="s">
        <v>182</v>
      </c>
      <c r="T465" s="129" t="s">
        <v>1410</v>
      </c>
      <c r="U465" s="180"/>
      <c r="V46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6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65" s="183" t="str">
        <f>IF(AND(База_вакансий[[#This Row],[Статус]]&lt;&gt;"закрыта",IFERROR(VLOOKUP(База_вакансий[[#This Row],[ИД_ДАТА]],Сверка[ИД_ДАТА],1,0),"вакансию закрыли")="вакансию закрыли"),"вакансию закрыли","")</f>
        <v/>
      </c>
      <c r="Z465" s="130"/>
      <c r="AA465" s="130"/>
    </row>
    <row r="466" spans="1:27" ht="24" customHeight="1" x14ac:dyDescent="0.25">
      <c r="A466" s="171" t="str">
        <f>База_вакансий[[#This Row],[ID Штатной должности]]&amp;База_вакансий[[#This Row],[Дата возникновения вакансии на ШД]]</f>
        <v>52828844866</v>
      </c>
      <c r="B466" s="128">
        <v>1</v>
      </c>
      <c r="C466" s="128" t="s">
        <v>1668</v>
      </c>
      <c r="D466" s="128">
        <v>252</v>
      </c>
      <c r="E466" s="129" t="s">
        <v>1767</v>
      </c>
      <c r="F466" s="128">
        <v>528288</v>
      </c>
      <c r="G466" s="129" t="s">
        <v>38</v>
      </c>
      <c r="H466" s="132">
        <v>1</v>
      </c>
      <c r="I466" s="132">
        <v>44866</v>
      </c>
      <c r="J466" s="132">
        <v>2958465</v>
      </c>
      <c r="K466" s="132"/>
      <c r="L466" s="132"/>
      <c r="M466" s="129" t="s">
        <v>22</v>
      </c>
      <c r="N466" s="128"/>
      <c r="O466" s="129" t="s">
        <v>2466</v>
      </c>
      <c r="P466" s="129" t="s">
        <v>2313</v>
      </c>
      <c r="Q466" s="132">
        <v>44896</v>
      </c>
      <c r="R466" s="136" t="s">
        <v>2234</v>
      </c>
      <c r="S466" s="129" t="s">
        <v>182</v>
      </c>
      <c r="T466" s="129" t="s">
        <v>1415</v>
      </c>
      <c r="U466" s="179"/>
      <c r="V46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6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66" s="183" t="str">
        <f>IF(AND(База_вакансий[[#This Row],[Статус]]&lt;&gt;"закрыта",IFERROR(VLOOKUP(База_вакансий[[#This Row],[ИД_ДАТА]],Сверка[ИД_ДАТА],1,0),"вакансию закрыли")="вакансию закрыли"),"вакансию закрыли","")</f>
        <v/>
      </c>
      <c r="Z466" s="130"/>
      <c r="AA466" s="130"/>
    </row>
    <row r="467" spans="1:27" ht="24" customHeight="1" x14ac:dyDescent="0.25">
      <c r="A467" s="171" t="str">
        <f>База_вакансий[[#This Row],[ID Штатной должности]]&amp;База_вакансий[[#This Row],[Дата возникновения вакансии на ШД]]</f>
        <v>60426444867</v>
      </c>
      <c r="B467" s="128">
        <v>1</v>
      </c>
      <c r="C467" s="128" t="s">
        <v>1668</v>
      </c>
      <c r="D467" s="128">
        <v>213</v>
      </c>
      <c r="E467" s="129" t="s">
        <v>1736</v>
      </c>
      <c r="F467" s="128">
        <v>604264</v>
      </c>
      <c r="G467" s="131" t="s">
        <v>295</v>
      </c>
      <c r="H467" s="132">
        <v>43009</v>
      </c>
      <c r="I467" s="132">
        <v>44867</v>
      </c>
      <c r="J467" s="132">
        <v>2958465</v>
      </c>
      <c r="K467" s="132"/>
      <c r="L467" s="132"/>
      <c r="M467" s="129" t="s">
        <v>22</v>
      </c>
      <c r="N467" s="128"/>
      <c r="O467" s="129" t="s">
        <v>2467</v>
      </c>
      <c r="P467" s="129" t="s">
        <v>2313</v>
      </c>
      <c r="Q467" s="132">
        <v>44896</v>
      </c>
      <c r="R467" s="136" t="s">
        <v>1967</v>
      </c>
      <c r="S467" s="129" t="s">
        <v>182</v>
      </c>
      <c r="T467" s="129" t="s">
        <v>1415</v>
      </c>
      <c r="U467" s="180"/>
      <c r="V46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6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67" s="183" t="str">
        <f>IF(AND(База_вакансий[[#This Row],[Статус]]&lt;&gt;"закрыта",IFERROR(VLOOKUP(База_вакансий[[#This Row],[ИД_ДАТА]],Сверка[ИД_ДАТА],1,0),"вакансию закрыли")="вакансию закрыли"),"вакансию закрыли","")</f>
        <v/>
      </c>
      <c r="Z467" s="130"/>
      <c r="AA467" s="130"/>
    </row>
    <row r="468" spans="1:27" ht="24" customHeight="1" x14ac:dyDescent="0.25">
      <c r="A468" s="171" t="str">
        <f>База_вакансий[[#This Row],[ID Штатной должности]]&amp;База_вакансий[[#This Row],[Дата возникновения вакансии на ШД]]</f>
        <v>67587144875</v>
      </c>
      <c r="B468" s="128">
        <v>1</v>
      </c>
      <c r="C468" s="128" t="s">
        <v>1668</v>
      </c>
      <c r="D468" s="128">
        <v>214</v>
      </c>
      <c r="E468" s="129" t="s">
        <v>1725</v>
      </c>
      <c r="F468" s="128">
        <v>675871</v>
      </c>
      <c r="G468" s="129" t="s">
        <v>29</v>
      </c>
      <c r="H468" s="132">
        <v>44025</v>
      </c>
      <c r="I468" s="132">
        <v>44875</v>
      </c>
      <c r="J468" s="132">
        <v>2958465</v>
      </c>
      <c r="K468" s="132">
        <v>44874</v>
      </c>
      <c r="L468" s="132">
        <v>44903</v>
      </c>
      <c r="M468" s="129" t="s">
        <v>45</v>
      </c>
      <c r="N468" s="128" t="s">
        <v>2605</v>
      </c>
      <c r="O468" s="129" t="s">
        <v>2468</v>
      </c>
      <c r="P468" s="129" t="s">
        <v>2313</v>
      </c>
      <c r="Q468" s="128" t="s">
        <v>1167</v>
      </c>
      <c r="R468" s="136" t="s">
        <v>1946</v>
      </c>
      <c r="S468" s="129" t="s">
        <v>1167</v>
      </c>
      <c r="T468" s="129" t="s">
        <v>1409</v>
      </c>
      <c r="U468" s="180"/>
      <c r="V46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6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68" s="183" t="str">
        <f>IF(AND(База_вакансий[[#This Row],[Статус]]&lt;&gt;"закрыта",IFERROR(VLOOKUP(База_вакансий[[#This Row],[ИД_ДАТА]],Сверка[ИД_ДАТА],1,0),"вакансию закрыли")="вакансию закрыли"),"вакансию закрыли","")</f>
        <v/>
      </c>
      <c r="Z468" s="130"/>
      <c r="AA468" s="130"/>
    </row>
    <row r="469" spans="1:27" ht="24" customHeight="1" x14ac:dyDescent="0.25">
      <c r="A469" s="171" t="str">
        <f>База_вакансий[[#This Row],[ID Штатной должности]]&amp;База_вакансий[[#This Row],[Дата возникновения вакансии на ШД]]</f>
        <v>51600644881</v>
      </c>
      <c r="B469" s="128">
        <v>1</v>
      </c>
      <c r="C469" s="128" t="s">
        <v>1667</v>
      </c>
      <c r="D469" s="128">
        <v>28</v>
      </c>
      <c r="E469" s="129" t="s">
        <v>1735</v>
      </c>
      <c r="F469" s="128">
        <v>516006</v>
      </c>
      <c r="G469" s="129" t="s">
        <v>29</v>
      </c>
      <c r="H469" s="132">
        <v>1</v>
      </c>
      <c r="I469" s="132">
        <v>44881</v>
      </c>
      <c r="J469" s="132">
        <v>2958465</v>
      </c>
      <c r="K469" s="132"/>
      <c r="L469" s="132"/>
      <c r="M469" s="129" t="s">
        <v>22</v>
      </c>
      <c r="N469" s="128" t="s">
        <v>1835</v>
      </c>
      <c r="O469" s="129" t="s">
        <v>2469</v>
      </c>
      <c r="P469" s="129" t="s">
        <v>2313</v>
      </c>
      <c r="Q469" s="128"/>
      <c r="R469" s="128"/>
      <c r="S469" s="129"/>
      <c r="T469" s="129"/>
      <c r="U469" s="179"/>
      <c r="V46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6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69" s="183" t="str">
        <f>IF(AND(База_вакансий[[#This Row],[Статус]]&lt;&gt;"закрыта",IFERROR(VLOOKUP(База_вакансий[[#This Row],[ИД_ДАТА]],Сверка[ИД_ДАТА],1,0),"вакансию закрыли")="вакансию закрыли"),"вакансию закрыли","")</f>
        <v/>
      </c>
      <c r="Z469" s="130"/>
      <c r="AA469" s="130"/>
    </row>
    <row r="470" spans="1:27" ht="24" customHeight="1" x14ac:dyDescent="0.25">
      <c r="A470" s="171" t="str">
        <f>База_вакансий[[#This Row],[ID Штатной должности]]&amp;База_вакансий[[#This Row],[Дата возникновения вакансии на ШД]]</f>
        <v>51204744881</v>
      </c>
      <c r="B470" s="128">
        <v>1</v>
      </c>
      <c r="C470" s="128" t="s">
        <v>1668</v>
      </c>
      <c r="D470" s="128">
        <v>1</v>
      </c>
      <c r="E470" s="129" t="s">
        <v>1727</v>
      </c>
      <c r="F470" s="128">
        <v>512047</v>
      </c>
      <c r="G470" s="129" t="s">
        <v>29</v>
      </c>
      <c r="H470" s="132">
        <v>1</v>
      </c>
      <c r="I470" s="132">
        <v>44881</v>
      </c>
      <c r="J470" s="132">
        <v>2958465</v>
      </c>
      <c r="K470" s="132">
        <v>44879</v>
      </c>
      <c r="L470" s="132">
        <v>44895</v>
      </c>
      <c r="M470" s="129" t="s">
        <v>45</v>
      </c>
      <c r="N470" s="128" t="s">
        <v>2606</v>
      </c>
      <c r="O470" s="129" t="s">
        <v>2351</v>
      </c>
      <c r="P470" s="129" t="s">
        <v>2313</v>
      </c>
      <c r="Q470" s="132">
        <v>44939</v>
      </c>
      <c r="R470" s="136" t="s">
        <v>2235</v>
      </c>
      <c r="S470" s="129" t="s">
        <v>182</v>
      </c>
      <c r="T470" s="129" t="s">
        <v>174</v>
      </c>
      <c r="U470" s="180"/>
      <c r="V47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7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70" s="183" t="str">
        <f>IF(AND(База_вакансий[[#This Row],[Статус]]&lt;&gt;"закрыта",IFERROR(VLOOKUP(База_вакансий[[#This Row],[ИД_ДАТА]],Сверка[ИД_ДАТА],1,0),"вакансию закрыли")="вакансию закрыли"),"вакансию закрыли","")</f>
        <v/>
      </c>
      <c r="Z470" s="130"/>
      <c r="AA470" s="130"/>
    </row>
    <row r="471" spans="1:27" ht="24" customHeight="1" x14ac:dyDescent="0.25">
      <c r="A471" s="171" t="str">
        <f>База_вакансий[[#This Row],[ID Штатной должности]]&amp;База_вакансий[[#This Row],[Дата возникновения вакансии на ШД]]</f>
        <v>37445944883</v>
      </c>
      <c r="B471" s="128">
        <v>1</v>
      </c>
      <c r="C471" s="128" t="s">
        <v>1668</v>
      </c>
      <c r="D471" s="128">
        <v>33</v>
      </c>
      <c r="E471" s="129" t="s">
        <v>1742</v>
      </c>
      <c r="F471" s="128">
        <v>374459</v>
      </c>
      <c r="G471" s="129" t="s">
        <v>29</v>
      </c>
      <c r="H471" s="132">
        <v>44697</v>
      </c>
      <c r="I471" s="132">
        <v>44883</v>
      </c>
      <c r="J471" s="132">
        <v>2958465</v>
      </c>
      <c r="K471" s="132">
        <v>44934</v>
      </c>
      <c r="L471" s="132">
        <v>44957</v>
      </c>
      <c r="M471" s="129" t="s">
        <v>45</v>
      </c>
      <c r="N471" s="128" t="s">
        <v>2054</v>
      </c>
      <c r="O471" s="129" t="s">
        <v>2470</v>
      </c>
      <c r="P471" s="129" t="s">
        <v>2313</v>
      </c>
      <c r="Q471" s="132">
        <v>44960</v>
      </c>
      <c r="R471" s="136" t="s">
        <v>1932</v>
      </c>
      <c r="S471" s="129" t="s">
        <v>182</v>
      </c>
      <c r="T471" s="129" t="s">
        <v>174</v>
      </c>
      <c r="U471" s="180"/>
      <c r="V47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7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71" s="183" t="str">
        <f>IF(AND(База_вакансий[[#This Row],[Статус]]&lt;&gt;"закрыта",IFERROR(VLOOKUP(База_вакансий[[#This Row],[ИД_ДАТА]],Сверка[ИД_ДАТА],1,0),"вакансию закрыли")="вакансию закрыли"),"вакансию закрыли","")</f>
        <v/>
      </c>
      <c r="Z471" s="130"/>
      <c r="AA471" s="130"/>
    </row>
    <row r="472" spans="1:27" ht="24" customHeight="1" x14ac:dyDescent="0.25">
      <c r="A472" s="171" t="str">
        <f>База_вакансий[[#This Row],[ID Штатной должности]]&amp;База_вакансий[[#This Row],[Дата возникновения вакансии на ШД]]</f>
        <v>87815644888</v>
      </c>
      <c r="B472" s="128">
        <v>1</v>
      </c>
      <c r="C472" s="128" t="s">
        <v>1669</v>
      </c>
      <c r="D472" s="128">
        <v>252</v>
      </c>
      <c r="E472" s="129" t="s">
        <v>1767</v>
      </c>
      <c r="F472" s="128">
        <v>878156</v>
      </c>
      <c r="G472" s="129" t="s">
        <v>38</v>
      </c>
      <c r="H472" s="132">
        <v>43282</v>
      </c>
      <c r="I472" s="132">
        <v>44888</v>
      </c>
      <c r="J472" s="132">
        <v>44957</v>
      </c>
      <c r="K472" s="132"/>
      <c r="L472" s="132"/>
      <c r="M472" s="129" t="s">
        <v>22</v>
      </c>
      <c r="N472" s="128"/>
      <c r="O472" s="129"/>
      <c r="P472" s="129" t="s">
        <v>137</v>
      </c>
      <c r="Q472" s="128"/>
      <c r="R472" s="128"/>
      <c r="S472" s="129"/>
      <c r="T472" s="129"/>
      <c r="U472" s="179"/>
      <c r="V47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178548-7</v>
      </c>
      <c r="W47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Юрьев Георгий Романович</v>
      </c>
      <c r="X472" s="183" t="str">
        <f>IF(AND(База_вакансий[[#This Row],[Статус]]&lt;&gt;"закрыта",IFERROR(VLOOKUP(База_вакансий[[#This Row],[ИД_ДАТА]],Сверка[ИД_ДАТА],1,0),"вакансию закрыли")="вакансию закрыли"),"вакансию закрыли","")</f>
        <v/>
      </c>
      <c r="Z472" s="130"/>
      <c r="AA472" s="130"/>
    </row>
    <row r="473" spans="1:27" ht="24" customHeight="1" x14ac:dyDescent="0.25">
      <c r="A473" s="171" t="str">
        <f>База_вакансий[[#This Row],[ID Штатной должности]]&amp;База_вакансий[[#This Row],[Дата возникновения вакансии на ШД]]</f>
        <v>54769344888</v>
      </c>
      <c r="B473" s="128">
        <v>1</v>
      </c>
      <c r="C473" s="128" t="s">
        <v>1668</v>
      </c>
      <c r="D473" s="128">
        <v>36</v>
      </c>
      <c r="E473" s="129" t="s">
        <v>1753</v>
      </c>
      <c r="F473" s="128">
        <v>547693</v>
      </c>
      <c r="G473" s="129" t="s">
        <v>114</v>
      </c>
      <c r="H473" s="132">
        <v>44888</v>
      </c>
      <c r="I473" s="132">
        <v>44888</v>
      </c>
      <c r="J473" s="132">
        <v>2958465</v>
      </c>
      <c r="K473" s="132"/>
      <c r="L473" s="132"/>
      <c r="M473" s="129" t="s">
        <v>22</v>
      </c>
      <c r="N473" s="128"/>
      <c r="O473" s="129"/>
      <c r="P473" s="129" t="s">
        <v>137</v>
      </c>
      <c r="Q473" s="132">
        <v>44986</v>
      </c>
      <c r="R473" s="136" t="s">
        <v>2236</v>
      </c>
      <c r="S473" s="129" t="s">
        <v>182</v>
      </c>
      <c r="T473" s="129" t="s">
        <v>1412</v>
      </c>
      <c r="U473" s="179"/>
      <c r="V47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7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73" s="183" t="str">
        <f>IF(AND(База_вакансий[[#This Row],[Статус]]&lt;&gt;"закрыта",IFERROR(VLOOKUP(База_вакансий[[#This Row],[ИД_ДАТА]],Сверка[ИД_ДАТА],1,0),"вакансию закрыли")="вакансию закрыли"),"вакансию закрыли","")</f>
        <v/>
      </c>
      <c r="Z473" s="130"/>
      <c r="AA473" s="130"/>
    </row>
    <row r="474" spans="1:27" ht="24" customHeight="1" x14ac:dyDescent="0.25">
      <c r="A474" s="171" t="str">
        <f>База_вакансий[[#This Row],[ID Штатной должности]]&amp;База_вакансий[[#This Row],[Дата возникновения вакансии на ШД]]</f>
        <v>51203544890</v>
      </c>
      <c r="B474" s="128">
        <v>1</v>
      </c>
      <c r="C474" s="128" t="s">
        <v>1668</v>
      </c>
      <c r="D474" s="128">
        <v>1</v>
      </c>
      <c r="E474" s="129" t="s">
        <v>1727</v>
      </c>
      <c r="F474" s="128">
        <v>512035</v>
      </c>
      <c r="G474" s="129" t="s">
        <v>29</v>
      </c>
      <c r="H474" s="132">
        <v>1</v>
      </c>
      <c r="I474" s="132">
        <v>44890</v>
      </c>
      <c r="J474" s="132">
        <v>2958465</v>
      </c>
      <c r="K474" s="132"/>
      <c r="L474" s="132"/>
      <c r="M474" s="129" t="s">
        <v>22</v>
      </c>
      <c r="N474" s="128"/>
      <c r="O474" s="129"/>
      <c r="P474" s="129" t="s">
        <v>2313</v>
      </c>
      <c r="Q474" s="132">
        <v>44896</v>
      </c>
      <c r="R474" s="136" t="s">
        <v>2237</v>
      </c>
      <c r="S474" s="129" t="s">
        <v>182</v>
      </c>
      <c r="T474" s="129" t="s">
        <v>174</v>
      </c>
      <c r="U474" s="180"/>
      <c r="V47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7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74" s="183" t="str">
        <f>IF(AND(База_вакансий[[#This Row],[Статус]]&lt;&gt;"закрыта",IFERROR(VLOOKUP(База_вакансий[[#This Row],[ИД_ДАТА]],Сверка[ИД_ДАТА],1,0),"вакансию закрыли")="вакансию закрыли"),"вакансию закрыли","")</f>
        <v/>
      </c>
      <c r="Z474" s="130"/>
      <c r="AA474" s="130"/>
    </row>
    <row r="475" spans="1:27" ht="24" customHeight="1" x14ac:dyDescent="0.25">
      <c r="A475" s="171" t="str">
        <f>База_вакансий[[#This Row],[ID Штатной должности]]&amp;База_вакансий[[#This Row],[Дата возникновения вакансии на ШД]]</f>
        <v>54871944896</v>
      </c>
      <c r="B475" s="128">
        <v>1</v>
      </c>
      <c r="C475" s="128" t="s">
        <v>1667</v>
      </c>
      <c r="D475" s="128">
        <v>32</v>
      </c>
      <c r="E475" s="129" t="s">
        <v>1730</v>
      </c>
      <c r="F475" s="128">
        <v>548719</v>
      </c>
      <c r="G475" s="129" t="s">
        <v>114</v>
      </c>
      <c r="H475" s="132">
        <v>44896</v>
      </c>
      <c r="I475" s="132">
        <v>44896</v>
      </c>
      <c r="J475" s="132">
        <v>2958465</v>
      </c>
      <c r="K475" s="132"/>
      <c r="L475" s="132"/>
      <c r="M475" s="129" t="s">
        <v>22</v>
      </c>
      <c r="N475" s="128"/>
      <c r="O475" s="129"/>
      <c r="P475" s="129" t="s">
        <v>162</v>
      </c>
      <c r="Q475" s="128"/>
      <c r="R475" s="128"/>
      <c r="S475" s="129"/>
      <c r="T475" s="129"/>
      <c r="U475" s="179"/>
      <c r="V47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7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75" s="183" t="str">
        <f>IF(AND(База_вакансий[[#This Row],[Статус]]&lt;&gt;"закрыта",IFERROR(VLOOKUP(База_вакансий[[#This Row],[ИД_ДАТА]],Сверка[ИД_ДАТА],1,0),"вакансию закрыли")="вакансию закрыли"),"вакансию закрыли","")</f>
        <v/>
      </c>
      <c r="Z475" s="130"/>
      <c r="AA475" s="130"/>
    </row>
    <row r="476" spans="1:27" ht="24" customHeight="1" x14ac:dyDescent="0.25">
      <c r="A476" s="171" t="str">
        <f>База_вакансий[[#This Row],[ID Штатной должности]]&amp;База_вакансий[[#This Row],[Дата возникновения вакансии на ШД]]</f>
        <v>67591544896</v>
      </c>
      <c r="B476" s="128">
        <v>1</v>
      </c>
      <c r="C476" s="128" t="s">
        <v>1667</v>
      </c>
      <c r="D476" s="128">
        <v>214</v>
      </c>
      <c r="E476" s="129" t="s">
        <v>1725</v>
      </c>
      <c r="F476" s="135">
        <v>675915</v>
      </c>
      <c r="G476" s="129" t="s">
        <v>29</v>
      </c>
      <c r="H476" s="132">
        <v>44025</v>
      </c>
      <c r="I476" s="132">
        <v>44896</v>
      </c>
      <c r="J476" s="132">
        <v>2958465</v>
      </c>
      <c r="K476" s="132">
        <v>44896</v>
      </c>
      <c r="L476" s="132">
        <v>44926</v>
      </c>
      <c r="M476" s="129" t="s">
        <v>45</v>
      </c>
      <c r="N476" s="128" t="s">
        <v>1804</v>
      </c>
      <c r="O476" s="129" t="s">
        <v>2471</v>
      </c>
      <c r="P476" s="129" t="s">
        <v>2313</v>
      </c>
      <c r="Q476" s="147"/>
      <c r="R476" s="147"/>
      <c r="S476" s="134"/>
      <c r="T476" s="134"/>
      <c r="U476" s="180"/>
      <c r="V47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7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76" s="183" t="str">
        <f>IF(AND(База_вакансий[[#This Row],[Статус]]&lt;&gt;"закрыта",IFERROR(VLOOKUP(База_вакансий[[#This Row],[ИД_ДАТА]],Сверка[ИД_ДАТА],1,0),"вакансию закрыли")="вакансию закрыли"),"вакансию закрыли","")</f>
        <v/>
      </c>
      <c r="Z476" s="130"/>
      <c r="AA476" s="130"/>
    </row>
    <row r="477" spans="1:27" ht="24" customHeight="1" x14ac:dyDescent="0.25">
      <c r="A477" s="171" t="str">
        <f>База_вакансий[[#This Row],[ID Штатной должности]]&amp;База_вакансий[[#This Row],[Дата возникновения вакансии на ШД]]</f>
        <v>54887144896</v>
      </c>
      <c r="B477" s="128">
        <v>1</v>
      </c>
      <c r="C477" s="128" t="s">
        <v>1668</v>
      </c>
      <c r="D477" s="128">
        <v>214</v>
      </c>
      <c r="E477" s="129" t="s">
        <v>1725</v>
      </c>
      <c r="F477" s="128">
        <v>548871</v>
      </c>
      <c r="G477" s="129" t="s">
        <v>29</v>
      </c>
      <c r="H477" s="132">
        <v>44896</v>
      </c>
      <c r="I477" s="132">
        <v>44896</v>
      </c>
      <c r="J477" s="132">
        <v>2958465</v>
      </c>
      <c r="K477" s="132"/>
      <c r="L477" s="132"/>
      <c r="M477" s="129" t="s">
        <v>22</v>
      </c>
      <c r="N477" s="128"/>
      <c r="O477" s="129"/>
      <c r="P477" s="129" t="s">
        <v>137</v>
      </c>
      <c r="Q477" s="132">
        <v>44907</v>
      </c>
      <c r="R477" s="136" t="s">
        <v>1936</v>
      </c>
      <c r="S477" s="129" t="s">
        <v>182</v>
      </c>
      <c r="T477" s="129" t="s">
        <v>1412</v>
      </c>
      <c r="U477" s="180"/>
      <c r="V47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7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77" s="183" t="str">
        <f>IF(AND(База_вакансий[[#This Row],[Статус]]&lt;&gt;"закрыта",IFERROR(VLOOKUP(База_вакансий[[#This Row],[ИД_ДАТА]],Сверка[ИД_ДАТА],1,0),"вакансию закрыли")="вакансию закрыли"),"вакансию закрыли","")</f>
        <v/>
      </c>
      <c r="Z477" s="130"/>
      <c r="AA477" s="130"/>
    </row>
    <row r="478" spans="1:27" ht="24" customHeight="1" x14ac:dyDescent="0.25">
      <c r="A478" s="171" t="str">
        <f>База_вакансий[[#This Row],[ID Штатной должности]]&amp;База_вакансий[[#This Row],[Дата возникновения вакансии на ШД]]</f>
        <v>54891644896</v>
      </c>
      <c r="B478" s="128">
        <v>1</v>
      </c>
      <c r="C478" s="128" t="s">
        <v>1668</v>
      </c>
      <c r="D478" s="128">
        <v>214</v>
      </c>
      <c r="E478" s="129" t="s">
        <v>1725</v>
      </c>
      <c r="F478" s="128">
        <v>548916</v>
      </c>
      <c r="G478" s="129" t="s">
        <v>29</v>
      </c>
      <c r="H478" s="132">
        <v>44896</v>
      </c>
      <c r="I478" s="132">
        <v>44896</v>
      </c>
      <c r="J478" s="132">
        <v>2958465</v>
      </c>
      <c r="K478" s="132"/>
      <c r="L478" s="132"/>
      <c r="M478" s="129" t="s">
        <v>22</v>
      </c>
      <c r="N478" s="128"/>
      <c r="O478" s="129"/>
      <c r="P478" s="129" t="s">
        <v>2313</v>
      </c>
      <c r="Q478" s="128" t="s">
        <v>592</v>
      </c>
      <c r="R478" s="136" t="s">
        <v>2113</v>
      </c>
      <c r="S478" s="129" t="s">
        <v>1167</v>
      </c>
      <c r="T478" s="129" t="s">
        <v>1409</v>
      </c>
      <c r="U478" s="180"/>
      <c r="V47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7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78" s="183" t="str">
        <f>IF(AND(База_вакансий[[#This Row],[Статус]]&lt;&gt;"закрыта",IFERROR(VLOOKUP(База_вакансий[[#This Row],[ИД_ДАТА]],Сверка[ИД_ДАТА],1,0),"вакансию закрыли")="вакансию закрыли"),"вакансию закрыли","")</f>
        <v/>
      </c>
      <c r="Z478" s="130"/>
      <c r="AA478" s="130"/>
    </row>
    <row r="479" spans="1:27" ht="24" customHeight="1" x14ac:dyDescent="0.25">
      <c r="A479" s="171" t="str">
        <f>База_вакансий[[#This Row],[ID Штатной должности]]&amp;База_вакансий[[#This Row],[Дата возникновения вакансии на ШД]]</f>
        <v>54892544896</v>
      </c>
      <c r="B479" s="128">
        <v>1</v>
      </c>
      <c r="C479" s="128" t="s">
        <v>1668</v>
      </c>
      <c r="D479" s="128">
        <v>214</v>
      </c>
      <c r="E479" s="129" t="s">
        <v>1725</v>
      </c>
      <c r="F479" s="128">
        <v>548925</v>
      </c>
      <c r="G479" s="129" t="s">
        <v>29</v>
      </c>
      <c r="H479" s="132">
        <v>44896</v>
      </c>
      <c r="I479" s="132">
        <v>44896</v>
      </c>
      <c r="J479" s="132">
        <v>2958465</v>
      </c>
      <c r="K479" s="132"/>
      <c r="L479" s="132"/>
      <c r="M479" s="129" t="s">
        <v>22</v>
      </c>
      <c r="N479" s="128"/>
      <c r="O479" s="129"/>
      <c r="P479" s="129" t="s">
        <v>2313</v>
      </c>
      <c r="Q479" s="128" t="s">
        <v>592</v>
      </c>
      <c r="R479" s="136" t="s">
        <v>2113</v>
      </c>
      <c r="S479" s="129" t="s">
        <v>1167</v>
      </c>
      <c r="T479" s="129" t="s">
        <v>1409</v>
      </c>
      <c r="U479" s="180"/>
      <c r="V47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7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79" s="183" t="str">
        <f>IF(AND(База_вакансий[[#This Row],[Статус]]&lt;&gt;"закрыта",IFERROR(VLOOKUP(База_вакансий[[#This Row],[ИД_ДАТА]],Сверка[ИД_ДАТА],1,0),"вакансию закрыли")="вакансию закрыли"),"вакансию закрыли","")</f>
        <v/>
      </c>
      <c r="Z479" s="130"/>
      <c r="AA479" s="130"/>
    </row>
    <row r="480" spans="1:27" ht="24" customHeight="1" x14ac:dyDescent="0.25">
      <c r="A480" s="171" t="str">
        <f>База_вакансий[[#This Row],[ID Штатной должности]]&amp;База_вакансий[[#This Row],[Дата возникновения вакансии на ШД]]</f>
        <v>54895944896</v>
      </c>
      <c r="B480" s="128">
        <v>1</v>
      </c>
      <c r="C480" s="128" t="s">
        <v>1668</v>
      </c>
      <c r="D480" s="128">
        <v>214</v>
      </c>
      <c r="E480" s="129" t="s">
        <v>1725</v>
      </c>
      <c r="F480" s="128">
        <v>548959</v>
      </c>
      <c r="G480" s="129" t="s">
        <v>29</v>
      </c>
      <c r="H480" s="132">
        <v>44896</v>
      </c>
      <c r="I480" s="132">
        <v>44896</v>
      </c>
      <c r="J480" s="132">
        <v>2958465</v>
      </c>
      <c r="K480" s="132"/>
      <c r="L480" s="132"/>
      <c r="M480" s="129" t="s">
        <v>22</v>
      </c>
      <c r="N480" s="128"/>
      <c r="O480" s="129"/>
      <c r="P480" s="129" t="s">
        <v>2313</v>
      </c>
      <c r="Q480" s="128" t="s">
        <v>592</v>
      </c>
      <c r="R480" s="136" t="s">
        <v>2113</v>
      </c>
      <c r="S480" s="129" t="s">
        <v>1167</v>
      </c>
      <c r="T480" s="129" t="s">
        <v>1409</v>
      </c>
      <c r="U480" s="180"/>
      <c r="V48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8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80" s="183" t="str">
        <f>IF(AND(База_вакансий[[#This Row],[Статус]]&lt;&gt;"закрыта",IFERROR(VLOOKUP(База_вакансий[[#This Row],[ИД_ДАТА]],Сверка[ИД_ДАТА],1,0),"вакансию закрыли")="вакансию закрыли"),"вакансию закрыли","")</f>
        <v/>
      </c>
      <c r="Z480" s="130"/>
      <c r="AA480" s="130"/>
    </row>
    <row r="481" spans="1:27" ht="24" customHeight="1" x14ac:dyDescent="0.25">
      <c r="A481" s="171" t="str">
        <f>База_вакансий[[#This Row],[ID Штатной должности]]&amp;База_вакансий[[#This Row],[Дата возникновения вакансии на ШД]]</f>
        <v>54897044896</v>
      </c>
      <c r="B481" s="128">
        <v>1</v>
      </c>
      <c r="C481" s="128" t="s">
        <v>1668</v>
      </c>
      <c r="D481" s="128">
        <v>214</v>
      </c>
      <c r="E481" s="129" t="s">
        <v>1725</v>
      </c>
      <c r="F481" s="128">
        <v>548970</v>
      </c>
      <c r="G481" s="129" t="s">
        <v>29</v>
      </c>
      <c r="H481" s="132">
        <v>44896</v>
      </c>
      <c r="I481" s="132">
        <v>44896</v>
      </c>
      <c r="J481" s="132">
        <v>2958465</v>
      </c>
      <c r="K481" s="132"/>
      <c r="L481" s="132"/>
      <c r="M481" s="129" t="s">
        <v>22</v>
      </c>
      <c r="N481" s="128"/>
      <c r="O481" s="129"/>
      <c r="P481" s="129" t="s">
        <v>2313</v>
      </c>
      <c r="Q481" s="128" t="s">
        <v>592</v>
      </c>
      <c r="R481" s="136" t="s">
        <v>2113</v>
      </c>
      <c r="S481" s="129" t="s">
        <v>1167</v>
      </c>
      <c r="T481" s="129" t="s">
        <v>1409</v>
      </c>
      <c r="U481" s="180"/>
      <c r="V48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8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81" s="183" t="str">
        <f>IF(AND(База_вакансий[[#This Row],[Статус]]&lt;&gt;"закрыта",IFERROR(VLOOKUP(База_вакансий[[#This Row],[ИД_ДАТА]],Сверка[ИД_ДАТА],1,0),"вакансию закрыли")="вакансию закрыли"),"вакансию закрыли","")</f>
        <v/>
      </c>
      <c r="Z481" s="130"/>
      <c r="AA481" s="130"/>
    </row>
    <row r="482" spans="1:27" ht="24" customHeight="1" x14ac:dyDescent="0.25">
      <c r="A482" s="171" t="str">
        <f>База_вакансий[[#This Row],[ID Штатной должности]]&amp;База_вакансий[[#This Row],[Дата возникновения вакансии на ШД]]</f>
        <v>54890544896</v>
      </c>
      <c r="B482" s="128">
        <v>1</v>
      </c>
      <c r="C482" s="128" t="s">
        <v>1668</v>
      </c>
      <c r="D482" s="128">
        <v>214</v>
      </c>
      <c r="E482" s="129" t="s">
        <v>1725</v>
      </c>
      <c r="F482" s="128">
        <v>548905</v>
      </c>
      <c r="G482" s="129" t="s">
        <v>29</v>
      </c>
      <c r="H482" s="132">
        <v>44896</v>
      </c>
      <c r="I482" s="132">
        <v>44896</v>
      </c>
      <c r="J482" s="132">
        <v>2958465</v>
      </c>
      <c r="K482" s="132"/>
      <c r="L482" s="132"/>
      <c r="M482" s="129" t="s">
        <v>22</v>
      </c>
      <c r="N482" s="128"/>
      <c r="O482" s="129"/>
      <c r="P482" s="129" t="s">
        <v>2313</v>
      </c>
      <c r="Q482" s="128" t="s">
        <v>592</v>
      </c>
      <c r="R482" s="136" t="s">
        <v>2113</v>
      </c>
      <c r="S482" s="129" t="s">
        <v>1167</v>
      </c>
      <c r="T482" s="129" t="s">
        <v>1409</v>
      </c>
      <c r="U482" s="180"/>
      <c r="V48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8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82" s="183" t="str">
        <f>IF(AND(База_вакансий[[#This Row],[Статус]]&lt;&gt;"закрыта",IFERROR(VLOOKUP(База_вакансий[[#This Row],[ИД_ДАТА]],Сверка[ИД_ДАТА],1,0),"вакансию закрыли")="вакансию закрыли"),"вакансию закрыли","")</f>
        <v/>
      </c>
      <c r="Z482" s="130"/>
      <c r="AA482" s="130"/>
    </row>
    <row r="483" spans="1:27" ht="24" customHeight="1" x14ac:dyDescent="0.25">
      <c r="A483" s="171" t="str">
        <f>База_вакансий[[#This Row],[ID Штатной должности]]&amp;База_вакансий[[#This Row],[Дата возникновения вакансии на ШД]]</f>
        <v>56903944896</v>
      </c>
      <c r="B483" s="128">
        <v>1</v>
      </c>
      <c r="C483" s="128" t="s">
        <v>1668</v>
      </c>
      <c r="D483" s="128">
        <v>379</v>
      </c>
      <c r="E483" s="129" t="s">
        <v>1743</v>
      </c>
      <c r="F483" s="128">
        <v>569039</v>
      </c>
      <c r="G483" s="129" t="s">
        <v>23</v>
      </c>
      <c r="H483" s="132">
        <v>44896</v>
      </c>
      <c r="I483" s="132">
        <v>44896</v>
      </c>
      <c r="J483" s="132">
        <v>2958465</v>
      </c>
      <c r="K483" s="132"/>
      <c r="L483" s="132"/>
      <c r="M483" s="129" t="s">
        <v>22</v>
      </c>
      <c r="N483" s="128"/>
      <c r="O483" s="129"/>
      <c r="P483" s="129" t="s">
        <v>2313</v>
      </c>
      <c r="Q483" s="128" t="s">
        <v>592</v>
      </c>
      <c r="R483" s="136" t="s">
        <v>2113</v>
      </c>
      <c r="S483" s="129" t="s">
        <v>1167</v>
      </c>
      <c r="T483" s="129" t="s">
        <v>1409</v>
      </c>
      <c r="U483" s="180"/>
      <c r="V48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8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83" s="183" t="str">
        <f>IF(AND(База_вакансий[[#This Row],[Статус]]&lt;&gt;"закрыта",IFERROR(VLOOKUP(База_вакансий[[#This Row],[ИД_ДАТА]],Сверка[ИД_ДАТА],1,0),"вакансию закрыли")="вакансию закрыли"),"вакансию закрыли","")</f>
        <v/>
      </c>
      <c r="Z483" s="130"/>
      <c r="AA483" s="130"/>
    </row>
    <row r="484" spans="1:27" ht="24" customHeight="1" x14ac:dyDescent="0.25">
      <c r="A484" s="171" t="str">
        <f>База_вакансий[[#This Row],[ID Штатной должности]]&amp;База_вакансий[[#This Row],[Дата возникновения вакансии на ШД]]</f>
        <v>56904344896</v>
      </c>
      <c r="B484" s="128">
        <v>1</v>
      </c>
      <c r="C484" s="128" t="s">
        <v>1668</v>
      </c>
      <c r="D484" s="128">
        <v>379</v>
      </c>
      <c r="E484" s="129" t="s">
        <v>1743</v>
      </c>
      <c r="F484" s="128">
        <v>569043</v>
      </c>
      <c r="G484" s="129" t="s">
        <v>29</v>
      </c>
      <c r="H484" s="132">
        <v>44896</v>
      </c>
      <c r="I484" s="132">
        <v>44896</v>
      </c>
      <c r="J484" s="132">
        <v>2958465</v>
      </c>
      <c r="K484" s="132"/>
      <c r="L484" s="132"/>
      <c r="M484" s="129" t="s">
        <v>22</v>
      </c>
      <c r="N484" s="128"/>
      <c r="O484" s="129"/>
      <c r="P484" s="129" t="s">
        <v>2313</v>
      </c>
      <c r="Q484" s="128" t="s">
        <v>592</v>
      </c>
      <c r="R484" s="136" t="s">
        <v>2113</v>
      </c>
      <c r="S484" s="129" t="s">
        <v>1167</v>
      </c>
      <c r="T484" s="129" t="s">
        <v>1409</v>
      </c>
      <c r="U484" s="180"/>
      <c r="V48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8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84" s="183" t="str">
        <f>IF(AND(База_вакансий[[#This Row],[Статус]]&lt;&gt;"закрыта",IFERROR(VLOOKUP(База_вакансий[[#This Row],[ИД_ДАТА]],Сверка[ИД_ДАТА],1,0),"вакансию закрыли")="вакансию закрыли"),"вакансию закрыли","")</f>
        <v/>
      </c>
      <c r="Z484" s="130"/>
      <c r="AA484" s="130"/>
    </row>
    <row r="485" spans="1:27" ht="24" customHeight="1" x14ac:dyDescent="0.25">
      <c r="A485" s="171" t="str">
        <f>База_вакансий[[#This Row],[ID Штатной должности]]&amp;База_вакансий[[#This Row],[Дата возникновения вакансии на ШД]]</f>
        <v>56905344896</v>
      </c>
      <c r="B485" s="128">
        <v>1</v>
      </c>
      <c r="C485" s="128" t="s">
        <v>1668</v>
      </c>
      <c r="D485" s="128">
        <v>379</v>
      </c>
      <c r="E485" s="129" t="s">
        <v>1743</v>
      </c>
      <c r="F485" s="128">
        <v>569053</v>
      </c>
      <c r="G485" s="129" t="s">
        <v>29</v>
      </c>
      <c r="H485" s="132">
        <v>44896</v>
      </c>
      <c r="I485" s="132">
        <v>44896</v>
      </c>
      <c r="J485" s="132">
        <v>2958465</v>
      </c>
      <c r="K485" s="132"/>
      <c r="L485" s="132"/>
      <c r="M485" s="129" t="s">
        <v>22</v>
      </c>
      <c r="N485" s="128"/>
      <c r="O485" s="129"/>
      <c r="P485" s="129" t="s">
        <v>2313</v>
      </c>
      <c r="Q485" s="128" t="s">
        <v>592</v>
      </c>
      <c r="R485" s="136" t="s">
        <v>2113</v>
      </c>
      <c r="S485" s="129" t="s">
        <v>1167</v>
      </c>
      <c r="T485" s="129" t="s">
        <v>1409</v>
      </c>
      <c r="U485" s="180"/>
      <c r="V48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8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85" s="183" t="str">
        <f>IF(AND(База_вакансий[[#This Row],[Статус]]&lt;&gt;"закрыта",IFERROR(VLOOKUP(База_вакансий[[#This Row],[ИД_ДАТА]],Сверка[ИД_ДАТА],1,0),"вакансию закрыли")="вакансию закрыли"),"вакансию закрыли","")</f>
        <v/>
      </c>
      <c r="Z485" s="130"/>
      <c r="AA485" s="130"/>
    </row>
    <row r="486" spans="1:27" ht="24" customHeight="1" x14ac:dyDescent="0.25">
      <c r="A486" s="171" t="str">
        <f>База_вакансий[[#This Row],[ID Штатной должности]]&amp;База_вакансий[[#This Row],[Дата возникновения вакансии на ШД]]</f>
        <v>56906044896</v>
      </c>
      <c r="B486" s="128">
        <v>1</v>
      </c>
      <c r="C486" s="128" t="s">
        <v>1668</v>
      </c>
      <c r="D486" s="128">
        <v>379</v>
      </c>
      <c r="E486" s="129" t="s">
        <v>1743</v>
      </c>
      <c r="F486" s="128">
        <v>569060</v>
      </c>
      <c r="G486" s="129" t="s">
        <v>29</v>
      </c>
      <c r="H486" s="132">
        <v>44896</v>
      </c>
      <c r="I486" s="132">
        <v>44896</v>
      </c>
      <c r="J486" s="132">
        <v>2958465</v>
      </c>
      <c r="K486" s="132"/>
      <c r="L486" s="132"/>
      <c r="M486" s="129" t="s">
        <v>22</v>
      </c>
      <c r="N486" s="128"/>
      <c r="O486" s="129"/>
      <c r="P486" s="129" t="s">
        <v>2313</v>
      </c>
      <c r="Q486" s="128" t="s">
        <v>592</v>
      </c>
      <c r="R486" s="136" t="s">
        <v>2113</v>
      </c>
      <c r="S486" s="129" t="s">
        <v>1167</v>
      </c>
      <c r="T486" s="129" t="s">
        <v>1409</v>
      </c>
      <c r="U486" s="180"/>
      <c r="V48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8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86" s="183" t="str">
        <f>IF(AND(База_вакансий[[#This Row],[Статус]]&lt;&gt;"закрыта",IFERROR(VLOOKUP(База_вакансий[[#This Row],[ИД_ДАТА]],Сверка[ИД_ДАТА],1,0),"вакансию закрыли")="вакансию закрыли"),"вакансию закрыли","")</f>
        <v/>
      </c>
      <c r="Z486" s="130"/>
      <c r="AA486" s="130"/>
    </row>
    <row r="487" spans="1:27" ht="24" customHeight="1" x14ac:dyDescent="0.25">
      <c r="A487" s="171" t="str">
        <f>База_вакансий[[#This Row],[ID Штатной должности]]&amp;База_вакансий[[#This Row],[Дата возникновения вакансии на ШД]]</f>
        <v>56906244896</v>
      </c>
      <c r="B487" s="128">
        <v>1</v>
      </c>
      <c r="C487" s="128" t="s">
        <v>1668</v>
      </c>
      <c r="D487" s="128">
        <v>379</v>
      </c>
      <c r="E487" s="129" t="s">
        <v>1743</v>
      </c>
      <c r="F487" s="128">
        <v>569062</v>
      </c>
      <c r="G487" s="129" t="s">
        <v>29</v>
      </c>
      <c r="H487" s="132">
        <v>44896</v>
      </c>
      <c r="I487" s="132">
        <v>44896</v>
      </c>
      <c r="J487" s="132">
        <v>2958465</v>
      </c>
      <c r="K487" s="132"/>
      <c r="L487" s="132"/>
      <c r="M487" s="129" t="s">
        <v>22</v>
      </c>
      <c r="N487" s="128"/>
      <c r="O487" s="129"/>
      <c r="P487" s="129" t="s">
        <v>2313</v>
      </c>
      <c r="Q487" s="128" t="s">
        <v>592</v>
      </c>
      <c r="R487" s="136" t="s">
        <v>2113</v>
      </c>
      <c r="S487" s="129" t="s">
        <v>1167</v>
      </c>
      <c r="T487" s="129" t="s">
        <v>1409</v>
      </c>
      <c r="U487" s="180"/>
      <c r="V48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8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87" s="183" t="str">
        <f>IF(AND(База_вакансий[[#This Row],[Статус]]&lt;&gt;"закрыта",IFERROR(VLOOKUP(База_вакансий[[#This Row],[ИД_ДАТА]],Сверка[ИД_ДАТА],1,0),"вакансию закрыли")="вакансию закрыли"),"вакансию закрыли","")</f>
        <v/>
      </c>
      <c r="Z487" s="130"/>
      <c r="AA487" s="130"/>
    </row>
    <row r="488" spans="1:27" ht="24" customHeight="1" x14ac:dyDescent="0.25">
      <c r="A488" s="171" t="str">
        <f>База_вакансий[[#This Row],[ID Штатной должности]]&amp;База_вакансий[[#This Row],[Дата возникновения вакансии на ШД]]</f>
        <v>54871844896</v>
      </c>
      <c r="B488" s="128">
        <v>1</v>
      </c>
      <c r="C488" s="128" t="s">
        <v>1668</v>
      </c>
      <c r="D488" s="128">
        <v>32</v>
      </c>
      <c r="E488" s="129" t="s">
        <v>1730</v>
      </c>
      <c r="F488" s="128">
        <v>548718</v>
      </c>
      <c r="G488" s="131" t="s">
        <v>362</v>
      </c>
      <c r="H488" s="132">
        <v>44896</v>
      </c>
      <c r="I488" s="132">
        <v>44896</v>
      </c>
      <c r="J488" s="132">
        <v>2958465</v>
      </c>
      <c r="K488" s="132"/>
      <c r="L488" s="132"/>
      <c r="M488" s="129" t="s">
        <v>22</v>
      </c>
      <c r="N488" s="128"/>
      <c r="O488" s="129"/>
      <c r="P488" s="129" t="s">
        <v>162</v>
      </c>
      <c r="Q488" s="132">
        <v>44936</v>
      </c>
      <c r="R488" s="136" t="s">
        <v>2238</v>
      </c>
      <c r="S488" s="129" t="s">
        <v>182</v>
      </c>
      <c r="T488" s="129" t="s">
        <v>1412</v>
      </c>
      <c r="U488" s="180"/>
      <c r="V48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8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88" s="183" t="str">
        <f>IF(AND(База_вакансий[[#This Row],[Статус]]&lt;&gt;"закрыта",IFERROR(VLOOKUP(База_вакансий[[#This Row],[ИД_ДАТА]],Сверка[ИД_ДАТА],1,0),"вакансию закрыли")="вакансию закрыли"),"вакансию закрыли","")</f>
        <v/>
      </c>
      <c r="Z488" s="130"/>
      <c r="AA488" s="130"/>
    </row>
    <row r="489" spans="1:27" ht="24" customHeight="1" x14ac:dyDescent="0.25">
      <c r="A489" s="171" t="str">
        <f>База_вакансий[[#This Row],[ID Штатной должности]]&amp;База_вакансий[[#This Row],[Дата возникновения вакансии на ШД]]</f>
        <v>56912544896</v>
      </c>
      <c r="B489" s="128">
        <v>1</v>
      </c>
      <c r="C489" s="128" t="s">
        <v>1668</v>
      </c>
      <c r="D489" s="128">
        <v>379</v>
      </c>
      <c r="E489" s="129" t="s">
        <v>1743</v>
      </c>
      <c r="F489" s="128">
        <v>569125</v>
      </c>
      <c r="G489" s="129" t="s">
        <v>38</v>
      </c>
      <c r="H489" s="132">
        <v>44896</v>
      </c>
      <c r="I489" s="132">
        <v>44896</v>
      </c>
      <c r="J489" s="132">
        <v>2958465</v>
      </c>
      <c r="K489" s="132"/>
      <c r="L489" s="132"/>
      <c r="M489" s="129" t="s">
        <v>22</v>
      </c>
      <c r="N489" s="128"/>
      <c r="O489" s="129"/>
      <c r="P489" s="129" t="s">
        <v>2313</v>
      </c>
      <c r="Q489" s="132">
        <v>44965</v>
      </c>
      <c r="R489" s="136" t="s">
        <v>2239</v>
      </c>
      <c r="S489" s="129" t="s">
        <v>1167</v>
      </c>
      <c r="T489" s="129" t="s">
        <v>1409</v>
      </c>
      <c r="U489" s="179"/>
      <c r="V48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8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89" s="183" t="str">
        <f>IF(AND(База_вакансий[[#This Row],[Статус]]&lt;&gt;"закрыта",IFERROR(VLOOKUP(База_вакансий[[#This Row],[ИД_ДАТА]],Сверка[ИД_ДАТА],1,0),"вакансию закрыли")="вакансию закрыли"),"вакансию закрыли","")</f>
        <v/>
      </c>
      <c r="Z489" s="130"/>
      <c r="AA489" s="130"/>
    </row>
    <row r="490" spans="1:27" ht="24" customHeight="1" x14ac:dyDescent="0.25">
      <c r="A490" s="171" t="str">
        <f>База_вакансий[[#This Row],[ID Штатной должности]]&amp;База_вакансий[[#This Row],[Дата возникновения вакансии на ШД]]</f>
        <v>54872044896</v>
      </c>
      <c r="B490" s="128">
        <v>1</v>
      </c>
      <c r="C490" s="128" t="s">
        <v>1668</v>
      </c>
      <c r="D490" s="128">
        <v>32</v>
      </c>
      <c r="E490" s="129" t="s">
        <v>1730</v>
      </c>
      <c r="F490" s="128">
        <v>548720</v>
      </c>
      <c r="G490" s="129" t="s">
        <v>114</v>
      </c>
      <c r="H490" s="132">
        <v>44896</v>
      </c>
      <c r="I490" s="132">
        <v>44896</v>
      </c>
      <c r="J490" s="132">
        <v>2958465</v>
      </c>
      <c r="K490" s="132"/>
      <c r="L490" s="132"/>
      <c r="M490" s="129" t="s">
        <v>22</v>
      </c>
      <c r="N490" s="128"/>
      <c r="O490" s="129"/>
      <c r="P490" s="129" t="s">
        <v>162</v>
      </c>
      <c r="Q490" s="132">
        <v>44973</v>
      </c>
      <c r="R490" s="136" t="s">
        <v>2240</v>
      </c>
      <c r="S490" s="129" t="s">
        <v>182</v>
      </c>
      <c r="T490" s="129" t="s">
        <v>1412</v>
      </c>
      <c r="U490" s="179"/>
      <c r="V49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9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90" s="183" t="str">
        <f>IF(AND(База_вакансий[[#This Row],[Статус]]&lt;&gt;"закрыта",IFERROR(VLOOKUP(База_вакансий[[#This Row],[ИД_ДАТА]],Сверка[ИД_ДАТА],1,0),"вакансию закрыли")="вакансию закрыли"),"вакансию закрыли","")</f>
        <v/>
      </c>
      <c r="Z490" s="130"/>
      <c r="AA490" s="130"/>
    </row>
    <row r="491" spans="1:27" ht="24" customHeight="1" x14ac:dyDescent="0.25">
      <c r="A491" s="171" t="str">
        <f>База_вакансий[[#This Row],[ID Штатной должности]]&amp;База_вакансий[[#This Row],[Дата возникновения вакансии на ШД]]</f>
        <v>82228544900</v>
      </c>
      <c r="B491" s="128">
        <v>1</v>
      </c>
      <c r="C491" s="128" t="s">
        <v>1668</v>
      </c>
      <c r="D491" s="128">
        <v>15</v>
      </c>
      <c r="E491" s="129" t="s">
        <v>1741</v>
      </c>
      <c r="F491" s="128">
        <v>822285</v>
      </c>
      <c r="G491" s="129" t="s">
        <v>114</v>
      </c>
      <c r="H491" s="132">
        <v>43252</v>
      </c>
      <c r="I491" s="132">
        <v>44900</v>
      </c>
      <c r="J491" s="132">
        <v>2958465</v>
      </c>
      <c r="K491" s="132"/>
      <c r="L491" s="132"/>
      <c r="M491" s="129" t="s">
        <v>22</v>
      </c>
      <c r="N491" s="128"/>
      <c r="O491" s="129"/>
      <c r="P491" s="129" t="s">
        <v>137</v>
      </c>
      <c r="Q491" s="132">
        <v>44926</v>
      </c>
      <c r="R491" s="136" t="s">
        <v>2241</v>
      </c>
      <c r="S491" s="129" t="s">
        <v>182</v>
      </c>
      <c r="T491" s="129" t="s">
        <v>1410</v>
      </c>
      <c r="U491" s="180"/>
      <c r="V49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9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91" s="183" t="str">
        <f>IF(AND(База_вакансий[[#This Row],[Статус]]&lt;&gt;"закрыта",IFERROR(VLOOKUP(База_вакансий[[#This Row],[ИД_ДАТА]],Сверка[ИД_ДАТА],1,0),"вакансию закрыли")="вакансию закрыли"),"вакансию закрыли","")</f>
        <v/>
      </c>
      <c r="Z491" s="130"/>
      <c r="AA491" s="130"/>
    </row>
    <row r="492" spans="1:27" ht="24" customHeight="1" x14ac:dyDescent="0.25">
      <c r="A492" s="171" t="str">
        <f>База_вакансий[[#This Row],[ID Штатной должности]]&amp;База_вакансий[[#This Row],[Дата возникновения вакансии на ШД]]</f>
        <v>51910644901</v>
      </c>
      <c r="B492" s="128">
        <v>1</v>
      </c>
      <c r="C492" s="128" t="s">
        <v>1668</v>
      </c>
      <c r="D492" s="128">
        <v>221</v>
      </c>
      <c r="E492" s="129" t="s">
        <v>1777</v>
      </c>
      <c r="F492" s="128">
        <v>519106</v>
      </c>
      <c r="G492" s="129" t="s">
        <v>29</v>
      </c>
      <c r="H492" s="132">
        <v>1</v>
      </c>
      <c r="I492" s="132">
        <v>44901</v>
      </c>
      <c r="J492" s="132">
        <v>44910</v>
      </c>
      <c r="K492" s="132">
        <v>44904</v>
      </c>
      <c r="L492" s="132">
        <v>44910</v>
      </c>
      <c r="M492" s="129" t="s">
        <v>45</v>
      </c>
      <c r="N492" s="128" t="s">
        <v>2607</v>
      </c>
      <c r="O492" s="129" t="s">
        <v>2472</v>
      </c>
      <c r="P492" s="129" t="s">
        <v>2313</v>
      </c>
      <c r="Q492" s="132">
        <v>44911</v>
      </c>
      <c r="R492" s="136" t="s">
        <v>2242</v>
      </c>
      <c r="S492" s="129" t="s">
        <v>182</v>
      </c>
      <c r="T492" s="129" t="s">
        <v>174</v>
      </c>
      <c r="U492" s="180"/>
      <c r="V49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9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92" s="183" t="str">
        <f>IF(AND(База_вакансий[[#This Row],[Статус]]&lt;&gt;"закрыта",IFERROR(VLOOKUP(База_вакансий[[#This Row],[ИД_ДАТА]],Сверка[ИД_ДАТА],1,0),"вакансию закрыли")="вакансию закрыли"),"вакансию закрыли","")</f>
        <v/>
      </c>
      <c r="Z492" s="130"/>
      <c r="AA492" s="130"/>
    </row>
    <row r="493" spans="1:27" ht="24" customHeight="1" x14ac:dyDescent="0.25">
      <c r="A493" s="171" t="str">
        <f>База_вакансий[[#This Row],[ID Штатной должности]]&amp;База_вакансий[[#This Row],[Дата возникновения вакансии на ШД]]</f>
        <v>8300944901</v>
      </c>
      <c r="B493" s="128">
        <v>1</v>
      </c>
      <c r="C493" s="128" t="s">
        <v>1668</v>
      </c>
      <c r="D493" s="128">
        <v>12</v>
      </c>
      <c r="E493" s="129" t="s">
        <v>1746</v>
      </c>
      <c r="F493" s="135">
        <v>83009</v>
      </c>
      <c r="G493" s="129" t="s">
        <v>114</v>
      </c>
      <c r="H493" s="132">
        <v>44384</v>
      </c>
      <c r="I493" s="132">
        <v>44901</v>
      </c>
      <c r="J493" s="132">
        <v>45382</v>
      </c>
      <c r="K493" s="132">
        <v>44942</v>
      </c>
      <c r="L493" s="132">
        <v>45291</v>
      </c>
      <c r="M493" s="129" t="s">
        <v>45</v>
      </c>
      <c r="N493" s="128" t="s">
        <v>2608</v>
      </c>
      <c r="O493" s="129" t="s">
        <v>2473</v>
      </c>
      <c r="P493" s="129" t="s">
        <v>137</v>
      </c>
      <c r="Q493" s="154"/>
      <c r="R493" s="136"/>
      <c r="S493" s="134"/>
      <c r="T493" s="134"/>
      <c r="U493" s="195"/>
      <c r="V49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9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93" s="183" t="str">
        <f>IF(AND(База_вакансий[[#This Row],[Статус]]&lt;&gt;"закрыта",IFERROR(VLOOKUP(База_вакансий[[#This Row],[ИД_ДАТА]],Сверка[ИД_ДАТА],1,0),"вакансию закрыли")="вакансию закрыли"),"вакансию закрыли","")</f>
        <v/>
      </c>
      <c r="Z493" s="130"/>
      <c r="AA493" s="130"/>
    </row>
    <row r="494" spans="1:27" ht="24" customHeight="1" x14ac:dyDescent="0.25">
      <c r="A494" s="171" t="str">
        <f>База_вакансий[[#This Row],[ID Штатной должности]]&amp;База_вакансий[[#This Row],[Дата возникновения вакансии на ШД]]</f>
        <v>53039944904</v>
      </c>
      <c r="B494" s="128">
        <v>1</v>
      </c>
      <c r="C494" s="128" t="s">
        <v>1668</v>
      </c>
      <c r="D494" s="128">
        <v>31</v>
      </c>
      <c r="E494" s="129" t="s">
        <v>1738</v>
      </c>
      <c r="F494" s="128">
        <v>530399</v>
      </c>
      <c r="G494" s="129" t="s">
        <v>29</v>
      </c>
      <c r="H494" s="132">
        <v>1</v>
      </c>
      <c r="I494" s="132">
        <v>44904</v>
      </c>
      <c r="J494" s="132">
        <v>2958465</v>
      </c>
      <c r="K494" s="132"/>
      <c r="L494" s="132"/>
      <c r="M494" s="129" t="s">
        <v>22</v>
      </c>
      <c r="N494" s="128"/>
      <c r="O494" s="129"/>
      <c r="P494" s="129" t="s">
        <v>2313</v>
      </c>
      <c r="Q494" s="132">
        <v>44956</v>
      </c>
      <c r="R494" s="136" t="s">
        <v>2243</v>
      </c>
      <c r="S494" s="129" t="s">
        <v>182</v>
      </c>
      <c r="T494" s="129" t="s">
        <v>174</v>
      </c>
      <c r="U494" s="180"/>
      <c r="V49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9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94" s="183" t="str">
        <f>IF(AND(База_вакансий[[#This Row],[Статус]]&lt;&gt;"закрыта",IFERROR(VLOOKUP(База_вакансий[[#This Row],[ИД_ДАТА]],Сверка[ИД_ДАТА],1,0),"вакансию закрыли")="вакансию закрыли"),"вакансию закрыли","")</f>
        <v/>
      </c>
      <c r="Z494" s="130"/>
      <c r="AA494" s="130"/>
    </row>
    <row r="495" spans="1:27" ht="24" customHeight="1" x14ac:dyDescent="0.25">
      <c r="A495" s="171" t="str">
        <f>База_вакансий[[#This Row],[ID Штатной должности]]&amp;База_вакансий[[#This Row],[Дата возникновения вакансии на ШД]]</f>
        <v>52515344908</v>
      </c>
      <c r="B495" s="128">
        <v>1</v>
      </c>
      <c r="C495" s="128" t="s">
        <v>1668</v>
      </c>
      <c r="D495" s="128">
        <v>20</v>
      </c>
      <c r="E495" s="129" t="s">
        <v>1744</v>
      </c>
      <c r="F495" s="128">
        <v>525153</v>
      </c>
      <c r="G495" s="129" t="s">
        <v>29</v>
      </c>
      <c r="H495" s="132">
        <v>1</v>
      </c>
      <c r="I495" s="132">
        <v>44908</v>
      </c>
      <c r="J495" s="132">
        <v>2958465</v>
      </c>
      <c r="K495" s="132">
        <v>44909</v>
      </c>
      <c r="L495" s="132">
        <v>44941</v>
      </c>
      <c r="M495" s="129"/>
      <c r="N495" s="128" t="s">
        <v>1873</v>
      </c>
      <c r="O495" s="129" t="s">
        <v>2474</v>
      </c>
      <c r="P495" s="129" t="s">
        <v>2313</v>
      </c>
      <c r="Q495" s="132">
        <v>44958</v>
      </c>
      <c r="R495" s="136" t="s">
        <v>1873</v>
      </c>
      <c r="S495" s="129" t="s">
        <v>182</v>
      </c>
      <c r="T495" s="129" t="s">
        <v>1415</v>
      </c>
      <c r="U495" s="180"/>
      <c r="V49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9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95" s="183" t="str">
        <f>IF(AND(База_вакансий[[#This Row],[Статус]]&lt;&gt;"закрыта",IFERROR(VLOOKUP(База_вакансий[[#This Row],[ИД_ДАТА]],Сверка[ИД_ДАТА],1,0),"вакансию закрыли")="вакансию закрыли"),"вакансию закрыли","")</f>
        <v/>
      </c>
      <c r="Z495" s="130"/>
      <c r="AA495" s="130"/>
    </row>
    <row r="496" spans="1:27" ht="24" customHeight="1" x14ac:dyDescent="0.25">
      <c r="A496" s="171" t="str">
        <f>База_вакансий[[#This Row],[ID Штатной должности]]&amp;База_вакансий[[#This Row],[Дата возникновения вакансии на ШД]]</f>
        <v>50716744908</v>
      </c>
      <c r="B496" s="128">
        <v>1</v>
      </c>
      <c r="C496" s="128" t="s">
        <v>1668</v>
      </c>
      <c r="D496" s="128">
        <v>6</v>
      </c>
      <c r="E496" s="129" t="s">
        <v>1731</v>
      </c>
      <c r="F496" s="128">
        <v>507167</v>
      </c>
      <c r="G496" s="129" t="s">
        <v>29</v>
      </c>
      <c r="H496" s="132">
        <v>1</v>
      </c>
      <c r="I496" s="132">
        <v>44908</v>
      </c>
      <c r="J496" s="132">
        <v>2958465</v>
      </c>
      <c r="K496" s="132">
        <v>44566</v>
      </c>
      <c r="L496" s="132">
        <v>44926</v>
      </c>
      <c r="M496" s="129" t="s">
        <v>228</v>
      </c>
      <c r="N496" s="128" t="s">
        <v>2244</v>
      </c>
      <c r="O496" s="129" t="s">
        <v>2475</v>
      </c>
      <c r="P496" s="129" t="s">
        <v>2313</v>
      </c>
      <c r="Q496" s="132">
        <v>45017</v>
      </c>
      <c r="R496" s="136" t="s">
        <v>2244</v>
      </c>
      <c r="S496" s="129" t="s">
        <v>182</v>
      </c>
      <c r="T496" s="129" t="s">
        <v>174</v>
      </c>
      <c r="U496" s="179"/>
      <c r="V49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9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96" s="183" t="str">
        <f>IF(AND(База_вакансий[[#This Row],[Статус]]&lt;&gt;"закрыта",IFERROR(VLOOKUP(База_вакансий[[#This Row],[ИД_ДАТА]],Сверка[ИД_ДАТА],1,0),"вакансию закрыли")="вакансию закрыли"),"вакансию закрыли","")</f>
        <v/>
      </c>
      <c r="Z496" s="130"/>
      <c r="AA496" s="130"/>
    </row>
    <row r="497" spans="1:27" ht="24" customHeight="1" x14ac:dyDescent="0.25">
      <c r="A497" s="171" t="str">
        <f>База_вакансий[[#This Row],[ID Штатной должности]]&amp;База_вакансий[[#This Row],[Дата возникновения вакансии на ШД]]</f>
        <v>52627544910</v>
      </c>
      <c r="B497" s="128">
        <v>1</v>
      </c>
      <c r="C497" s="128" t="s">
        <v>1667</v>
      </c>
      <c r="D497" s="128">
        <v>28</v>
      </c>
      <c r="E497" s="129" t="s">
        <v>1735</v>
      </c>
      <c r="F497" s="128">
        <v>526275</v>
      </c>
      <c r="G497" s="131" t="s">
        <v>26</v>
      </c>
      <c r="H497" s="132">
        <v>1</v>
      </c>
      <c r="I497" s="132">
        <v>44910</v>
      </c>
      <c r="J497" s="132">
        <v>2958465</v>
      </c>
      <c r="K497" s="132">
        <v>44885</v>
      </c>
      <c r="L497" s="132">
        <v>44926</v>
      </c>
      <c r="M497" s="129" t="s">
        <v>45</v>
      </c>
      <c r="N497" s="128" t="s">
        <v>1834</v>
      </c>
      <c r="O497" s="129" t="s">
        <v>2476</v>
      </c>
      <c r="P497" s="129" t="s">
        <v>2313</v>
      </c>
      <c r="Q497" s="128"/>
      <c r="R497" s="128"/>
      <c r="S497" s="129"/>
      <c r="T497" s="129"/>
      <c r="U497" s="179"/>
      <c r="V49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9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Сорокин Игнат Вячеславович</v>
      </c>
      <c r="X497" s="183" t="str">
        <f>IF(AND(База_вакансий[[#This Row],[Статус]]&lt;&gt;"закрыта",IFERROR(VLOOKUP(База_вакансий[[#This Row],[ИД_ДАТА]],Сверка[ИД_ДАТА],1,0),"вакансию закрыли")="вакансию закрыли"),"вакансию закрыли","")</f>
        <v/>
      </c>
      <c r="Z497" s="130"/>
      <c r="AA497" s="130"/>
    </row>
    <row r="498" spans="1:27" ht="24" customHeight="1" x14ac:dyDescent="0.25">
      <c r="A498" s="171" t="str">
        <f>База_вакансий[[#This Row],[ID Штатной должности]]&amp;База_вакансий[[#This Row],[Дата возникновения вакансии на ШД]]</f>
        <v>52074644910</v>
      </c>
      <c r="B498" s="128">
        <v>1</v>
      </c>
      <c r="C498" s="128" t="s">
        <v>1667</v>
      </c>
      <c r="D498" s="128">
        <v>28</v>
      </c>
      <c r="E498" s="129" t="s">
        <v>1735</v>
      </c>
      <c r="F498" s="128">
        <v>520746</v>
      </c>
      <c r="G498" s="129" t="s">
        <v>29</v>
      </c>
      <c r="H498" s="132">
        <v>1</v>
      </c>
      <c r="I498" s="132">
        <v>44910</v>
      </c>
      <c r="J498" s="132">
        <v>2958465</v>
      </c>
      <c r="K498" s="132">
        <v>44905</v>
      </c>
      <c r="L498" s="132">
        <v>44916</v>
      </c>
      <c r="M498" s="129" t="s">
        <v>228</v>
      </c>
      <c r="N498" s="128" t="s">
        <v>1838</v>
      </c>
      <c r="O498" s="129" t="s">
        <v>2477</v>
      </c>
      <c r="P498" s="129" t="s">
        <v>2313</v>
      </c>
      <c r="Q498" s="128"/>
      <c r="R498" s="128"/>
      <c r="S498" s="129"/>
      <c r="T498" s="129"/>
      <c r="U498" s="179"/>
      <c r="V49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9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98" s="183" t="str">
        <f>IF(AND(База_вакансий[[#This Row],[Статус]]&lt;&gt;"закрыта",IFERROR(VLOOKUP(База_вакансий[[#This Row],[ИД_ДАТА]],Сверка[ИД_ДАТА],1,0),"вакансию закрыли")="вакансию закрыли"),"вакансию закрыли","")</f>
        <v/>
      </c>
      <c r="Z498" s="130"/>
      <c r="AA498" s="130"/>
    </row>
    <row r="499" spans="1:27" ht="24" customHeight="1" x14ac:dyDescent="0.25">
      <c r="A499" s="171" t="str">
        <f>База_вакансий[[#This Row],[ID Штатной должности]]&amp;База_вакансий[[#This Row],[Дата возникновения вакансии на ШД]]</f>
        <v>57292244911</v>
      </c>
      <c r="B499" s="128">
        <v>1</v>
      </c>
      <c r="C499" s="128" t="s">
        <v>1668</v>
      </c>
      <c r="D499" s="128">
        <v>32</v>
      </c>
      <c r="E499" s="129" t="s">
        <v>1730</v>
      </c>
      <c r="F499" s="128">
        <v>572922</v>
      </c>
      <c r="G499" s="129" t="s">
        <v>29</v>
      </c>
      <c r="H499" s="132">
        <v>44911</v>
      </c>
      <c r="I499" s="132">
        <v>44911</v>
      </c>
      <c r="J499" s="132">
        <v>2958465</v>
      </c>
      <c r="K499" s="132"/>
      <c r="L499" s="132"/>
      <c r="M499" s="129" t="s">
        <v>22</v>
      </c>
      <c r="N499" s="128"/>
      <c r="O499" s="129"/>
      <c r="P499" s="129" t="s">
        <v>2313</v>
      </c>
      <c r="Q499" s="128" t="s">
        <v>592</v>
      </c>
      <c r="R499" s="136" t="s">
        <v>2113</v>
      </c>
      <c r="S499" s="129" t="s">
        <v>1167</v>
      </c>
      <c r="T499" s="129" t="s">
        <v>1409</v>
      </c>
      <c r="U499" s="180"/>
      <c r="V49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49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499" s="183" t="str">
        <f>IF(AND(База_вакансий[[#This Row],[Статус]]&lt;&gt;"закрыта",IFERROR(VLOOKUP(База_вакансий[[#This Row],[ИД_ДАТА]],Сверка[ИД_ДАТА],1,0),"вакансию закрыли")="вакансию закрыли"),"вакансию закрыли","")</f>
        <v/>
      </c>
      <c r="Z499" s="130"/>
      <c r="AA499" s="130"/>
    </row>
    <row r="500" spans="1:27" ht="24" customHeight="1" x14ac:dyDescent="0.25">
      <c r="A500" s="171" t="str">
        <f>База_вакансий[[#This Row],[ID Штатной должности]]&amp;База_вакансий[[#This Row],[Дата возникновения вакансии на ШД]]</f>
        <v>57327944911</v>
      </c>
      <c r="B500" s="128">
        <v>1</v>
      </c>
      <c r="C500" s="128" t="s">
        <v>1668</v>
      </c>
      <c r="D500" s="128">
        <v>32</v>
      </c>
      <c r="E500" s="129" t="s">
        <v>1730</v>
      </c>
      <c r="F500" s="128">
        <v>573279</v>
      </c>
      <c r="G500" s="129" t="s">
        <v>29</v>
      </c>
      <c r="H500" s="132">
        <v>44911</v>
      </c>
      <c r="I500" s="132">
        <v>44911</v>
      </c>
      <c r="J500" s="132">
        <v>2958465</v>
      </c>
      <c r="K500" s="132"/>
      <c r="L500" s="132"/>
      <c r="M500" s="129" t="s">
        <v>22</v>
      </c>
      <c r="N500" s="128"/>
      <c r="O500" s="129"/>
      <c r="P500" s="129" t="s">
        <v>2313</v>
      </c>
      <c r="Q500" s="128" t="s">
        <v>592</v>
      </c>
      <c r="R500" s="136" t="s">
        <v>2113</v>
      </c>
      <c r="S500" s="129" t="s">
        <v>1167</v>
      </c>
      <c r="T500" s="129" t="s">
        <v>1409</v>
      </c>
      <c r="U500" s="180"/>
      <c r="V50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0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00" s="183" t="str">
        <f>IF(AND(База_вакансий[[#This Row],[Статус]]&lt;&gt;"закрыта",IFERROR(VLOOKUP(База_вакансий[[#This Row],[ИД_ДАТА]],Сверка[ИД_ДАТА],1,0),"вакансию закрыли")="вакансию закрыли"),"вакансию закрыли","")</f>
        <v/>
      </c>
      <c r="Z500" s="130"/>
      <c r="AA500" s="130"/>
    </row>
    <row r="501" spans="1:27" ht="24" customHeight="1" x14ac:dyDescent="0.25">
      <c r="A501" s="171" t="str">
        <f>База_вакансий[[#This Row],[ID Штатной должности]]&amp;База_вакансий[[#This Row],[Дата возникновения вакансии на ШД]]</f>
        <v>57328044911</v>
      </c>
      <c r="B501" s="128">
        <v>1</v>
      </c>
      <c r="C501" s="128" t="s">
        <v>1668</v>
      </c>
      <c r="D501" s="128">
        <v>32</v>
      </c>
      <c r="E501" s="129" t="s">
        <v>1730</v>
      </c>
      <c r="F501" s="128">
        <v>573280</v>
      </c>
      <c r="G501" s="129" t="s">
        <v>29</v>
      </c>
      <c r="H501" s="132">
        <v>44911</v>
      </c>
      <c r="I501" s="132">
        <v>44911</v>
      </c>
      <c r="J501" s="132">
        <v>2958465</v>
      </c>
      <c r="K501" s="132"/>
      <c r="L501" s="132"/>
      <c r="M501" s="129" t="s">
        <v>22</v>
      </c>
      <c r="N501" s="128"/>
      <c r="O501" s="129"/>
      <c r="P501" s="129" t="s">
        <v>2313</v>
      </c>
      <c r="Q501" s="128" t="s">
        <v>592</v>
      </c>
      <c r="R501" s="136" t="s">
        <v>2113</v>
      </c>
      <c r="S501" s="129" t="s">
        <v>1167</v>
      </c>
      <c r="T501" s="129" t="s">
        <v>1409</v>
      </c>
      <c r="U501" s="180"/>
      <c r="V50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0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01" s="183" t="str">
        <f>IF(AND(База_вакансий[[#This Row],[Статус]]&lt;&gt;"закрыта",IFERROR(VLOOKUP(База_вакансий[[#This Row],[ИД_ДАТА]],Сверка[ИД_ДАТА],1,0),"вакансию закрыли")="вакансию закрыли"),"вакансию закрыли","")</f>
        <v/>
      </c>
      <c r="Z501" s="130"/>
      <c r="AA501" s="130"/>
    </row>
    <row r="502" spans="1:27" ht="24" customHeight="1" x14ac:dyDescent="0.25">
      <c r="A502" s="171" t="str">
        <f>База_вакансий[[#This Row],[ID Штатной должности]]&amp;База_вакансий[[#This Row],[Дата возникновения вакансии на ШД]]</f>
        <v>57330644911</v>
      </c>
      <c r="B502" s="128">
        <v>1</v>
      </c>
      <c r="C502" s="128" t="s">
        <v>1668</v>
      </c>
      <c r="D502" s="128">
        <v>32</v>
      </c>
      <c r="E502" s="129" t="s">
        <v>1730</v>
      </c>
      <c r="F502" s="128">
        <v>573306</v>
      </c>
      <c r="G502" s="129" t="s">
        <v>29</v>
      </c>
      <c r="H502" s="132">
        <v>44911</v>
      </c>
      <c r="I502" s="132">
        <v>44911</v>
      </c>
      <c r="J502" s="132">
        <v>2958465</v>
      </c>
      <c r="K502" s="132"/>
      <c r="L502" s="132"/>
      <c r="M502" s="129" t="s">
        <v>22</v>
      </c>
      <c r="N502" s="128"/>
      <c r="O502" s="129"/>
      <c r="P502" s="129" t="s">
        <v>2313</v>
      </c>
      <c r="Q502" s="128" t="s">
        <v>592</v>
      </c>
      <c r="R502" s="136" t="s">
        <v>2113</v>
      </c>
      <c r="S502" s="129" t="s">
        <v>1167</v>
      </c>
      <c r="T502" s="129" t="s">
        <v>1409</v>
      </c>
      <c r="U502" s="180"/>
      <c r="V50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0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02" s="183" t="str">
        <f>IF(AND(База_вакансий[[#This Row],[Статус]]&lt;&gt;"закрыта",IFERROR(VLOOKUP(База_вакансий[[#This Row],[ИД_ДАТА]],Сверка[ИД_ДАТА],1,0),"вакансию закрыли")="вакансию закрыли"),"вакансию закрыли","")</f>
        <v/>
      </c>
      <c r="Z502" s="130"/>
      <c r="AA502" s="130"/>
    </row>
    <row r="503" spans="1:27" ht="24" customHeight="1" x14ac:dyDescent="0.25">
      <c r="A503" s="171" t="str">
        <f>База_вакансий[[#This Row],[ID Штатной должности]]&amp;База_вакансий[[#This Row],[Дата возникновения вакансии на ШД]]</f>
        <v>57291744911</v>
      </c>
      <c r="B503" s="128">
        <v>1</v>
      </c>
      <c r="C503" s="128" t="s">
        <v>1668</v>
      </c>
      <c r="D503" s="128">
        <v>32</v>
      </c>
      <c r="E503" s="129" t="s">
        <v>1730</v>
      </c>
      <c r="F503" s="128">
        <v>572917</v>
      </c>
      <c r="G503" s="129" t="s">
        <v>29</v>
      </c>
      <c r="H503" s="132">
        <v>44911</v>
      </c>
      <c r="I503" s="132">
        <v>44911</v>
      </c>
      <c r="J503" s="132">
        <v>2958465</v>
      </c>
      <c r="K503" s="132"/>
      <c r="L503" s="132"/>
      <c r="M503" s="129" t="s">
        <v>22</v>
      </c>
      <c r="N503" s="128"/>
      <c r="O503" s="129"/>
      <c r="P503" s="129" t="s">
        <v>137</v>
      </c>
      <c r="Q503" s="128"/>
      <c r="R503" s="136" t="s">
        <v>2245</v>
      </c>
      <c r="S503" s="129" t="s">
        <v>1167</v>
      </c>
      <c r="T503" s="129" t="s">
        <v>1409</v>
      </c>
      <c r="U503" s="180"/>
      <c r="V50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0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03" s="183" t="str">
        <f>IF(AND(База_вакансий[[#This Row],[Статус]]&lt;&gt;"закрыта",IFERROR(VLOOKUP(База_вакансий[[#This Row],[ИД_ДАТА]],Сверка[ИД_ДАТА],1,0),"вакансию закрыли")="вакансию закрыли"),"вакансию закрыли","")</f>
        <v/>
      </c>
      <c r="Z503" s="130"/>
      <c r="AA503" s="130"/>
    </row>
    <row r="504" spans="1:27" ht="24" customHeight="1" x14ac:dyDescent="0.25">
      <c r="A504" s="171" t="str">
        <f>База_вакансий[[#This Row],[ID Штатной должности]]&amp;База_вакансий[[#This Row],[Дата возникновения вакансии на ШД]]</f>
        <v>57291444911</v>
      </c>
      <c r="B504" s="128">
        <v>1</v>
      </c>
      <c r="C504" s="128" t="s">
        <v>1668</v>
      </c>
      <c r="D504" s="128">
        <v>32</v>
      </c>
      <c r="E504" s="129" t="s">
        <v>1730</v>
      </c>
      <c r="F504" s="128">
        <v>572914</v>
      </c>
      <c r="G504" s="129" t="s">
        <v>23</v>
      </c>
      <c r="H504" s="132">
        <v>44911</v>
      </c>
      <c r="I504" s="132">
        <v>44911</v>
      </c>
      <c r="J504" s="132">
        <v>2958465</v>
      </c>
      <c r="K504" s="132"/>
      <c r="L504" s="132"/>
      <c r="M504" s="129" t="s">
        <v>22</v>
      </c>
      <c r="N504" s="128"/>
      <c r="O504" s="129"/>
      <c r="P504" s="129" t="s">
        <v>137</v>
      </c>
      <c r="Q504" s="128"/>
      <c r="R504" s="136" t="s">
        <v>2246</v>
      </c>
      <c r="S504" s="129" t="s">
        <v>1167</v>
      </c>
      <c r="T504" s="129" t="s">
        <v>1409</v>
      </c>
      <c r="U504" s="180"/>
      <c r="V50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0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04" s="183" t="str">
        <f>IF(AND(База_вакансий[[#This Row],[Статус]]&lt;&gt;"закрыта",IFERROR(VLOOKUP(База_вакансий[[#This Row],[ИД_ДАТА]],Сверка[ИД_ДАТА],1,0),"вакансию закрыли")="вакансию закрыли"),"вакансию закрыли","")</f>
        <v/>
      </c>
      <c r="Z504" s="130"/>
      <c r="AA504" s="130"/>
    </row>
    <row r="505" spans="1:27" ht="24" customHeight="1" x14ac:dyDescent="0.25">
      <c r="A505" s="171" t="str">
        <f>База_вакансий[[#This Row],[ID Штатной должности]]&amp;База_вакансий[[#This Row],[Дата возникновения вакансии на ШД]]</f>
        <v>57327844911</v>
      </c>
      <c r="B505" s="128">
        <v>1</v>
      </c>
      <c r="C505" s="128" t="s">
        <v>1668</v>
      </c>
      <c r="D505" s="128">
        <v>32</v>
      </c>
      <c r="E505" s="129" t="s">
        <v>1730</v>
      </c>
      <c r="F505" s="128">
        <v>573278</v>
      </c>
      <c r="G505" s="129" t="s">
        <v>29</v>
      </c>
      <c r="H505" s="132">
        <v>44911</v>
      </c>
      <c r="I505" s="132">
        <v>44911</v>
      </c>
      <c r="J505" s="132">
        <v>2958465</v>
      </c>
      <c r="K505" s="132"/>
      <c r="L505" s="132"/>
      <c r="M505" s="129" t="s">
        <v>22</v>
      </c>
      <c r="N505" s="128"/>
      <c r="O505" s="129"/>
      <c r="P505" s="129" t="s">
        <v>137</v>
      </c>
      <c r="Q505" s="128"/>
      <c r="R505" s="136" t="s">
        <v>2247</v>
      </c>
      <c r="S505" s="129" t="s">
        <v>1167</v>
      </c>
      <c r="T505" s="129" t="s">
        <v>1409</v>
      </c>
      <c r="U505" s="180"/>
      <c r="V50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0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05" s="183" t="str">
        <f>IF(AND(База_вакансий[[#This Row],[Статус]]&lt;&gt;"закрыта",IFERROR(VLOOKUP(База_вакансий[[#This Row],[ИД_ДАТА]],Сверка[ИД_ДАТА],1,0),"вакансию закрыли")="вакансию закрыли"),"вакансию закрыли","")</f>
        <v/>
      </c>
      <c r="Z505" s="130"/>
      <c r="AA505" s="130"/>
    </row>
    <row r="506" spans="1:27" ht="24" customHeight="1" x14ac:dyDescent="0.25">
      <c r="A506" s="171" t="str">
        <f>База_вакансий[[#This Row],[ID Штатной должности]]&amp;База_вакансий[[#This Row],[Дата возникновения вакансии на ШД]]</f>
        <v>57328144911</v>
      </c>
      <c r="B506" s="128">
        <v>1</v>
      </c>
      <c r="C506" s="128" t="s">
        <v>1668</v>
      </c>
      <c r="D506" s="128">
        <v>32</v>
      </c>
      <c r="E506" s="129" t="s">
        <v>1730</v>
      </c>
      <c r="F506" s="128">
        <v>573281</v>
      </c>
      <c r="G506" s="129" t="s">
        <v>29</v>
      </c>
      <c r="H506" s="132">
        <v>44911</v>
      </c>
      <c r="I506" s="132">
        <v>44911</v>
      </c>
      <c r="J506" s="132">
        <v>2958465</v>
      </c>
      <c r="K506" s="132"/>
      <c r="L506" s="132"/>
      <c r="M506" s="129" t="s">
        <v>22</v>
      </c>
      <c r="N506" s="128"/>
      <c r="O506" s="129"/>
      <c r="P506" s="129" t="s">
        <v>137</v>
      </c>
      <c r="Q506" s="128"/>
      <c r="R506" s="136" t="s">
        <v>2248</v>
      </c>
      <c r="S506" s="129" t="s">
        <v>1167</v>
      </c>
      <c r="T506" s="129" t="s">
        <v>1409</v>
      </c>
      <c r="U506" s="180"/>
      <c r="V50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0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06" s="183" t="str">
        <f>IF(AND(База_вакансий[[#This Row],[Статус]]&lt;&gt;"закрыта",IFERROR(VLOOKUP(База_вакансий[[#This Row],[ИД_ДАТА]],Сверка[ИД_ДАТА],1,0),"вакансию закрыли")="вакансию закрыли"),"вакансию закрыли","")</f>
        <v/>
      </c>
      <c r="Z506" s="130"/>
      <c r="AA506" s="130"/>
    </row>
    <row r="507" spans="1:27" ht="24" customHeight="1" x14ac:dyDescent="0.25">
      <c r="A507" s="171" t="str">
        <f>База_вакансий[[#This Row],[ID Штатной должности]]&amp;База_вакансий[[#This Row],[Дата возникновения вакансии на ШД]]</f>
        <v>57330144911</v>
      </c>
      <c r="B507" s="128">
        <v>1</v>
      </c>
      <c r="C507" s="128" t="s">
        <v>1668</v>
      </c>
      <c r="D507" s="128">
        <v>32</v>
      </c>
      <c r="E507" s="129" t="s">
        <v>1730</v>
      </c>
      <c r="F507" s="128">
        <v>573301</v>
      </c>
      <c r="G507" s="129" t="s">
        <v>29</v>
      </c>
      <c r="H507" s="132">
        <v>44911</v>
      </c>
      <c r="I507" s="132">
        <v>44911</v>
      </c>
      <c r="J507" s="132">
        <v>2958465</v>
      </c>
      <c r="K507" s="132"/>
      <c r="L507" s="132"/>
      <c r="M507" s="129" t="s">
        <v>22</v>
      </c>
      <c r="N507" s="128"/>
      <c r="O507" s="129"/>
      <c r="P507" s="129" t="s">
        <v>137</v>
      </c>
      <c r="Q507" s="128"/>
      <c r="R507" s="136" t="s">
        <v>2249</v>
      </c>
      <c r="S507" s="129" t="s">
        <v>1167</v>
      </c>
      <c r="T507" s="129" t="s">
        <v>1409</v>
      </c>
      <c r="U507" s="180"/>
      <c r="V50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0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07" s="183" t="str">
        <f>IF(AND(База_вакансий[[#This Row],[Статус]]&lt;&gt;"закрыта",IFERROR(VLOOKUP(База_вакансий[[#This Row],[ИД_ДАТА]],Сверка[ИД_ДАТА],1,0),"вакансию закрыли")="вакансию закрыли"),"вакансию закрыли","")</f>
        <v/>
      </c>
      <c r="Z507" s="130"/>
      <c r="AA507" s="130"/>
    </row>
    <row r="508" spans="1:27" ht="24" customHeight="1" x14ac:dyDescent="0.25">
      <c r="A508" s="171" t="str">
        <f>База_вакансий[[#This Row],[ID Штатной должности]]&amp;База_вакансий[[#This Row],[Дата возникновения вакансии на ШД]]</f>
        <v>57329944911</v>
      </c>
      <c r="B508" s="128">
        <v>1</v>
      </c>
      <c r="C508" s="128" t="s">
        <v>1668</v>
      </c>
      <c r="D508" s="128">
        <v>32</v>
      </c>
      <c r="E508" s="129" t="s">
        <v>1730</v>
      </c>
      <c r="F508" s="128">
        <v>573299</v>
      </c>
      <c r="G508" s="129" t="s">
        <v>23</v>
      </c>
      <c r="H508" s="132">
        <v>44911</v>
      </c>
      <c r="I508" s="132">
        <v>44911</v>
      </c>
      <c r="J508" s="132">
        <v>2958465</v>
      </c>
      <c r="K508" s="132"/>
      <c r="L508" s="132"/>
      <c r="M508" s="129" t="s">
        <v>22</v>
      </c>
      <c r="N508" s="128"/>
      <c r="O508" s="129"/>
      <c r="P508" s="129" t="s">
        <v>137</v>
      </c>
      <c r="Q508" s="128"/>
      <c r="R508" s="136" t="s">
        <v>2250</v>
      </c>
      <c r="S508" s="129" t="s">
        <v>1167</v>
      </c>
      <c r="T508" s="129" t="s">
        <v>1409</v>
      </c>
      <c r="U508" s="180"/>
      <c r="V50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0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08" s="183" t="str">
        <f>IF(AND(База_вакансий[[#This Row],[Статус]]&lt;&gt;"закрыта",IFERROR(VLOOKUP(База_вакансий[[#This Row],[ИД_ДАТА]],Сверка[ИД_ДАТА],1,0),"вакансию закрыли")="вакансию закрыли"),"вакансию закрыли","")</f>
        <v/>
      </c>
      <c r="Z508" s="130"/>
      <c r="AA508" s="130"/>
    </row>
    <row r="509" spans="1:27" ht="24" customHeight="1" x14ac:dyDescent="0.25">
      <c r="A509" s="171" t="str">
        <f>База_вакансий[[#This Row],[ID Штатной должности]]&amp;База_вакансий[[#This Row],[Дата возникновения вакансии на ШД]]</f>
        <v>57344244911</v>
      </c>
      <c r="B509" s="128">
        <v>1</v>
      </c>
      <c r="C509" s="128" t="s">
        <v>1668</v>
      </c>
      <c r="D509" s="128">
        <v>32</v>
      </c>
      <c r="E509" s="129" t="s">
        <v>1730</v>
      </c>
      <c r="F509" s="128">
        <v>573442</v>
      </c>
      <c r="G509" s="129" t="s">
        <v>29</v>
      </c>
      <c r="H509" s="132">
        <v>44911</v>
      </c>
      <c r="I509" s="132">
        <v>44911</v>
      </c>
      <c r="J509" s="132">
        <v>2958465</v>
      </c>
      <c r="K509" s="132"/>
      <c r="L509" s="132"/>
      <c r="M509" s="129" t="s">
        <v>22</v>
      </c>
      <c r="N509" s="128"/>
      <c r="O509" s="129"/>
      <c r="P509" s="129" t="s">
        <v>137</v>
      </c>
      <c r="Q509" s="128"/>
      <c r="R509" s="136" t="s">
        <v>2251</v>
      </c>
      <c r="S509" s="129" t="s">
        <v>1167</v>
      </c>
      <c r="T509" s="129" t="s">
        <v>1409</v>
      </c>
      <c r="U509" s="180"/>
      <c r="V50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0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09" s="183" t="str">
        <f>IF(AND(База_вакансий[[#This Row],[Статус]]&lt;&gt;"закрыта",IFERROR(VLOOKUP(База_вакансий[[#This Row],[ИД_ДАТА]],Сверка[ИД_ДАТА],1,0),"вакансию закрыли")="вакансию закрыли"),"вакансию закрыли","")</f>
        <v/>
      </c>
      <c r="Z509" s="130"/>
      <c r="AA509" s="130"/>
    </row>
    <row r="510" spans="1:27" ht="24" customHeight="1" x14ac:dyDescent="0.25">
      <c r="A510" s="171" t="str">
        <f>База_вакансий[[#This Row],[ID Штатной должности]]&amp;База_вакансий[[#This Row],[Дата возникновения вакансии на ШД]]</f>
        <v>57331744911</v>
      </c>
      <c r="B510" s="128">
        <v>1</v>
      </c>
      <c r="C510" s="128" t="s">
        <v>1668</v>
      </c>
      <c r="D510" s="128">
        <v>32</v>
      </c>
      <c r="E510" s="129" t="s">
        <v>1730</v>
      </c>
      <c r="F510" s="128">
        <v>573317</v>
      </c>
      <c r="G510" s="129" t="s">
        <v>29</v>
      </c>
      <c r="H510" s="132">
        <v>44911</v>
      </c>
      <c r="I510" s="132">
        <v>44911</v>
      </c>
      <c r="J510" s="132">
        <v>2958465</v>
      </c>
      <c r="K510" s="132"/>
      <c r="L510" s="132"/>
      <c r="M510" s="129" t="s">
        <v>22</v>
      </c>
      <c r="N510" s="128"/>
      <c r="O510" s="129"/>
      <c r="P510" s="129" t="s">
        <v>137</v>
      </c>
      <c r="Q510" s="128"/>
      <c r="R510" s="136" t="s">
        <v>2252</v>
      </c>
      <c r="S510" s="129" t="s">
        <v>1167</v>
      </c>
      <c r="T510" s="129" t="s">
        <v>1409</v>
      </c>
      <c r="U510" s="180"/>
      <c r="V51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1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10" s="183" t="str">
        <f>IF(AND(База_вакансий[[#This Row],[Статус]]&lt;&gt;"закрыта",IFERROR(VLOOKUP(База_вакансий[[#This Row],[ИД_ДАТА]],Сверка[ИД_ДАТА],1,0),"вакансию закрыли")="вакансию закрыли"),"вакансию закрыли","")</f>
        <v/>
      </c>
      <c r="Z510" s="130"/>
      <c r="AA510" s="130"/>
    </row>
    <row r="511" spans="1:27" ht="24" customHeight="1" x14ac:dyDescent="0.25">
      <c r="A511" s="171" t="str">
        <f>База_вакансий[[#This Row],[ID Штатной должности]]&amp;База_вакансий[[#This Row],[Дата возникновения вакансии на ШД]]</f>
        <v>57331844911</v>
      </c>
      <c r="B511" s="128">
        <v>1</v>
      </c>
      <c r="C511" s="128" t="s">
        <v>1668</v>
      </c>
      <c r="D511" s="128">
        <v>32</v>
      </c>
      <c r="E511" s="129" t="s">
        <v>1730</v>
      </c>
      <c r="F511" s="128">
        <v>573318</v>
      </c>
      <c r="G511" s="129" t="s">
        <v>29</v>
      </c>
      <c r="H511" s="132">
        <v>44911</v>
      </c>
      <c r="I511" s="132">
        <v>44911</v>
      </c>
      <c r="J511" s="132">
        <v>2958465</v>
      </c>
      <c r="K511" s="132"/>
      <c r="L511" s="132"/>
      <c r="M511" s="129" t="s">
        <v>22</v>
      </c>
      <c r="N511" s="128"/>
      <c r="O511" s="129"/>
      <c r="P511" s="129" t="s">
        <v>137</v>
      </c>
      <c r="Q511" s="128"/>
      <c r="R511" s="136" t="s">
        <v>2253</v>
      </c>
      <c r="S511" s="129" t="s">
        <v>1167</v>
      </c>
      <c r="T511" s="129" t="s">
        <v>1409</v>
      </c>
      <c r="U511" s="180"/>
      <c r="V51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1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11" s="183" t="str">
        <f>IF(AND(База_вакансий[[#This Row],[Статус]]&lt;&gt;"закрыта",IFERROR(VLOOKUP(База_вакансий[[#This Row],[ИД_ДАТА]],Сверка[ИД_ДАТА],1,0),"вакансию закрыли")="вакансию закрыли"),"вакансию закрыли","")</f>
        <v/>
      </c>
      <c r="Z511" s="130"/>
      <c r="AA511" s="130"/>
    </row>
    <row r="512" spans="1:27" ht="24" customHeight="1" x14ac:dyDescent="0.25">
      <c r="A512" s="171" t="str">
        <f>База_вакансий[[#This Row],[ID Штатной должности]]&amp;База_вакансий[[#This Row],[Дата возникновения вакансии на ШД]]</f>
        <v>57331644911</v>
      </c>
      <c r="B512" s="128">
        <v>1</v>
      </c>
      <c r="C512" s="128" t="s">
        <v>1668</v>
      </c>
      <c r="D512" s="128">
        <v>32</v>
      </c>
      <c r="E512" s="129" t="s">
        <v>1730</v>
      </c>
      <c r="F512" s="128">
        <v>573316</v>
      </c>
      <c r="G512" s="129" t="s">
        <v>29</v>
      </c>
      <c r="H512" s="132">
        <v>44911</v>
      </c>
      <c r="I512" s="132">
        <v>44911</v>
      </c>
      <c r="J512" s="132">
        <v>2958465</v>
      </c>
      <c r="K512" s="132"/>
      <c r="L512" s="132"/>
      <c r="M512" s="129" t="s">
        <v>22</v>
      </c>
      <c r="N512" s="128"/>
      <c r="O512" s="129"/>
      <c r="P512" s="129" t="s">
        <v>162</v>
      </c>
      <c r="Q512" s="132">
        <v>45008</v>
      </c>
      <c r="R512" s="136" t="s">
        <v>2254</v>
      </c>
      <c r="S512" s="129" t="s">
        <v>182</v>
      </c>
      <c r="T512" s="129" t="s">
        <v>1412</v>
      </c>
      <c r="U512" s="179"/>
      <c r="V51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1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12" s="183" t="str">
        <f>IF(AND(База_вакансий[[#This Row],[Статус]]&lt;&gt;"закрыта",IFERROR(VLOOKUP(База_вакансий[[#This Row],[ИД_ДАТА]],Сверка[ИД_ДАТА],1,0),"вакансию закрыли")="вакансию закрыли"),"вакансию закрыли","")</f>
        <v/>
      </c>
      <c r="Z512" s="130"/>
      <c r="AA512" s="130"/>
    </row>
    <row r="513" spans="1:27" ht="24" customHeight="1" x14ac:dyDescent="0.25">
      <c r="A513" s="171" t="str">
        <f>База_вакансий[[#This Row],[ID Штатной должности]]&amp;База_вакансий[[#This Row],[Дата возникновения вакансии на ШД]]</f>
        <v>57331944911</v>
      </c>
      <c r="B513" s="128">
        <v>1</v>
      </c>
      <c r="C513" s="128" t="s">
        <v>1668</v>
      </c>
      <c r="D513" s="128">
        <v>32</v>
      </c>
      <c r="E513" s="129" t="s">
        <v>1730</v>
      </c>
      <c r="F513" s="128">
        <v>573319</v>
      </c>
      <c r="G513" s="129" t="s">
        <v>29</v>
      </c>
      <c r="H513" s="132">
        <v>44911</v>
      </c>
      <c r="I513" s="132">
        <v>44911</v>
      </c>
      <c r="J513" s="132">
        <v>2958465</v>
      </c>
      <c r="K513" s="132"/>
      <c r="L513" s="132"/>
      <c r="M513" s="129" t="s">
        <v>22</v>
      </c>
      <c r="N513" s="128"/>
      <c r="O513" s="129"/>
      <c r="P513" s="129" t="s">
        <v>137</v>
      </c>
      <c r="Q513" s="132">
        <v>44977</v>
      </c>
      <c r="R513" s="136" t="s">
        <v>2255</v>
      </c>
      <c r="S513" s="129" t="s">
        <v>182</v>
      </c>
      <c r="T513" s="129" t="s">
        <v>1412</v>
      </c>
      <c r="U513" s="179"/>
      <c r="V51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1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13" s="183" t="str">
        <f>IF(AND(База_вакансий[[#This Row],[Статус]]&lt;&gt;"закрыта",IFERROR(VLOOKUP(База_вакансий[[#This Row],[ИД_ДАТА]],Сверка[ИД_ДАТА],1,0),"вакансию закрыли")="вакансию закрыли"),"вакансию закрыли","")</f>
        <v/>
      </c>
      <c r="Z513" s="130"/>
      <c r="AA513" s="130"/>
    </row>
    <row r="514" spans="1:27" ht="24" customHeight="1" x14ac:dyDescent="0.25">
      <c r="A514" s="171" t="str">
        <f>База_вакансий[[#This Row],[ID Штатной должности]]&amp;База_вакансий[[#This Row],[Дата возникновения вакансии на ШД]]</f>
        <v>32120344914</v>
      </c>
      <c r="B514" s="128">
        <v>1</v>
      </c>
      <c r="C514" s="128" t="s">
        <v>1667</v>
      </c>
      <c r="D514" s="128">
        <v>22</v>
      </c>
      <c r="E514" s="129" t="s">
        <v>1748</v>
      </c>
      <c r="F514" s="128">
        <v>321203</v>
      </c>
      <c r="G514" s="129" t="s">
        <v>114</v>
      </c>
      <c r="H514" s="132">
        <v>44743</v>
      </c>
      <c r="I514" s="132">
        <v>44914</v>
      </c>
      <c r="J514" s="132">
        <v>2958465</v>
      </c>
      <c r="K514" s="132"/>
      <c r="L514" s="132"/>
      <c r="M514" s="129" t="s">
        <v>22</v>
      </c>
      <c r="N514" s="128"/>
      <c r="O514" s="129" t="s">
        <v>2478</v>
      </c>
      <c r="P514" s="129" t="s">
        <v>2313</v>
      </c>
      <c r="Q514" s="128"/>
      <c r="R514" s="128"/>
      <c r="S514" s="129"/>
      <c r="T514" s="129"/>
      <c r="U514" s="179"/>
      <c r="V51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1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14" s="183" t="str">
        <f>IF(AND(База_вакансий[[#This Row],[Статус]]&lt;&gt;"закрыта",IFERROR(VLOOKUP(База_вакансий[[#This Row],[ИД_ДАТА]],Сверка[ИД_ДАТА],1,0),"вакансию закрыли")="вакансию закрыли"),"вакансию закрыли","")</f>
        <v/>
      </c>
      <c r="Z514" s="130"/>
      <c r="AA514" s="130"/>
    </row>
    <row r="515" spans="1:27" ht="24" customHeight="1" x14ac:dyDescent="0.25">
      <c r="A515" s="171" t="str">
        <f>База_вакансий[[#This Row],[ID Штатной должности]]&amp;База_вакансий[[#This Row],[Дата возникновения вакансии на ШД]]</f>
        <v>52851344914</v>
      </c>
      <c r="B515" s="128">
        <v>1</v>
      </c>
      <c r="C515" s="128" t="s">
        <v>1668</v>
      </c>
      <c r="D515" s="128">
        <v>60</v>
      </c>
      <c r="E515" s="129" t="s">
        <v>1760</v>
      </c>
      <c r="F515" s="135">
        <v>528513</v>
      </c>
      <c r="G515" s="129" t="s">
        <v>29</v>
      </c>
      <c r="H515" s="132">
        <v>1</v>
      </c>
      <c r="I515" s="132">
        <v>44914</v>
      </c>
      <c r="J515" s="132">
        <v>2958465</v>
      </c>
      <c r="K515" s="132"/>
      <c r="L515" s="132"/>
      <c r="M515" s="129" t="s">
        <v>22</v>
      </c>
      <c r="N515" s="128"/>
      <c r="O515" s="129"/>
      <c r="P515" s="129" t="s">
        <v>2313</v>
      </c>
      <c r="Q515" s="156">
        <v>45117</v>
      </c>
      <c r="R515" s="147" t="s">
        <v>2256</v>
      </c>
      <c r="S515" s="129" t="s">
        <v>182</v>
      </c>
      <c r="T515" s="134" t="s">
        <v>1415</v>
      </c>
      <c r="U515" s="180"/>
      <c r="V51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1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15" s="183" t="str">
        <f>IF(AND(База_вакансий[[#This Row],[Статус]]&lt;&gt;"закрыта",IFERROR(VLOOKUP(База_вакансий[[#This Row],[ИД_ДАТА]],Сверка[ИД_ДАТА],1,0),"вакансию закрыли")="вакансию закрыли"),"вакансию закрыли","")</f>
        <v/>
      </c>
      <c r="Z515" s="130"/>
      <c r="AA515" s="130"/>
    </row>
    <row r="516" spans="1:27" ht="24" customHeight="1" x14ac:dyDescent="0.25">
      <c r="A516" s="171" t="str">
        <f>База_вакансий[[#This Row],[ID Штатной должности]]&amp;База_вакансий[[#This Row],[Дата возникновения вакансии на ШД]]</f>
        <v>53039844915</v>
      </c>
      <c r="B516" s="128">
        <v>1</v>
      </c>
      <c r="C516" s="128" t="s">
        <v>1667</v>
      </c>
      <c r="D516" s="128">
        <v>31</v>
      </c>
      <c r="E516" s="129" t="s">
        <v>1738</v>
      </c>
      <c r="F516" s="128">
        <v>530398</v>
      </c>
      <c r="G516" s="129" t="s">
        <v>29</v>
      </c>
      <c r="H516" s="132">
        <v>1</v>
      </c>
      <c r="I516" s="132">
        <v>44915</v>
      </c>
      <c r="J516" s="132">
        <v>2958465</v>
      </c>
      <c r="K516" s="132">
        <v>44915</v>
      </c>
      <c r="L516" s="132">
        <v>44957</v>
      </c>
      <c r="M516" s="129" t="s">
        <v>45</v>
      </c>
      <c r="N516" s="128" t="s">
        <v>1798</v>
      </c>
      <c r="O516" s="129" t="s">
        <v>2479</v>
      </c>
      <c r="P516" s="129" t="s">
        <v>137</v>
      </c>
      <c r="Q516" s="128"/>
      <c r="R516" s="128"/>
      <c r="S516" s="129"/>
      <c r="T516" s="129"/>
      <c r="U516" s="179"/>
      <c r="V51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1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16" s="183" t="str">
        <f>IF(AND(База_вакансий[[#This Row],[Статус]]&lt;&gt;"закрыта",IFERROR(VLOOKUP(База_вакансий[[#This Row],[ИД_ДАТА]],Сверка[ИД_ДАТА],1,0),"вакансию закрыли")="вакансию закрыли"),"вакансию закрыли","")</f>
        <v/>
      </c>
      <c r="Z516" s="130"/>
      <c r="AA516" s="130"/>
    </row>
    <row r="517" spans="1:27" ht="24" customHeight="1" x14ac:dyDescent="0.25">
      <c r="A517" s="171" t="str">
        <f>База_вакансий[[#This Row],[ID Штатной должности]]&amp;База_вакансий[[#This Row],[Дата возникновения вакансии на ШД]]</f>
        <v>51478444918</v>
      </c>
      <c r="B517" s="128">
        <v>1</v>
      </c>
      <c r="C517" s="128" t="s">
        <v>1668</v>
      </c>
      <c r="D517" s="128">
        <v>15</v>
      </c>
      <c r="E517" s="129" t="s">
        <v>1741</v>
      </c>
      <c r="F517" s="128">
        <v>514784</v>
      </c>
      <c r="G517" s="129" t="s">
        <v>29</v>
      </c>
      <c r="H517" s="132">
        <v>1</v>
      </c>
      <c r="I517" s="132">
        <v>44918</v>
      </c>
      <c r="J517" s="132">
        <v>2958465</v>
      </c>
      <c r="K517" s="132">
        <v>44898</v>
      </c>
      <c r="L517" s="132">
        <v>44926</v>
      </c>
      <c r="M517" s="129" t="s">
        <v>22</v>
      </c>
      <c r="N517" s="128" t="s">
        <v>2257</v>
      </c>
      <c r="O517" s="129" t="s">
        <v>2480</v>
      </c>
      <c r="P517" s="129" t="s">
        <v>2313</v>
      </c>
      <c r="Q517" s="132">
        <v>44986</v>
      </c>
      <c r="R517" s="136" t="s">
        <v>2257</v>
      </c>
      <c r="S517" s="129" t="s">
        <v>182</v>
      </c>
      <c r="T517" s="129" t="s">
        <v>174</v>
      </c>
      <c r="U517" s="179"/>
      <c r="V51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1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17" s="183" t="str">
        <f>IF(AND(База_вакансий[[#This Row],[Статус]]&lt;&gt;"закрыта",IFERROR(VLOOKUP(База_вакансий[[#This Row],[ИД_ДАТА]],Сверка[ИД_ДАТА],1,0),"вакансию закрыли")="вакансию закрыли"),"вакансию закрыли","")</f>
        <v/>
      </c>
      <c r="Z517" s="130"/>
      <c r="AA517" s="130"/>
    </row>
    <row r="518" spans="1:27" ht="24" customHeight="1" x14ac:dyDescent="0.25">
      <c r="A518" s="171" t="str">
        <f>База_вакансий[[#This Row],[ID Штатной должности]]&amp;База_вакансий[[#This Row],[Дата возникновения вакансии на ШД]]</f>
        <v>20209744918</v>
      </c>
      <c r="B518" s="128">
        <v>1</v>
      </c>
      <c r="C518" s="128" t="s">
        <v>1668</v>
      </c>
      <c r="D518" s="128">
        <v>214</v>
      </c>
      <c r="E518" s="129" t="s">
        <v>1725</v>
      </c>
      <c r="F518" s="128">
        <v>202097</v>
      </c>
      <c r="G518" s="129" t="s">
        <v>29</v>
      </c>
      <c r="H518" s="132">
        <v>44531</v>
      </c>
      <c r="I518" s="132">
        <v>44918</v>
      </c>
      <c r="J518" s="132">
        <v>2958465</v>
      </c>
      <c r="K518" s="132"/>
      <c r="L518" s="132"/>
      <c r="M518" s="129" t="s">
        <v>22</v>
      </c>
      <c r="N518" s="128"/>
      <c r="O518" s="129"/>
      <c r="P518" s="129" t="s">
        <v>137</v>
      </c>
      <c r="Q518" s="128" t="s">
        <v>1277</v>
      </c>
      <c r="R518" s="136" t="s">
        <v>1946</v>
      </c>
      <c r="S518" s="129" t="s">
        <v>1167</v>
      </c>
      <c r="T518" s="129" t="s">
        <v>1409</v>
      </c>
      <c r="U518" s="179"/>
      <c r="V51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1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18" s="183" t="str">
        <f>IF(AND(База_вакансий[[#This Row],[Статус]]&lt;&gt;"закрыта",IFERROR(VLOOKUP(База_вакансий[[#This Row],[ИД_ДАТА]],Сверка[ИД_ДАТА],1,0),"вакансию закрыли")="вакансию закрыли"),"вакансию закрыли","")</f>
        <v/>
      </c>
      <c r="Z518" s="130"/>
      <c r="AA518" s="130"/>
    </row>
    <row r="519" spans="1:27" ht="24" customHeight="1" x14ac:dyDescent="0.25">
      <c r="A519" s="171" t="str">
        <f>База_вакансий[[#This Row],[ID Штатной должности]]&amp;База_вакансий[[#This Row],[Дата возникновения вакансии на ШД]]</f>
        <v>57402144921</v>
      </c>
      <c r="B519" s="128">
        <v>1</v>
      </c>
      <c r="C519" s="128" t="s">
        <v>1668</v>
      </c>
      <c r="D519" s="128">
        <v>214</v>
      </c>
      <c r="E519" s="129" t="s">
        <v>1725</v>
      </c>
      <c r="F519" s="128">
        <v>574021</v>
      </c>
      <c r="G519" s="129" t="s">
        <v>29</v>
      </c>
      <c r="H519" s="132">
        <v>44921</v>
      </c>
      <c r="I519" s="132">
        <v>44921</v>
      </c>
      <c r="J519" s="132">
        <v>2958465</v>
      </c>
      <c r="K519" s="132"/>
      <c r="L519" s="132"/>
      <c r="M519" s="129" t="s">
        <v>22</v>
      </c>
      <c r="N519" s="128"/>
      <c r="O519" s="129"/>
      <c r="P519" s="129" t="s">
        <v>137</v>
      </c>
      <c r="Q519" s="132">
        <v>44942</v>
      </c>
      <c r="R519" s="136" t="s">
        <v>2258</v>
      </c>
      <c r="S519" s="129" t="s">
        <v>182</v>
      </c>
      <c r="T519" s="129" t="s">
        <v>930</v>
      </c>
      <c r="U519" s="180"/>
      <c r="V51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1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19" s="183" t="str">
        <f>IF(AND(База_вакансий[[#This Row],[Статус]]&lt;&gt;"закрыта",IFERROR(VLOOKUP(База_вакансий[[#This Row],[ИД_ДАТА]],Сверка[ИД_ДАТА],1,0),"вакансию закрыли")="вакансию закрыли"),"вакансию закрыли","")</f>
        <v/>
      </c>
      <c r="Z519" s="130"/>
      <c r="AA519" s="130"/>
    </row>
    <row r="520" spans="1:27" ht="24" customHeight="1" x14ac:dyDescent="0.25">
      <c r="A520" s="171" t="str">
        <f>База_вакансий[[#This Row],[ID Штатной должности]]&amp;База_вакансий[[#This Row],[Дата возникновения вакансии на ШД]]</f>
        <v>56958044926</v>
      </c>
      <c r="B520" s="128">
        <v>1</v>
      </c>
      <c r="C520" s="128" t="s">
        <v>1667</v>
      </c>
      <c r="D520" s="128">
        <v>13</v>
      </c>
      <c r="E520" s="129" t="s">
        <v>1723</v>
      </c>
      <c r="F520" s="128">
        <v>569580</v>
      </c>
      <c r="G520" s="129" t="s">
        <v>114</v>
      </c>
      <c r="H520" s="132">
        <v>44926</v>
      </c>
      <c r="I520" s="132">
        <v>44926</v>
      </c>
      <c r="J520" s="132">
        <v>2958465</v>
      </c>
      <c r="K520" s="132"/>
      <c r="L520" s="132"/>
      <c r="M520" s="129" t="s">
        <v>22</v>
      </c>
      <c r="N520" s="128"/>
      <c r="O520" s="129"/>
      <c r="P520" s="129" t="s">
        <v>137</v>
      </c>
      <c r="Q520" s="128"/>
      <c r="R520" s="128"/>
      <c r="S520" s="129"/>
      <c r="T520" s="129"/>
      <c r="U520" s="179"/>
      <c r="V52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2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20" s="183" t="str">
        <f>IF(AND(База_вакансий[[#This Row],[Статус]]&lt;&gt;"закрыта",IFERROR(VLOOKUP(База_вакансий[[#This Row],[ИД_ДАТА]],Сверка[ИД_ДАТА],1,0),"вакансию закрыли")="вакансию закрыли"),"вакансию закрыли","")</f>
        <v/>
      </c>
      <c r="Z520" s="130"/>
      <c r="AA520" s="130"/>
    </row>
    <row r="521" spans="1:27" ht="24" customHeight="1" x14ac:dyDescent="0.25">
      <c r="A521" s="171" t="str">
        <f>База_вакансий[[#This Row],[ID Штатной должности]]&amp;База_вакансий[[#This Row],[Дата возникновения вакансии на ШД]]</f>
        <v>56952044926</v>
      </c>
      <c r="B521" s="128">
        <v>1</v>
      </c>
      <c r="C521" s="128" t="s">
        <v>1667</v>
      </c>
      <c r="D521" s="128">
        <v>15</v>
      </c>
      <c r="E521" s="129" t="s">
        <v>1741</v>
      </c>
      <c r="F521" s="128">
        <v>569520</v>
      </c>
      <c r="G521" s="129" t="s">
        <v>114</v>
      </c>
      <c r="H521" s="132">
        <v>44926</v>
      </c>
      <c r="I521" s="132">
        <v>44926</v>
      </c>
      <c r="J521" s="132">
        <v>2958465</v>
      </c>
      <c r="K521" s="132"/>
      <c r="L521" s="132"/>
      <c r="M521" s="129" t="s">
        <v>22</v>
      </c>
      <c r="N521" s="128"/>
      <c r="O521" s="129"/>
      <c r="P521" s="129" t="s">
        <v>137</v>
      </c>
      <c r="Q521" s="128"/>
      <c r="R521" s="128"/>
      <c r="S521" s="129"/>
      <c r="T521" s="129"/>
      <c r="U521" s="179"/>
      <c r="V52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2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21" s="183" t="str">
        <f>IF(AND(База_вакансий[[#This Row],[Статус]]&lt;&gt;"закрыта",IFERROR(VLOOKUP(База_вакансий[[#This Row],[ИД_ДАТА]],Сверка[ИД_ДАТА],1,0),"вакансию закрыли")="вакансию закрыли"),"вакансию закрыли","")</f>
        <v/>
      </c>
      <c r="Z521" s="130"/>
      <c r="AA521" s="130"/>
    </row>
    <row r="522" spans="1:27" ht="24" customHeight="1" x14ac:dyDescent="0.25">
      <c r="A522" s="171" t="str">
        <f>База_вакансий[[#This Row],[ID Штатной должности]]&amp;База_вакансий[[#This Row],[Дата возникновения вакансии на ШД]]</f>
        <v>56916844926</v>
      </c>
      <c r="B522" s="128">
        <v>1</v>
      </c>
      <c r="C522" s="128" t="s">
        <v>1667</v>
      </c>
      <c r="D522" s="128">
        <v>219</v>
      </c>
      <c r="E522" s="129" t="s">
        <v>1774</v>
      </c>
      <c r="F522" s="128">
        <v>569168</v>
      </c>
      <c r="G522" s="131" t="s">
        <v>362</v>
      </c>
      <c r="H522" s="132">
        <v>44926</v>
      </c>
      <c r="I522" s="132">
        <v>44926</v>
      </c>
      <c r="J522" s="132">
        <v>2958465</v>
      </c>
      <c r="K522" s="132"/>
      <c r="L522" s="132"/>
      <c r="M522" s="129" t="s">
        <v>22</v>
      </c>
      <c r="N522" s="128"/>
      <c r="O522" s="129"/>
      <c r="P522" s="129" t="s">
        <v>137</v>
      </c>
      <c r="Q522" s="128"/>
      <c r="R522" s="128"/>
      <c r="S522" s="129"/>
      <c r="T522" s="129"/>
      <c r="U522" s="179"/>
      <c r="V52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2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22" s="183" t="str">
        <f>IF(AND(База_вакансий[[#This Row],[Статус]]&lt;&gt;"закрыта",IFERROR(VLOOKUP(База_вакансий[[#This Row],[ИД_ДАТА]],Сверка[ИД_ДАТА],1,0),"вакансию закрыли")="вакансию закрыли"),"вакансию закрыли","")</f>
        <v/>
      </c>
      <c r="Z522" s="130"/>
      <c r="AA522" s="130"/>
    </row>
    <row r="523" spans="1:27" ht="24" customHeight="1" x14ac:dyDescent="0.25">
      <c r="A523" s="171" t="str">
        <f>База_вакансий[[#This Row],[ID Штатной должности]]&amp;База_вакансий[[#This Row],[Дата возникновения вакансии на ШД]]</f>
        <v>52940244926</v>
      </c>
      <c r="B523" s="128">
        <v>1</v>
      </c>
      <c r="C523" s="128" t="s">
        <v>1667</v>
      </c>
      <c r="D523" s="128">
        <v>13</v>
      </c>
      <c r="E523" s="129" t="s">
        <v>1723</v>
      </c>
      <c r="F523" s="128">
        <v>529402</v>
      </c>
      <c r="G523" s="129" t="s">
        <v>29</v>
      </c>
      <c r="H523" s="132">
        <v>1</v>
      </c>
      <c r="I523" s="132">
        <v>44926</v>
      </c>
      <c r="J523" s="132">
        <v>2958465</v>
      </c>
      <c r="K523" s="132">
        <v>44883</v>
      </c>
      <c r="L523" s="132">
        <v>45016</v>
      </c>
      <c r="M523" s="129" t="s">
        <v>45</v>
      </c>
      <c r="N523" s="128" t="s">
        <v>1853</v>
      </c>
      <c r="O523" s="129" t="s">
        <v>2481</v>
      </c>
      <c r="P523" s="129" t="s">
        <v>2313</v>
      </c>
      <c r="Q523" s="128"/>
      <c r="R523" s="128"/>
      <c r="S523" s="129"/>
      <c r="T523" s="129"/>
      <c r="U523" s="179"/>
      <c r="V52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2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23" s="183" t="str">
        <f>IF(AND(База_вакансий[[#This Row],[Статус]]&lt;&gt;"закрыта",IFERROR(VLOOKUP(База_вакансий[[#This Row],[ИД_ДАТА]],Сверка[ИД_ДАТА],1,0),"вакансию закрыли")="вакансию закрыли"),"вакансию закрыли","")</f>
        <v/>
      </c>
      <c r="Z523" s="130"/>
      <c r="AA523" s="130"/>
    </row>
    <row r="524" spans="1:27" ht="24" customHeight="1" x14ac:dyDescent="0.25">
      <c r="A524" s="171" t="str">
        <f>База_вакансий[[#This Row],[ID Штатной должности]]&amp;База_вакансий[[#This Row],[Дата возникновения вакансии на ШД]]</f>
        <v>52937344926</v>
      </c>
      <c r="B524" s="128">
        <v>1</v>
      </c>
      <c r="C524" s="128" t="s">
        <v>1668</v>
      </c>
      <c r="D524" s="128">
        <v>13</v>
      </c>
      <c r="E524" s="129" t="s">
        <v>1723</v>
      </c>
      <c r="F524" s="128">
        <v>529373</v>
      </c>
      <c r="G524" s="131" t="s">
        <v>295</v>
      </c>
      <c r="H524" s="132">
        <v>1</v>
      </c>
      <c r="I524" s="132">
        <v>44926</v>
      </c>
      <c r="J524" s="132">
        <v>2958465</v>
      </c>
      <c r="K524" s="132">
        <v>44927</v>
      </c>
      <c r="L524" s="132">
        <v>45016</v>
      </c>
      <c r="M524" s="129" t="s">
        <v>45</v>
      </c>
      <c r="N524" s="128" t="s">
        <v>2259</v>
      </c>
      <c r="O524" s="129" t="s">
        <v>2482</v>
      </c>
      <c r="P524" s="129" t="s">
        <v>2313</v>
      </c>
      <c r="Q524" s="132">
        <v>45047</v>
      </c>
      <c r="R524" s="136" t="s">
        <v>2259</v>
      </c>
      <c r="S524" s="129" t="s">
        <v>182</v>
      </c>
      <c r="T524" s="129" t="s">
        <v>174</v>
      </c>
      <c r="U524" s="179"/>
      <c r="V52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2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24" s="183" t="str">
        <f>IF(AND(База_вакансий[[#This Row],[Статус]]&lt;&gt;"закрыта",IFERROR(VLOOKUP(База_вакансий[[#This Row],[ИД_ДАТА]],Сверка[ИД_ДАТА],1,0),"вакансию закрыли")="вакансию закрыли"),"вакансию закрыли","")</f>
        <v/>
      </c>
      <c r="Z524" s="130"/>
      <c r="AA524" s="130"/>
    </row>
    <row r="525" spans="1:27" ht="24" customHeight="1" x14ac:dyDescent="0.25">
      <c r="A525" s="171" t="str">
        <f>База_вакансий[[#This Row],[ID Штатной должности]]&amp;База_вакансий[[#This Row],[Дата возникновения вакансии на ШД]]</f>
        <v>50710144927</v>
      </c>
      <c r="B525" s="128">
        <v>1</v>
      </c>
      <c r="C525" s="128" t="s">
        <v>1668</v>
      </c>
      <c r="D525" s="128">
        <v>33</v>
      </c>
      <c r="E525" s="129" t="s">
        <v>1742</v>
      </c>
      <c r="F525" s="128">
        <v>507101</v>
      </c>
      <c r="G525" s="129" t="s">
        <v>23</v>
      </c>
      <c r="H525" s="132">
        <v>1</v>
      </c>
      <c r="I525" s="132">
        <v>44927</v>
      </c>
      <c r="J525" s="132">
        <v>2958465</v>
      </c>
      <c r="K525" s="132"/>
      <c r="L525" s="132"/>
      <c r="M525" s="129" t="s">
        <v>22</v>
      </c>
      <c r="N525" s="128"/>
      <c r="O525" s="129"/>
      <c r="P525" s="129" t="s">
        <v>2313</v>
      </c>
      <c r="Q525" s="132">
        <v>44927</v>
      </c>
      <c r="R525" s="136" t="s">
        <v>2260</v>
      </c>
      <c r="S525" s="129" t="s">
        <v>182</v>
      </c>
      <c r="T525" s="129" t="s">
        <v>174</v>
      </c>
      <c r="U525" s="180"/>
      <c r="V52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2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25" s="183" t="str">
        <f>IF(AND(База_вакансий[[#This Row],[Статус]]&lt;&gt;"закрыта",IFERROR(VLOOKUP(База_вакансий[[#This Row],[ИД_ДАТА]],Сверка[ИД_ДАТА],1,0),"вакансию закрыли")="вакансию закрыли"),"вакансию закрыли","")</f>
        <v/>
      </c>
      <c r="Z525" s="130"/>
      <c r="AA525" s="130"/>
    </row>
    <row r="526" spans="1:27" ht="24" customHeight="1" x14ac:dyDescent="0.25">
      <c r="A526" s="171" t="str">
        <f>База_вакансий[[#This Row],[ID Штатной должности]]&amp;База_вакансий[[#This Row],[Дата возникновения вакансии на ШД]]</f>
        <v>57469244927</v>
      </c>
      <c r="B526" s="128">
        <v>1</v>
      </c>
      <c r="C526" s="128" t="s">
        <v>1668</v>
      </c>
      <c r="D526" s="128">
        <v>447</v>
      </c>
      <c r="E526" s="129" t="s">
        <v>1778</v>
      </c>
      <c r="F526" s="128">
        <v>574692</v>
      </c>
      <c r="G526" s="129" t="s">
        <v>96</v>
      </c>
      <c r="H526" s="132">
        <v>44927</v>
      </c>
      <c r="I526" s="132">
        <v>44927</v>
      </c>
      <c r="J526" s="132">
        <v>2958465</v>
      </c>
      <c r="K526" s="132"/>
      <c r="L526" s="132"/>
      <c r="M526" s="129"/>
      <c r="N526" s="128"/>
      <c r="O526" s="129"/>
      <c r="P526" s="129" t="s">
        <v>137</v>
      </c>
      <c r="Q526" s="132">
        <v>45016</v>
      </c>
      <c r="R526" s="136" t="s">
        <v>2261</v>
      </c>
      <c r="S526" s="129" t="s">
        <v>182</v>
      </c>
      <c r="T526" s="129" t="s">
        <v>1412</v>
      </c>
      <c r="U526" s="179"/>
      <c r="V52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2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26" s="183" t="str">
        <f>IF(AND(База_вакансий[[#This Row],[Статус]]&lt;&gt;"закрыта",IFERROR(VLOOKUP(База_вакансий[[#This Row],[ИД_ДАТА]],Сверка[ИД_ДАТА],1,0),"вакансию закрыли")="вакансию закрыли"),"вакансию закрыли","")</f>
        <v/>
      </c>
      <c r="Z526" s="130"/>
      <c r="AA526" s="130"/>
    </row>
    <row r="527" spans="1:27" ht="24" customHeight="1" x14ac:dyDescent="0.25">
      <c r="A527" s="171" t="str">
        <f>База_вакансий[[#This Row],[ID Штатной должности]]&amp;База_вакансий[[#This Row],[Дата возникновения вакансии на ШД]]</f>
        <v>54395844934</v>
      </c>
      <c r="B527" s="128">
        <v>1</v>
      </c>
      <c r="C527" s="128" t="s">
        <v>1667</v>
      </c>
      <c r="D527" s="128">
        <v>384</v>
      </c>
      <c r="E527" s="129" t="s">
        <v>1758</v>
      </c>
      <c r="F527" s="128">
        <v>543958</v>
      </c>
      <c r="G527" s="129" t="s">
        <v>29</v>
      </c>
      <c r="H527" s="132">
        <v>44934</v>
      </c>
      <c r="I527" s="132">
        <v>44934</v>
      </c>
      <c r="J527" s="132">
        <v>2958465</v>
      </c>
      <c r="K527" s="132"/>
      <c r="L527" s="132"/>
      <c r="M527" s="129" t="s">
        <v>22</v>
      </c>
      <c r="N527" s="128"/>
      <c r="O527" s="129"/>
      <c r="P527" s="129" t="s">
        <v>137</v>
      </c>
      <c r="Q527" s="128"/>
      <c r="R527" s="128"/>
      <c r="S527" s="129"/>
      <c r="T527" s="129"/>
      <c r="U527" s="179"/>
      <c r="V52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2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27" s="183" t="str">
        <f>IF(AND(База_вакансий[[#This Row],[Статус]]&lt;&gt;"закрыта",IFERROR(VLOOKUP(База_вакансий[[#This Row],[ИД_ДАТА]],Сверка[ИД_ДАТА],1,0),"вакансию закрыли")="вакансию закрыли"),"вакансию закрыли","")</f>
        <v/>
      </c>
      <c r="Z527" s="130"/>
      <c r="AA527" s="130"/>
    </row>
    <row r="528" spans="1:27" ht="24" customHeight="1" x14ac:dyDescent="0.25">
      <c r="A528" s="171" t="str">
        <f>База_вакансий[[#This Row],[ID Штатной должности]]&amp;База_вакансий[[#This Row],[Дата возникновения вакансии на ШД]]</f>
        <v>54395944934</v>
      </c>
      <c r="B528" s="128">
        <v>1</v>
      </c>
      <c r="C528" s="128" t="s">
        <v>1667</v>
      </c>
      <c r="D528" s="128">
        <v>384</v>
      </c>
      <c r="E528" s="129" t="s">
        <v>1758</v>
      </c>
      <c r="F528" s="128">
        <v>543959</v>
      </c>
      <c r="G528" s="129" t="s">
        <v>29</v>
      </c>
      <c r="H528" s="132">
        <v>44934</v>
      </c>
      <c r="I528" s="132">
        <v>44934</v>
      </c>
      <c r="J528" s="132">
        <v>2958465</v>
      </c>
      <c r="K528" s="132"/>
      <c r="L528" s="132"/>
      <c r="M528" s="129" t="s">
        <v>22</v>
      </c>
      <c r="N528" s="128"/>
      <c r="O528" s="129"/>
      <c r="P528" s="129" t="s">
        <v>137</v>
      </c>
      <c r="Q528" s="128"/>
      <c r="R528" s="128"/>
      <c r="S528" s="129"/>
      <c r="T528" s="129"/>
      <c r="U528" s="179"/>
      <c r="V52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2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28" s="183" t="str">
        <f>IF(AND(База_вакансий[[#This Row],[Статус]]&lt;&gt;"закрыта",IFERROR(VLOOKUP(База_вакансий[[#This Row],[ИД_ДАТА]],Сверка[ИД_ДАТА],1,0),"вакансию закрыли")="вакансию закрыли"),"вакансию закрыли","")</f>
        <v/>
      </c>
      <c r="Z528" s="130"/>
      <c r="AA528" s="130"/>
    </row>
    <row r="529" spans="1:27" ht="24" customHeight="1" x14ac:dyDescent="0.25">
      <c r="A529" s="171" t="str">
        <f>База_вакансий[[#This Row],[ID Штатной должности]]&amp;База_вакансий[[#This Row],[Дата возникновения вакансии на ШД]]</f>
        <v>51361944936</v>
      </c>
      <c r="B529" s="128">
        <v>1</v>
      </c>
      <c r="C529" s="128" t="s">
        <v>1668</v>
      </c>
      <c r="D529" s="128">
        <v>63</v>
      </c>
      <c r="E529" s="129" t="s">
        <v>1771</v>
      </c>
      <c r="F529" s="128">
        <v>513619</v>
      </c>
      <c r="G529" s="129" t="s">
        <v>26</v>
      </c>
      <c r="H529" s="132">
        <v>1</v>
      </c>
      <c r="I529" s="132">
        <v>44936</v>
      </c>
      <c r="J529" s="132">
        <v>2958465</v>
      </c>
      <c r="K529" s="132"/>
      <c r="L529" s="132"/>
      <c r="M529" s="129" t="s">
        <v>22</v>
      </c>
      <c r="N529" s="128"/>
      <c r="O529" s="129"/>
      <c r="P529" s="129" t="s">
        <v>2313</v>
      </c>
      <c r="Q529" s="132">
        <v>44967</v>
      </c>
      <c r="R529" s="136" t="s">
        <v>2262</v>
      </c>
      <c r="S529" s="129" t="s">
        <v>182</v>
      </c>
      <c r="T529" s="129" t="s">
        <v>174</v>
      </c>
      <c r="U529" s="180"/>
      <c r="V52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2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29" s="183" t="str">
        <f>IF(AND(База_вакансий[[#This Row],[Статус]]&lt;&gt;"закрыта",IFERROR(VLOOKUP(База_вакансий[[#This Row],[ИД_ДАТА]],Сверка[ИД_ДАТА],1,0),"вакансию закрыли")="вакансию закрыли"),"вакансию закрыли","")</f>
        <v/>
      </c>
      <c r="Z529" s="130"/>
      <c r="AA529" s="130"/>
    </row>
    <row r="530" spans="1:27" ht="24" customHeight="1" x14ac:dyDescent="0.25">
      <c r="A530" s="171" t="str">
        <f>База_вакансий[[#This Row],[ID Штатной должности]]&amp;База_вакансий[[#This Row],[Дата возникновения вакансии на ШД]]</f>
        <v>67576744939</v>
      </c>
      <c r="B530" s="128">
        <v>1</v>
      </c>
      <c r="C530" s="128" t="s">
        <v>1667</v>
      </c>
      <c r="D530" s="128">
        <v>214</v>
      </c>
      <c r="E530" s="129" t="s">
        <v>1725</v>
      </c>
      <c r="F530" s="135">
        <v>675767</v>
      </c>
      <c r="G530" s="129" t="s">
        <v>29</v>
      </c>
      <c r="H530" s="132">
        <v>44025</v>
      </c>
      <c r="I530" s="132">
        <v>44939</v>
      </c>
      <c r="J530" s="132">
        <v>2958465</v>
      </c>
      <c r="K530" s="132">
        <v>45035</v>
      </c>
      <c r="L530" s="132">
        <v>45065</v>
      </c>
      <c r="M530" s="129" t="s">
        <v>45</v>
      </c>
      <c r="N530" s="128" t="s">
        <v>1802</v>
      </c>
      <c r="O530" s="129" t="s">
        <v>2483</v>
      </c>
      <c r="P530" s="129" t="s">
        <v>2313</v>
      </c>
      <c r="Q530" s="147"/>
      <c r="R530" s="147"/>
      <c r="S530" s="134"/>
      <c r="T530" s="134"/>
      <c r="U530" s="180"/>
      <c r="V53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3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30" s="183" t="str">
        <f>IF(AND(База_вакансий[[#This Row],[Статус]]&lt;&gt;"закрыта",IFERROR(VLOOKUP(База_вакансий[[#This Row],[ИД_ДАТА]],Сверка[ИД_ДАТА],1,0),"вакансию закрыли")="вакансию закрыли"),"вакансию закрыли","")</f>
        <v/>
      </c>
      <c r="Z530" s="130"/>
      <c r="AA530" s="130"/>
    </row>
    <row r="531" spans="1:27" ht="24" customHeight="1" x14ac:dyDescent="0.25">
      <c r="A531" s="171" t="str">
        <f>База_вакансий[[#This Row],[ID Штатной должности]]&amp;База_вакансий[[#This Row],[Дата возникновения вакансии на ШД]]</f>
        <v>57410244942</v>
      </c>
      <c r="B531" s="128">
        <v>1</v>
      </c>
      <c r="C531" s="128" t="s">
        <v>1667</v>
      </c>
      <c r="D531" s="128">
        <v>380</v>
      </c>
      <c r="E531" s="129" t="s">
        <v>1728</v>
      </c>
      <c r="F531" s="135">
        <v>574102</v>
      </c>
      <c r="G531" s="129" t="s">
        <v>38</v>
      </c>
      <c r="H531" s="132">
        <v>44942</v>
      </c>
      <c r="I531" s="132">
        <v>44942</v>
      </c>
      <c r="J531" s="132">
        <v>2958465</v>
      </c>
      <c r="K531" s="132"/>
      <c r="L531" s="132"/>
      <c r="M531" s="129" t="s">
        <v>22</v>
      </c>
      <c r="N531" s="128"/>
      <c r="O531" s="129"/>
      <c r="P531" s="129" t="s">
        <v>162</v>
      </c>
      <c r="Q531" s="147"/>
      <c r="R531" s="147"/>
      <c r="S531" s="134"/>
      <c r="T531" s="134"/>
      <c r="U531" s="180"/>
      <c r="V53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3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31" s="183" t="str">
        <f>IF(AND(База_вакансий[[#This Row],[Статус]]&lt;&gt;"закрыта",IFERROR(VLOOKUP(База_вакансий[[#This Row],[ИД_ДАТА]],Сверка[ИД_ДАТА],1,0),"вакансию закрыли")="вакансию закрыли"),"вакансию закрыли","")</f>
        <v/>
      </c>
      <c r="Z531" s="130"/>
      <c r="AA531" s="130"/>
    </row>
    <row r="532" spans="1:27" ht="24" customHeight="1" x14ac:dyDescent="0.25">
      <c r="A532" s="171" t="str">
        <f>База_вакансий[[#This Row],[ID Штатной должности]]&amp;База_вакансий[[#This Row],[Дата возникновения вакансии на ШД]]</f>
        <v>51918044942</v>
      </c>
      <c r="B532" s="128">
        <v>1</v>
      </c>
      <c r="C532" s="128" t="s">
        <v>1668</v>
      </c>
      <c r="D532" s="128">
        <v>221</v>
      </c>
      <c r="E532" s="129" t="s">
        <v>1777</v>
      </c>
      <c r="F532" s="128">
        <v>519180</v>
      </c>
      <c r="G532" s="129" t="s">
        <v>26</v>
      </c>
      <c r="H532" s="132">
        <v>1</v>
      </c>
      <c r="I532" s="132">
        <v>44942</v>
      </c>
      <c r="J532" s="132">
        <v>2958465</v>
      </c>
      <c r="K532" s="132"/>
      <c r="L532" s="132"/>
      <c r="M532" s="129" t="s">
        <v>22</v>
      </c>
      <c r="N532" s="128"/>
      <c r="O532" s="129"/>
      <c r="P532" s="129" t="s">
        <v>2313</v>
      </c>
      <c r="Q532" s="132">
        <v>44951</v>
      </c>
      <c r="R532" s="136" t="s">
        <v>2263</v>
      </c>
      <c r="S532" s="129" t="s">
        <v>182</v>
      </c>
      <c r="T532" s="129" t="s">
        <v>174</v>
      </c>
      <c r="U532" s="180"/>
      <c r="V53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3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32" s="183" t="str">
        <f>IF(AND(База_вакансий[[#This Row],[Статус]]&lt;&gt;"закрыта",IFERROR(VLOOKUP(База_вакансий[[#This Row],[ИД_ДАТА]],Сверка[ИД_ДАТА],1,0),"вакансию закрыли")="вакансию закрыли"),"вакансию закрыли","")</f>
        <v/>
      </c>
      <c r="Z532" s="130"/>
      <c r="AA532" s="130"/>
    </row>
    <row r="533" spans="1:27" ht="24" customHeight="1" x14ac:dyDescent="0.25">
      <c r="A533" s="171" t="str">
        <f>База_вакансий[[#This Row],[ID Штатной должности]]&amp;База_вакансий[[#This Row],[Дата возникновения вакансии на ШД]]</f>
        <v>52007244942</v>
      </c>
      <c r="B533" s="128">
        <v>1</v>
      </c>
      <c r="C533" s="128" t="s">
        <v>1668</v>
      </c>
      <c r="D533" s="128">
        <v>12</v>
      </c>
      <c r="E533" s="129" t="s">
        <v>1746</v>
      </c>
      <c r="F533" s="128">
        <v>520072</v>
      </c>
      <c r="G533" s="129" t="s">
        <v>29</v>
      </c>
      <c r="H533" s="132">
        <v>1</v>
      </c>
      <c r="I533" s="132">
        <v>44942</v>
      </c>
      <c r="J533" s="132">
        <v>2958465</v>
      </c>
      <c r="K533" s="132">
        <v>44937</v>
      </c>
      <c r="L533" s="132">
        <v>44957</v>
      </c>
      <c r="M533" s="129" t="s">
        <v>228</v>
      </c>
      <c r="N533" s="128" t="s">
        <v>2609</v>
      </c>
      <c r="O533" s="129" t="s">
        <v>2484</v>
      </c>
      <c r="P533" s="129" t="s">
        <v>2313</v>
      </c>
      <c r="Q533" s="132">
        <v>45003</v>
      </c>
      <c r="R533" s="136" t="s">
        <v>2264</v>
      </c>
      <c r="S533" s="129" t="s">
        <v>182</v>
      </c>
      <c r="T533" s="129" t="s">
        <v>930</v>
      </c>
      <c r="U533" s="179"/>
      <c r="V53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3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33" s="183" t="str">
        <f>IF(AND(База_вакансий[[#This Row],[Статус]]&lt;&gt;"закрыта",IFERROR(VLOOKUP(База_вакансий[[#This Row],[ИД_ДАТА]],Сверка[ИД_ДАТА],1,0),"вакансию закрыли")="вакансию закрыли"),"вакансию закрыли","")</f>
        <v/>
      </c>
      <c r="Z533" s="130"/>
      <c r="AA533" s="130"/>
    </row>
    <row r="534" spans="1:27" ht="24" customHeight="1" x14ac:dyDescent="0.25">
      <c r="A534" s="171" t="str">
        <f>База_вакансий[[#This Row],[ID Штатной должности]]&amp;База_вакансий[[#This Row],[Дата возникновения вакансии на ШД]]</f>
        <v>68195444944</v>
      </c>
      <c r="B534" s="128">
        <v>1</v>
      </c>
      <c r="C534" s="128" t="s">
        <v>1668</v>
      </c>
      <c r="D534" s="128">
        <v>32</v>
      </c>
      <c r="E534" s="129" t="s">
        <v>1730</v>
      </c>
      <c r="F534" s="128">
        <v>681954</v>
      </c>
      <c r="G534" s="129" t="s">
        <v>29</v>
      </c>
      <c r="H534" s="132">
        <v>44025</v>
      </c>
      <c r="I534" s="132">
        <v>44944</v>
      </c>
      <c r="J534" s="132">
        <v>2958465</v>
      </c>
      <c r="K534" s="132">
        <v>44944</v>
      </c>
      <c r="L534" s="132">
        <v>44957</v>
      </c>
      <c r="M534" s="129" t="s">
        <v>45</v>
      </c>
      <c r="N534" s="128" t="s">
        <v>2077</v>
      </c>
      <c r="O534" s="129" t="s">
        <v>2485</v>
      </c>
      <c r="P534" s="129" t="s">
        <v>2313</v>
      </c>
      <c r="Q534" s="128"/>
      <c r="R534" s="136" t="s">
        <v>2265</v>
      </c>
      <c r="S534" s="129" t="s">
        <v>1167</v>
      </c>
      <c r="T534" s="129" t="s">
        <v>1409</v>
      </c>
      <c r="U534" s="180"/>
      <c r="V53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3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34" s="183" t="str">
        <f>IF(AND(База_вакансий[[#This Row],[Статус]]&lt;&gt;"закрыта",IFERROR(VLOOKUP(База_вакансий[[#This Row],[ИД_ДАТА]],Сверка[ИД_ДАТА],1,0),"вакансию закрыли")="вакансию закрыли"),"вакансию закрыли","")</f>
        <v/>
      </c>
      <c r="Z534" s="130"/>
      <c r="AA534" s="130"/>
    </row>
    <row r="535" spans="1:27" ht="24" customHeight="1" x14ac:dyDescent="0.25">
      <c r="A535" s="171" t="str">
        <f>База_вакансий[[#This Row],[ID Штатной должности]]&amp;База_вакансий[[#This Row],[Дата возникновения вакансии на ШД]]</f>
        <v>95082744944</v>
      </c>
      <c r="B535" s="128">
        <v>1</v>
      </c>
      <c r="C535" s="128" t="s">
        <v>1668</v>
      </c>
      <c r="D535" s="128">
        <v>61</v>
      </c>
      <c r="E535" s="129" t="s">
        <v>1770</v>
      </c>
      <c r="F535" s="128">
        <v>950827</v>
      </c>
      <c r="G535" s="129" t="s">
        <v>29</v>
      </c>
      <c r="H535" s="132">
        <v>44298</v>
      </c>
      <c r="I535" s="132">
        <v>44944</v>
      </c>
      <c r="J535" s="132">
        <v>2958465</v>
      </c>
      <c r="K535" s="132"/>
      <c r="L535" s="132"/>
      <c r="M535" s="129"/>
      <c r="N535" s="128"/>
      <c r="O535" s="129"/>
      <c r="P535" s="129" t="s">
        <v>2313</v>
      </c>
      <c r="Q535" s="132">
        <v>45020</v>
      </c>
      <c r="R535" s="136" t="s">
        <v>2266</v>
      </c>
      <c r="S535" s="129" t="s">
        <v>182</v>
      </c>
      <c r="T535" s="129" t="s">
        <v>1415</v>
      </c>
      <c r="U535" s="179"/>
      <c r="V53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3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35" s="183" t="str">
        <f>IF(AND(База_вакансий[[#This Row],[Статус]]&lt;&gt;"закрыта",IFERROR(VLOOKUP(База_вакансий[[#This Row],[ИД_ДАТА]],Сверка[ИД_ДАТА],1,0),"вакансию закрыли")="вакансию закрыли"),"вакансию закрыли","")</f>
        <v/>
      </c>
      <c r="Z535" s="130"/>
      <c r="AA535" s="130"/>
    </row>
    <row r="536" spans="1:27" ht="24" customHeight="1" x14ac:dyDescent="0.25">
      <c r="A536" s="171" t="str">
        <f>База_вакансий[[#This Row],[ID Штатной должности]]&amp;База_вакансий[[#This Row],[Дата возникновения вакансии на ШД]]</f>
        <v>51361744946</v>
      </c>
      <c r="B536" s="128">
        <v>1</v>
      </c>
      <c r="C536" s="128" t="s">
        <v>1668</v>
      </c>
      <c r="D536" s="128">
        <v>63</v>
      </c>
      <c r="E536" s="129" t="s">
        <v>1771</v>
      </c>
      <c r="F536" s="128">
        <v>513617</v>
      </c>
      <c r="G536" s="129" t="s">
        <v>26</v>
      </c>
      <c r="H536" s="132">
        <v>1</v>
      </c>
      <c r="I536" s="132">
        <v>44946</v>
      </c>
      <c r="J536" s="132">
        <v>2958465</v>
      </c>
      <c r="K536" s="132"/>
      <c r="L536" s="132"/>
      <c r="M536" s="129" t="s">
        <v>22</v>
      </c>
      <c r="N536" s="128"/>
      <c r="O536" s="129"/>
      <c r="P536" s="129" t="s">
        <v>2313</v>
      </c>
      <c r="Q536" s="132">
        <v>44967</v>
      </c>
      <c r="R536" s="136" t="s">
        <v>2262</v>
      </c>
      <c r="S536" s="129" t="s">
        <v>182</v>
      </c>
      <c r="T536" s="129" t="s">
        <v>174</v>
      </c>
      <c r="U536" s="179"/>
      <c r="V53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3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36" s="183" t="str">
        <f>IF(AND(База_вакансий[[#This Row],[Статус]]&lt;&gt;"закрыта",IFERROR(VLOOKUP(База_вакансий[[#This Row],[ИД_ДАТА]],Сверка[ИД_ДАТА],1,0),"вакансию закрыли")="вакансию закрыли"),"вакансию закрыли","")</f>
        <v/>
      </c>
      <c r="Z536" s="130"/>
      <c r="AA536" s="130"/>
    </row>
    <row r="537" spans="1:27" ht="24" customHeight="1" x14ac:dyDescent="0.25">
      <c r="A537" s="171" t="str">
        <f>База_вакансий[[#This Row],[ID Штатной должности]]&amp;База_вакансий[[#This Row],[Дата возникновения вакансии на ШД]]</f>
        <v>95082644949</v>
      </c>
      <c r="B537" s="128">
        <v>1</v>
      </c>
      <c r="C537" s="128" t="s">
        <v>1668</v>
      </c>
      <c r="D537" s="128">
        <v>61</v>
      </c>
      <c r="E537" s="129" t="s">
        <v>1770</v>
      </c>
      <c r="F537" s="128">
        <v>950826</v>
      </c>
      <c r="G537" s="129" t="s">
        <v>29</v>
      </c>
      <c r="H537" s="132">
        <v>44298</v>
      </c>
      <c r="I537" s="132">
        <v>44949</v>
      </c>
      <c r="J537" s="132">
        <v>2958465</v>
      </c>
      <c r="K537" s="132"/>
      <c r="L537" s="132"/>
      <c r="M537" s="129" t="s">
        <v>22</v>
      </c>
      <c r="N537" s="128"/>
      <c r="O537" s="129"/>
      <c r="P537" s="129" t="s">
        <v>2313</v>
      </c>
      <c r="Q537" s="132">
        <v>45006</v>
      </c>
      <c r="R537" s="136" t="s">
        <v>2267</v>
      </c>
      <c r="S537" s="129" t="s">
        <v>182</v>
      </c>
      <c r="T537" s="129" t="s">
        <v>930</v>
      </c>
      <c r="U537" s="179"/>
      <c r="V53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3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37" s="183" t="str">
        <f>IF(AND(База_вакансий[[#This Row],[Статус]]&lt;&gt;"закрыта",IFERROR(VLOOKUP(База_вакансий[[#This Row],[ИД_ДАТА]],Сверка[ИД_ДАТА],1,0),"вакансию закрыли")="вакансию закрыли"),"вакансию закрыли","")</f>
        <v/>
      </c>
      <c r="Z537" s="130"/>
      <c r="AA537" s="130"/>
    </row>
    <row r="538" spans="1:27" ht="24" customHeight="1" x14ac:dyDescent="0.25">
      <c r="A538" s="171" t="str">
        <f>База_вакансий[[#This Row],[ID Штатной должности]]&amp;База_вакансий[[#This Row],[Дата возникновения вакансии на ШД]]</f>
        <v>51893344951</v>
      </c>
      <c r="B538" s="128">
        <v>1</v>
      </c>
      <c r="C538" s="128" t="s">
        <v>1668</v>
      </c>
      <c r="D538" s="128">
        <v>221</v>
      </c>
      <c r="E538" s="129" t="s">
        <v>1777</v>
      </c>
      <c r="F538" s="128">
        <v>518933</v>
      </c>
      <c r="G538" s="129" t="s">
        <v>29</v>
      </c>
      <c r="H538" s="132">
        <v>1</v>
      </c>
      <c r="I538" s="132">
        <v>44951</v>
      </c>
      <c r="J538" s="132">
        <v>2958465</v>
      </c>
      <c r="K538" s="132"/>
      <c r="L538" s="132"/>
      <c r="M538" s="129" t="s">
        <v>22</v>
      </c>
      <c r="N538" s="128"/>
      <c r="O538" s="129"/>
      <c r="P538" s="129" t="s">
        <v>2313</v>
      </c>
      <c r="Q538" s="132">
        <v>44963</v>
      </c>
      <c r="R538" s="136" t="s">
        <v>2268</v>
      </c>
      <c r="S538" s="129" t="s">
        <v>182</v>
      </c>
      <c r="T538" s="129" t="s">
        <v>174</v>
      </c>
      <c r="U538" s="179"/>
      <c r="V53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3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38" s="183" t="str">
        <f>IF(AND(База_вакансий[[#This Row],[Статус]]&lt;&gt;"закрыта",IFERROR(VLOOKUP(База_вакансий[[#This Row],[ИД_ДАТА]],Сверка[ИД_ДАТА],1,0),"вакансию закрыли")="вакансию закрыли"),"вакансию закрыли","")</f>
        <v/>
      </c>
      <c r="Z538" s="130"/>
      <c r="AA538" s="130"/>
    </row>
    <row r="539" spans="1:27" ht="24" customHeight="1" x14ac:dyDescent="0.25">
      <c r="A539" s="171" t="str">
        <f>База_вакансий[[#This Row],[ID Штатной должности]]&amp;База_вакансий[[#This Row],[Дата возникновения вакансии на ШД]]</f>
        <v>68192044952</v>
      </c>
      <c r="B539" s="128">
        <v>1</v>
      </c>
      <c r="C539" s="128" t="s">
        <v>1668</v>
      </c>
      <c r="D539" s="128">
        <v>32</v>
      </c>
      <c r="E539" s="129" t="s">
        <v>1730</v>
      </c>
      <c r="F539" s="128">
        <v>681920</v>
      </c>
      <c r="G539" s="129" t="s">
        <v>29</v>
      </c>
      <c r="H539" s="132">
        <v>44025</v>
      </c>
      <c r="I539" s="132">
        <v>44952</v>
      </c>
      <c r="J539" s="132">
        <v>2958465</v>
      </c>
      <c r="K539" s="132">
        <v>44953</v>
      </c>
      <c r="L539" s="132">
        <v>44985</v>
      </c>
      <c r="M539" s="129" t="s">
        <v>45</v>
      </c>
      <c r="N539" s="128" t="s">
        <v>2269</v>
      </c>
      <c r="O539" s="129" t="s">
        <v>2486</v>
      </c>
      <c r="P539" s="129" t="s">
        <v>2313</v>
      </c>
      <c r="Q539" s="132">
        <v>44959</v>
      </c>
      <c r="R539" s="136" t="s">
        <v>2269</v>
      </c>
      <c r="S539" s="129" t="s">
        <v>182</v>
      </c>
      <c r="T539" s="129" t="s">
        <v>174</v>
      </c>
      <c r="U539" s="180"/>
      <c r="V53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3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39" s="183" t="str">
        <f>IF(AND(База_вакансий[[#This Row],[Статус]]&lt;&gt;"закрыта",IFERROR(VLOOKUP(База_вакансий[[#This Row],[ИД_ДАТА]],Сверка[ИД_ДАТА],1,0),"вакансию закрыли")="вакансию закрыли"),"вакансию закрыли","")</f>
        <v/>
      </c>
      <c r="Z539" s="130"/>
      <c r="AA539" s="130"/>
    </row>
    <row r="540" spans="1:27" ht="24" customHeight="1" x14ac:dyDescent="0.25">
      <c r="A540" s="171" t="str">
        <f>База_вакансий[[#This Row],[ID Штатной должности]]&amp;База_вакансий[[#This Row],[Дата возникновения вакансии на ШД]]</f>
        <v>68195644952</v>
      </c>
      <c r="B540" s="128">
        <v>1</v>
      </c>
      <c r="C540" s="128" t="s">
        <v>1668</v>
      </c>
      <c r="D540" s="128">
        <v>32</v>
      </c>
      <c r="E540" s="129" t="s">
        <v>1730</v>
      </c>
      <c r="F540" s="128">
        <v>681956</v>
      </c>
      <c r="G540" s="129" t="s">
        <v>29</v>
      </c>
      <c r="H540" s="132">
        <v>44025</v>
      </c>
      <c r="I540" s="132">
        <v>44952</v>
      </c>
      <c r="J540" s="132">
        <v>2958465</v>
      </c>
      <c r="K540" s="132"/>
      <c r="L540" s="132"/>
      <c r="M540" s="129" t="s">
        <v>22</v>
      </c>
      <c r="N540" s="128"/>
      <c r="O540" s="129"/>
      <c r="P540" s="129" t="s">
        <v>137</v>
      </c>
      <c r="Q540" s="132">
        <v>44959</v>
      </c>
      <c r="R540" s="136" t="s">
        <v>2077</v>
      </c>
      <c r="S540" s="129" t="s">
        <v>182</v>
      </c>
      <c r="T540" s="129" t="s">
        <v>1410</v>
      </c>
      <c r="U540" s="180"/>
      <c r="V54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4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40" s="183" t="str">
        <f>IF(AND(База_вакансий[[#This Row],[Статус]]&lt;&gt;"закрыта",IFERROR(VLOOKUP(База_вакансий[[#This Row],[ИД_ДАТА]],Сверка[ИД_ДАТА],1,0),"вакансию закрыли")="вакансию закрыли"),"вакансию закрыли","")</f>
        <v/>
      </c>
      <c r="Z540" s="130"/>
      <c r="AA540" s="130"/>
    </row>
    <row r="541" spans="1:27" ht="24" customHeight="1" x14ac:dyDescent="0.25">
      <c r="A541" s="171" t="str">
        <f>База_вакансий[[#This Row],[ID Штатной должности]]&amp;База_вакансий[[#This Row],[Дата возникновения вакансии на ШД]]</f>
        <v>56992744958</v>
      </c>
      <c r="B541" s="128">
        <v>0</v>
      </c>
      <c r="C541" s="128" t="s">
        <v>1667</v>
      </c>
      <c r="D541" s="128">
        <v>438</v>
      </c>
      <c r="E541" s="129" t="s">
        <v>1779</v>
      </c>
      <c r="F541" s="128">
        <v>569927</v>
      </c>
      <c r="G541" s="129" t="s">
        <v>114</v>
      </c>
      <c r="H541" s="132">
        <v>44958</v>
      </c>
      <c r="I541" s="132">
        <v>44958</v>
      </c>
      <c r="J541" s="132">
        <v>2958465</v>
      </c>
      <c r="K541" s="132"/>
      <c r="L541" s="132"/>
      <c r="M541" s="129" t="s">
        <v>22</v>
      </c>
      <c r="N541" s="128"/>
      <c r="O541" s="129"/>
      <c r="P541" s="129" t="s">
        <v>2313</v>
      </c>
      <c r="Q541" s="128"/>
      <c r="R541" s="128"/>
      <c r="S541" s="129"/>
      <c r="T541" s="129"/>
      <c r="U541" s="179"/>
      <c r="V54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4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41" s="183" t="str">
        <f>IF(AND(База_вакансий[[#This Row],[Статус]]&lt;&gt;"закрыта",IFERROR(VLOOKUP(База_вакансий[[#This Row],[ИД_ДАТА]],Сверка[ИД_ДАТА],1,0),"вакансию закрыли")="вакансию закрыли"),"вакансию закрыли","")</f>
        <v/>
      </c>
      <c r="Z541" s="130"/>
      <c r="AA541" s="130"/>
    </row>
    <row r="542" spans="1:27" ht="24" customHeight="1" x14ac:dyDescent="0.25">
      <c r="A542" s="171" t="str">
        <f>База_вакансий[[#This Row],[ID Штатной должности]]&amp;База_вакансий[[#This Row],[Дата возникновения вакансии на ШД]]</f>
        <v>56992944958</v>
      </c>
      <c r="B542" s="128">
        <v>1</v>
      </c>
      <c r="C542" s="128" t="s">
        <v>1668</v>
      </c>
      <c r="D542" s="128">
        <v>438</v>
      </c>
      <c r="E542" s="129" t="s">
        <v>1779</v>
      </c>
      <c r="F542" s="128">
        <v>569929</v>
      </c>
      <c r="G542" s="129" t="s">
        <v>114</v>
      </c>
      <c r="H542" s="132">
        <v>44958</v>
      </c>
      <c r="I542" s="132">
        <v>44958</v>
      </c>
      <c r="J542" s="132">
        <v>2958465</v>
      </c>
      <c r="K542" s="132"/>
      <c r="L542" s="132"/>
      <c r="M542" s="129" t="s">
        <v>22</v>
      </c>
      <c r="N542" s="128"/>
      <c r="O542" s="129"/>
      <c r="P542" s="129" t="s">
        <v>2313</v>
      </c>
      <c r="Q542" s="132">
        <v>44977</v>
      </c>
      <c r="R542" s="128" t="s">
        <v>2270</v>
      </c>
      <c r="S542" s="129" t="s">
        <v>182</v>
      </c>
      <c r="T542" s="129" t="s">
        <v>1412</v>
      </c>
      <c r="U542" s="179"/>
      <c r="V54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4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42" s="183" t="str">
        <f>IF(AND(База_вакансий[[#This Row],[Статус]]&lt;&gt;"закрыта",IFERROR(VLOOKUP(База_вакансий[[#This Row],[ИД_ДАТА]],Сверка[ИД_ДАТА],1,0),"вакансию закрыли")="вакансию закрыли"),"вакансию закрыли","")</f>
        <v/>
      </c>
      <c r="Z542" s="130"/>
      <c r="AA542" s="130"/>
    </row>
    <row r="543" spans="1:27" ht="24" customHeight="1" x14ac:dyDescent="0.25">
      <c r="A543" s="171" t="str">
        <f>База_вакансий[[#This Row],[ID Штатной должности]]&amp;База_вакансий[[#This Row],[Дата возникновения вакансии на ШД]]</f>
        <v>56993144958</v>
      </c>
      <c r="B543" s="128">
        <v>0</v>
      </c>
      <c r="C543" s="128" t="s">
        <v>1667</v>
      </c>
      <c r="D543" s="128">
        <v>438</v>
      </c>
      <c r="E543" s="129" t="s">
        <v>1779</v>
      </c>
      <c r="F543" s="128">
        <v>569931</v>
      </c>
      <c r="G543" s="129" t="s">
        <v>38</v>
      </c>
      <c r="H543" s="132">
        <v>44958</v>
      </c>
      <c r="I543" s="132">
        <v>44958</v>
      </c>
      <c r="J543" s="132">
        <v>2958465</v>
      </c>
      <c r="K543" s="132"/>
      <c r="L543" s="132"/>
      <c r="M543" s="129" t="s">
        <v>22</v>
      </c>
      <c r="N543" s="128"/>
      <c r="O543" s="129"/>
      <c r="P543" s="129" t="s">
        <v>2313</v>
      </c>
      <c r="Q543" s="128"/>
      <c r="R543" s="128"/>
      <c r="S543" s="129"/>
      <c r="T543" s="129"/>
      <c r="U543" s="179"/>
      <c r="V54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4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43" s="183" t="str">
        <f>IF(AND(База_вакансий[[#This Row],[Статус]]&lt;&gt;"закрыта",IFERROR(VLOOKUP(База_вакансий[[#This Row],[ИД_ДАТА]],Сверка[ИД_ДАТА],1,0),"вакансию закрыли")="вакансию закрыли"),"вакансию закрыли","")</f>
        <v/>
      </c>
      <c r="Z543" s="130"/>
      <c r="AA543" s="130"/>
    </row>
    <row r="544" spans="1:27" ht="24" customHeight="1" x14ac:dyDescent="0.25">
      <c r="A544" s="171" t="str">
        <f>База_вакансий[[#This Row],[ID Штатной должности]]&amp;База_вакансий[[#This Row],[Дата возникновения вакансии на ШД]]</f>
        <v>57147144958</v>
      </c>
      <c r="B544" s="128">
        <v>0</v>
      </c>
      <c r="C544" s="128" t="s">
        <v>1667</v>
      </c>
      <c r="D544" s="128">
        <v>440</v>
      </c>
      <c r="E544" s="129" t="s">
        <v>1780</v>
      </c>
      <c r="F544" s="128">
        <v>571471</v>
      </c>
      <c r="G544" s="129" t="s">
        <v>114</v>
      </c>
      <c r="H544" s="132">
        <v>44958</v>
      </c>
      <c r="I544" s="132">
        <v>44958</v>
      </c>
      <c r="J544" s="132">
        <v>2958465</v>
      </c>
      <c r="K544" s="132"/>
      <c r="L544" s="132"/>
      <c r="M544" s="129" t="s">
        <v>22</v>
      </c>
      <c r="N544" s="128"/>
      <c r="O544" s="129"/>
      <c r="P544" s="129" t="s">
        <v>2313</v>
      </c>
      <c r="Q544" s="128"/>
      <c r="R544" s="128"/>
      <c r="S544" s="129"/>
      <c r="T544" s="129"/>
      <c r="U544" s="179"/>
      <c r="V54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4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44" s="183" t="str">
        <f>IF(AND(База_вакансий[[#This Row],[Статус]]&lt;&gt;"закрыта",IFERROR(VLOOKUP(База_вакансий[[#This Row],[ИД_ДАТА]],Сверка[ИД_ДАТА],1,0),"вакансию закрыли")="вакансию закрыли"),"вакансию закрыли","")</f>
        <v/>
      </c>
      <c r="Z544" s="130"/>
      <c r="AA544" s="130"/>
    </row>
    <row r="545" spans="1:27" ht="24" customHeight="1" x14ac:dyDescent="0.25">
      <c r="A545" s="171" t="str">
        <f>База_вакансий[[#This Row],[ID Штатной должности]]&amp;База_вакансий[[#This Row],[Дата возникновения вакансии на ШД]]</f>
        <v>52591044958</v>
      </c>
      <c r="B545" s="147">
        <v>1</v>
      </c>
      <c r="C545" s="128" t="s">
        <v>1667</v>
      </c>
      <c r="D545" s="128">
        <v>6</v>
      </c>
      <c r="E545" s="129" t="s">
        <v>1731</v>
      </c>
      <c r="F545" s="128">
        <v>525910</v>
      </c>
      <c r="G545" s="131" t="s">
        <v>23</v>
      </c>
      <c r="H545" s="132">
        <v>1</v>
      </c>
      <c r="I545" s="132">
        <v>44958</v>
      </c>
      <c r="J545" s="132">
        <v>2958465</v>
      </c>
      <c r="K545" s="132">
        <v>44927</v>
      </c>
      <c r="L545" s="132">
        <v>44985</v>
      </c>
      <c r="M545" s="129"/>
      <c r="N545" s="128" t="s">
        <v>1866</v>
      </c>
      <c r="O545" s="129" t="s">
        <v>2487</v>
      </c>
      <c r="P545" s="129" t="s">
        <v>2313</v>
      </c>
      <c r="Q545" s="128"/>
      <c r="R545" s="128"/>
      <c r="S545" s="129"/>
      <c r="T545" s="129"/>
      <c r="U545" s="179"/>
      <c r="V54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4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45" s="183" t="str">
        <f>IF(AND(База_вакансий[[#This Row],[Статус]]&lt;&gt;"закрыта",IFERROR(VLOOKUP(База_вакансий[[#This Row],[ИД_ДАТА]],Сверка[ИД_ДАТА],1,0),"вакансию закрыли")="вакансию закрыли"),"вакансию закрыли","")</f>
        <v/>
      </c>
      <c r="Z545" s="130"/>
      <c r="AA545" s="130"/>
    </row>
    <row r="546" spans="1:27" ht="24" customHeight="1" x14ac:dyDescent="0.25">
      <c r="A546" s="171" t="str">
        <f>База_вакансий[[#This Row],[ID Штатной должности]]&amp;База_вакансий[[#This Row],[Дата возникновения вакансии на ШД]]</f>
        <v>54405944958</v>
      </c>
      <c r="B546" s="128">
        <v>1</v>
      </c>
      <c r="C546" s="128" t="s">
        <v>1667</v>
      </c>
      <c r="D546" s="128">
        <v>384</v>
      </c>
      <c r="E546" s="129" t="s">
        <v>1758</v>
      </c>
      <c r="F546" s="128">
        <v>544059</v>
      </c>
      <c r="G546" s="129" t="s">
        <v>29</v>
      </c>
      <c r="H546" s="132">
        <v>44958</v>
      </c>
      <c r="I546" s="132">
        <v>44958</v>
      </c>
      <c r="J546" s="132">
        <v>2958465</v>
      </c>
      <c r="K546" s="132"/>
      <c r="L546" s="132"/>
      <c r="M546" s="129" t="s">
        <v>22</v>
      </c>
      <c r="N546" s="128"/>
      <c r="O546" s="129"/>
      <c r="P546" s="129" t="s">
        <v>137</v>
      </c>
      <c r="Q546" s="128"/>
      <c r="R546" s="128"/>
      <c r="S546" s="129"/>
      <c r="T546" s="129"/>
      <c r="U546" s="179"/>
      <c r="V54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4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46" s="183" t="str">
        <f>IF(AND(База_вакансий[[#This Row],[Статус]]&lt;&gt;"закрыта",IFERROR(VLOOKUP(База_вакансий[[#This Row],[ИД_ДАТА]],Сверка[ИД_ДАТА],1,0),"вакансию закрыли")="вакансию закрыли"),"вакансию закрыли","")</f>
        <v/>
      </c>
      <c r="Z546" s="130"/>
      <c r="AA546" s="130"/>
    </row>
    <row r="547" spans="1:27" ht="24" customHeight="1" x14ac:dyDescent="0.25">
      <c r="A547" s="171" t="str">
        <f>База_вакансий[[#This Row],[ID Штатной должности]]&amp;База_вакансий[[#This Row],[Дата возникновения вакансии на ШД]]</f>
        <v>54406144958</v>
      </c>
      <c r="B547" s="128">
        <v>1</v>
      </c>
      <c r="C547" s="128" t="s">
        <v>1667</v>
      </c>
      <c r="D547" s="128">
        <v>384</v>
      </c>
      <c r="E547" s="129" t="s">
        <v>1758</v>
      </c>
      <c r="F547" s="128">
        <v>544061</v>
      </c>
      <c r="G547" s="129" t="s">
        <v>29</v>
      </c>
      <c r="H547" s="132">
        <v>44958</v>
      </c>
      <c r="I547" s="132">
        <v>44958</v>
      </c>
      <c r="J547" s="132">
        <v>2958465</v>
      </c>
      <c r="K547" s="132"/>
      <c r="L547" s="132"/>
      <c r="M547" s="129" t="s">
        <v>22</v>
      </c>
      <c r="N547" s="128"/>
      <c r="O547" s="129"/>
      <c r="P547" s="129" t="s">
        <v>137</v>
      </c>
      <c r="Q547" s="128"/>
      <c r="R547" s="128"/>
      <c r="S547" s="129"/>
      <c r="T547" s="129"/>
      <c r="U547" s="179"/>
      <c r="V54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4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47" s="183" t="str">
        <f>IF(AND(База_вакансий[[#This Row],[Статус]]&lt;&gt;"закрыта",IFERROR(VLOOKUP(База_вакансий[[#This Row],[ИД_ДАТА]],Сверка[ИД_ДАТА],1,0),"вакансию закрыли")="вакансию закрыли"),"вакансию закрыли","")</f>
        <v/>
      </c>
      <c r="Z547" s="130"/>
      <c r="AA547" s="130"/>
    </row>
    <row r="548" spans="1:27" ht="24" customHeight="1" x14ac:dyDescent="0.25">
      <c r="A548" s="171" t="str">
        <f>База_вакансий[[#This Row],[ID Штатной должности]]&amp;База_вакансий[[#This Row],[Дата возникновения вакансии на ШД]]</f>
        <v>59648244958</v>
      </c>
      <c r="B548" s="128">
        <v>1</v>
      </c>
      <c r="C548" s="128" t="s">
        <v>1668</v>
      </c>
      <c r="D548" s="128">
        <v>447</v>
      </c>
      <c r="E548" s="129" t="s">
        <v>1778</v>
      </c>
      <c r="F548" s="128">
        <v>596482</v>
      </c>
      <c r="G548" s="131" t="s">
        <v>362</v>
      </c>
      <c r="H548" s="132">
        <v>44958</v>
      </c>
      <c r="I548" s="132">
        <v>44958</v>
      </c>
      <c r="J548" s="132">
        <v>2958465</v>
      </c>
      <c r="K548" s="132"/>
      <c r="L548" s="132"/>
      <c r="M548" s="129"/>
      <c r="N548" s="128"/>
      <c r="O548" s="129"/>
      <c r="P548" s="129" t="s">
        <v>137</v>
      </c>
      <c r="Q548" s="132">
        <v>45064</v>
      </c>
      <c r="R548" s="128" t="s">
        <v>2271</v>
      </c>
      <c r="S548" s="129" t="s">
        <v>182</v>
      </c>
      <c r="T548" s="129" t="s">
        <v>1413</v>
      </c>
      <c r="U548" s="179"/>
      <c r="V54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4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48" s="183" t="str">
        <f>IF(AND(База_вакансий[[#This Row],[Статус]]&lt;&gt;"закрыта",IFERROR(VLOOKUP(База_вакансий[[#This Row],[ИД_ДАТА]],Сверка[ИД_ДАТА],1,0),"вакансию закрыли")="вакансию закрыли"),"вакансию закрыли","")</f>
        <v/>
      </c>
      <c r="Z548" s="130"/>
      <c r="AA548" s="130"/>
    </row>
    <row r="549" spans="1:27" ht="24" customHeight="1" x14ac:dyDescent="0.25">
      <c r="A549" s="171" t="str">
        <f>База_вакансий[[#This Row],[ID Штатной должности]]&amp;База_вакансий[[#This Row],[Дата возникновения вакансии на ШД]]</f>
        <v>67294644958</v>
      </c>
      <c r="B549" s="128">
        <v>1</v>
      </c>
      <c r="C549" s="128" t="s">
        <v>1668</v>
      </c>
      <c r="D549" s="128">
        <v>47</v>
      </c>
      <c r="E549" s="129" t="s">
        <v>1724</v>
      </c>
      <c r="F549" s="128">
        <v>672946</v>
      </c>
      <c r="G549" s="129" t="s">
        <v>29</v>
      </c>
      <c r="H549" s="132">
        <v>44025</v>
      </c>
      <c r="I549" s="132">
        <v>44958</v>
      </c>
      <c r="J549" s="132">
        <v>2958465</v>
      </c>
      <c r="K549" s="132"/>
      <c r="L549" s="132"/>
      <c r="M549" s="129" t="s">
        <v>22</v>
      </c>
      <c r="N549" s="128"/>
      <c r="O549" s="129"/>
      <c r="P549" s="129" t="s">
        <v>137</v>
      </c>
      <c r="Q549" s="132">
        <v>44963</v>
      </c>
      <c r="R549" s="136" t="s">
        <v>2272</v>
      </c>
      <c r="S549" s="129" t="s">
        <v>182</v>
      </c>
      <c r="T549" s="129" t="s">
        <v>930</v>
      </c>
      <c r="U549" s="180"/>
      <c r="V54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4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49" s="183" t="str">
        <f>IF(AND(База_вакансий[[#This Row],[Статус]]&lt;&gt;"закрыта",IFERROR(VLOOKUP(База_вакансий[[#This Row],[ИД_ДАТА]],Сверка[ИД_ДАТА],1,0),"вакансию закрыли")="вакансию закрыли"),"вакансию закрыли","")</f>
        <v/>
      </c>
      <c r="Z549" s="130"/>
      <c r="AA549" s="130"/>
    </row>
    <row r="550" spans="1:27" ht="24" customHeight="1" x14ac:dyDescent="0.25">
      <c r="A550" s="171" t="str">
        <f>База_вакансий[[#This Row],[ID Штатной должности]]&amp;База_вакансий[[#This Row],[Дата возникновения вакансии на ШД]]</f>
        <v>56993044958</v>
      </c>
      <c r="B550" s="128">
        <v>1</v>
      </c>
      <c r="C550" s="128" t="s">
        <v>1668</v>
      </c>
      <c r="D550" s="128">
        <v>438</v>
      </c>
      <c r="E550" s="129" t="s">
        <v>1779</v>
      </c>
      <c r="F550" s="128">
        <v>569930</v>
      </c>
      <c r="G550" s="129" t="s">
        <v>114</v>
      </c>
      <c r="H550" s="132">
        <v>44958</v>
      </c>
      <c r="I550" s="132">
        <v>44958</v>
      </c>
      <c r="J550" s="132">
        <v>2958465</v>
      </c>
      <c r="K550" s="132"/>
      <c r="L550" s="132"/>
      <c r="M550" s="129" t="s">
        <v>22</v>
      </c>
      <c r="N550" s="128"/>
      <c r="O550" s="129"/>
      <c r="P550" s="129" t="s">
        <v>2313</v>
      </c>
      <c r="Q550" s="132">
        <v>44975</v>
      </c>
      <c r="R550" s="136" t="s">
        <v>2273</v>
      </c>
      <c r="S550" s="129" t="s">
        <v>182</v>
      </c>
      <c r="T550" s="129" t="s">
        <v>1412</v>
      </c>
      <c r="U550" s="179"/>
      <c r="V55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5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50" s="183" t="str">
        <f>IF(AND(База_вакансий[[#This Row],[Статус]]&lt;&gt;"закрыта",IFERROR(VLOOKUP(База_вакансий[[#This Row],[ИД_ДАТА]],Сверка[ИД_ДАТА],1,0),"вакансию закрыли")="вакансию закрыли"),"вакансию закрыли","")</f>
        <v/>
      </c>
      <c r="Z550" s="130"/>
      <c r="AA550" s="130"/>
    </row>
    <row r="551" spans="1:27" ht="24" customHeight="1" x14ac:dyDescent="0.25">
      <c r="A551" s="171" t="str">
        <f>База_вакансий[[#This Row],[ID Штатной должности]]&amp;База_вакансий[[#This Row],[Дата возникновения вакансии на ШД]]</f>
        <v>82156144958</v>
      </c>
      <c r="B551" s="128">
        <v>1</v>
      </c>
      <c r="C551" s="128" t="s">
        <v>1668</v>
      </c>
      <c r="D551" s="128">
        <v>48</v>
      </c>
      <c r="E551" s="129" t="s">
        <v>1765</v>
      </c>
      <c r="F551" s="128">
        <v>821561</v>
      </c>
      <c r="G551" s="129" t="s">
        <v>114</v>
      </c>
      <c r="H551" s="132">
        <v>43242</v>
      </c>
      <c r="I551" s="132">
        <v>44958</v>
      </c>
      <c r="J551" s="132">
        <v>2958465</v>
      </c>
      <c r="K551" s="132"/>
      <c r="L551" s="132"/>
      <c r="M551" s="129" t="s">
        <v>22</v>
      </c>
      <c r="N551" s="128"/>
      <c r="O551" s="129"/>
      <c r="P551" s="129" t="s">
        <v>137</v>
      </c>
      <c r="Q551" s="132">
        <v>44972</v>
      </c>
      <c r="R551" s="136" t="s">
        <v>2274</v>
      </c>
      <c r="S551" s="129" t="s">
        <v>182</v>
      </c>
      <c r="T551" s="129" t="s">
        <v>1411</v>
      </c>
      <c r="U551" s="179"/>
      <c r="V55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5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51" s="183" t="str">
        <f>IF(AND(База_вакансий[[#This Row],[Статус]]&lt;&gt;"закрыта",IFERROR(VLOOKUP(База_вакансий[[#This Row],[ИД_ДАТА]],Сверка[ИД_ДАТА],1,0),"вакансию закрыли")="вакансию закрыли"),"вакансию закрыли","")</f>
        <v/>
      </c>
      <c r="Z551" s="130"/>
      <c r="AA551" s="130"/>
    </row>
    <row r="552" spans="1:27" ht="24" customHeight="1" x14ac:dyDescent="0.25">
      <c r="A552" s="171" t="str">
        <f>База_вакансий[[#This Row],[ID Штатной должности]]&amp;База_вакансий[[#This Row],[Дата возникновения вакансии на ШД]]</f>
        <v>57137244958</v>
      </c>
      <c r="B552" s="128">
        <v>1</v>
      </c>
      <c r="C552" s="128" t="s">
        <v>1668</v>
      </c>
      <c r="D552" s="128">
        <v>440</v>
      </c>
      <c r="E552" s="129" t="s">
        <v>1780</v>
      </c>
      <c r="F552" s="128">
        <v>571372</v>
      </c>
      <c r="G552" s="129" t="s">
        <v>114</v>
      </c>
      <c r="H552" s="132">
        <v>44958</v>
      </c>
      <c r="I552" s="132">
        <v>44958</v>
      </c>
      <c r="J552" s="132">
        <v>2958465</v>
      </c>
      <c r="K552" s="132"/>
      <c r="L552" s="132"/>
      <c r="M552" s="129" t="s">
        <v>22</v>
      </c>
      <c r="N552" s="128"/>
      <c r="O552" s="129"/>
      <c r="P552" s="129" t="s">
        <v>2313</v>
      </c>
      <c r="Q552" s="132">
        <v>44986</v>
      </c>
      <c r="R552" s="136" t="s">
        <v>2275</v>
      </c>
      <c r="S552" s="129" t="s">
        <v>182</v>
      </c>
      <c r="T552" s="129" t="s">
        <v>1411</v>
      </c>
      <c r="U552" s="179"/>
      <c r="V55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5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52" s="183" t="str">
        <f>IF(AND(База_вакансий[[#This Row],[Статус]]&lt;&gt;"закрыта",IFERROR(VLOOKUP(База_вакансий[[#This Row],[ИД_ДАТА]],Сверка[ИД_ДАТА],1,0),"вакансию закрыли")="вакансию закрыли"),"вакансию закрыли","")</f>
        <v/>
      </c>
      <c r="Z552" s="130"/>
      <c r="AA552" s="130"/>
    </row>
    <row r="553" spans="1:27" ht="24" customHeight="1" x14ac:dyDescent="0.25">
      <c r="A553" s="171" t="str">
        <f>База_вакансий[[#This Row],[ID Штатной должности]]&amp;База_вакансий[[#This Row],[Дата возникновения вакансии на ШД]]</f>
        <v>57164844958</v>
      </c>
      <c r="B553" s="128">
        <v>1</v>
      </c>
      <c r="C553" s="128" t="s">
        <v>1668</v>
      </c>
      <c r="D553" s="128">
        <v>440</v>
      </c>
      <c r="E553" s="129" t="s">
        <v>1780</v>
      </c>
      <c r="F553" s="128">
        <v>571648</v>
      </c>
      <c r="G553" s="129" t="s">
        <v>29</v>
      </c>
      <c r="H553" s="132">
        <v>44958</v>
      </c>
      <c r="I553" s="132">
        <v>44958</v>
      </c>
      <c r="J553" s="132">
        <v>2958465</v>
      </c>
      <c r="K553" s="132"/>
      <c r="L553" s="132"/>
      <c r="M553" s="129" t="s">
        <v>22</v>
      </c>
      <c r="N553" s="128"/>
      <c r="O553" s="129"/>
      <c r="P553" s="129" t="s">
        <v>2313</v>
      </c>
      <c r="Q553" s="128"/>
      <c r="R553" s="136"/>
      <c r="S553" s="138"/>
      <c r="T553" s="129"/>
      <c r="U553" s="179"/>
      <c r="V55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5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53" s="183" t="str">
        <f>IF(AND(База_вакансий[[#This Row],[Статус]]&lt;&gt;"закрыта",IFERROR(VLOOKUP(База_вакансий[[#This Row],[ИД_ДАТА]],Сверка[ИД_ДАТА],1,0),"вакансию закрыли")="вакансию закрыли"),"вакансию закрыли","")</f>
        <v/>
      </c>
      <c r="Z553" s="130"/>
      <c r="AA553" s="130"/>
    </row>
    <row r="554" spans="1:27" ht="24" customHeight="1" x14ac:dyDescent="0.25">
      <c r="A554" s="171" t="str">
        <f>База_вакансий[[#This Row],[ID Штатной должности]]&amp;База_вакансий[[#This Row],[Дата возникновения вакансии на ШД]]</f>
        <v>57163044958</v>
      </c>
      <c r="B554" s="128">
        <v>1</v>
      </c>
      <c r="C554" s="128" t="s">
        <v>1668</v>
      </c>
      <c r="D554" s="128">
        <v>440</v>
      </c>
      <c r="E554" s="129" t="s">
        <v>1780</v>
      </c>
      <c r="F554" s="128">
        <v>571630</v>
      </c>
      <c r="G554" s="129" t="s">
        <v>29</v>
      </c>
      <c r="H554" s="132">
        <v>44958</v>
      </c>
      <c r="I554" s="132">
        <v>44958</v>
      </c>
      <c r="J554" s="132">
        <v>2958465</v>
      </c>
      <c r="K554" s="132"/>
      <c r="L554" s="132"/>
      <c r="M554" s="129" t="s">
        <v>22</v>
      </c>
      <c r="N554" s="128"/>
      <c r="O554" s="129"/>
      <c r="P554" s="129" t="s">
        <v>2313</v>
      </c>
      <c r="Q554" s="128"/>
      <c r="R554" s="136"/>
      <c r="S554" s="138"/>
      <c r="T554" s="129"/>
      <c r="U554" s="179"/>
      <c r="V55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5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54" s="183" t="str">
        <f>IF(AND(База_вакансий[[#This Row],[Статус]]&lt;&gt;"закрыта",IFERROR(VLOOKUP(База_вакансий[[#This Row],[ИД_ДАТА]],Сверка[ИД_ДАТА],1,0),"вакансию закрыли")="вакансию закрыли"),"вакансию закрыли","")</f>
        <v/>
      </c>
      <c r="Z554" s="130"/>
      <c r="AA554" s="130"/>
    </row>
    <row r="555" spans="1:27" ht="24" customHeight="1" x14ac:dyDescent="0.25">
      <c r="A555" s="171" t="str">
        <f>База_вакансий[[#This Row],[ID Штатной должности]]&amp;База_вакансий[[#This Row],[Дата возникновения вакансии на ШД]]</f>
        <v>57124444958</v>
      </c>
      <c r="B555" s="128">
        <v>1</v>
      </c>
      <c r="C555" s="128" t="s">
        <v>1668</v>
      </c>
      <c r="D555" s="128">
        <v>439</v>
      </c>
      <c r="E555" s="129" t="s">
        <v>1781</v>
      </c>
      <c r="F555" s="128">
        <v>571244</v>
      </c>
      <c r="G555" s="129" t="s">
        <v>29</v>
      </c>
      <c r="H555" s="132">
        <v>44958</v>
      </c>
      <c r="I555" s="132">
        <v>44958</v>
      </c>
      <c r="J555" s="132">
        <v>2958465</v>
      </c>
      <c r="K555" s="132"/>
      <c r="L555" s="132"/>
      <c r="M555" s="129" t="s">
        <v>22</v>
      </c>
      <c r="N555" s="128"/>
      <c r="O555" s="129" t="s">
        <v>2488</v>
      </c>
      <c r="P555" s="129" t="s">
        <v>2313</v>
      </c>
      <c r="Q555" s="132">
        <v>44970</v>
      </c>
      <c r="R555" s="136" t="s">
        <v>2276</v>
      </c>
      <c r="S555" s="129" t="s">
        <v>182</v>
      </c>
      <c r="T555" s="129" t="s">
        <v>1412</v>
      </c>
      <c r="U555" s="179"/>
      <c r="V55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5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55" s="183" t="str">
        <f>IF(AND(База_вакансий[[#This Row],[Статус]]&lt;&gt;"закрыта",IFERROR(VLOOKUP(База_вакансий[[#This Row],[ИД_ДАТА]],Сверка[ИД_ДАТА],1,0),"вакансию закрыли")="вакансию закрыли"),"вакансию закрыли","")</f>
        <v/>
      </c>
      <c r="Z555" s="130"/>
      <c r="AA555" s="130"/>
    </row>
    <row r="556" spans="1:27" ht="24" customHeight="1" x14ac:dyDescent="0.25">
      <c r="A556" s="171" t="str">
        <f>База_вакансий[[#This Row],[ID Штатной должности]]&amp;База_вакансий[[#This Row],[Дата возникновения вакансии на ШД]]</f>
        <v>51840344958</v>
      </c>
      <c r="B556" s="147">
        <v>1</v>
      </c>
      <c r="C556" s="128" t="s">
        <v>1668</v>
      </c>
      <c r="D556" s="128">
        <v>48</v>
      </c>
      <c r="E556" s="129" t="s">
        <v>1765</v>
      </c>
      <c r="F556" s="135">
        <v>518403</v>
      </c>
      <c r="G556" s="131" t="s">
        <v>295</v>
      </c>
      <c r="H556" s="132">
        <v>1</v>
      </c>
      <c r="I556" s="132">
        <v>44958</v>
      </c>
      <c r="J556" s="132">
        <v>2958465</v>
      </c>
      <c r="K556" s="132"/>
      <c r="L556" s="132"/>
      <c r="M556" s="129" t="s">
        <v>22</v>
      </c>
      <c r="N556" s="128"/>
      <c r="O556" s="129" t="s">
        <v>2489</v>
      </c>
      <c r="P556" s="129" t="s">
        <v>2313</v>
      </c>
      <c r="Q556" s="142">
        <v>45090</v>
      </c>
      <c r="R556" s="136" t="s">
        <v>2277</v>
      </c>
      <c r="S556" s="129" t="s">
        <v>182</v>
      </c>
      <c r="T556" s="129" t="s">
        <v>1414</v>
      </c>
      <c r="U556" s="180"/>
      <c r="V55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5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56" s="183" t="str">
        <f>IF(AND(База_вакансий[[#This Row],[Статус]]&lt;&gt;"закрыта",IFERROR(VLOOKUP(База_вакансий[[#This Row],[ИД_ДАТА]],Сверка[ИД_ДАТА],1,0),"вакансию закрыли")="вакансию закрыли"),"вакансию закрыли","")</f>
        <v/>
      </c>
      <c r="Z556" s="130"/>
      <c r="AA556" s="130"/>
    </row>
    <row r="557" spans="1:27" ht="24" customHeight="1" x14ac:dyDescent="0.25">
      <c r="A557" s="171" t="str">
        <f>База_вакансий[[#This Row],[ID Штатной должности]]&amp;База_вакансий[[#This Row],[Дата возникновения вакансии на ШД]]</f>
        <v>60248744959</v>
      </c>
      <c r="B557" s="128">
        <v>1</v>
      </c>
      <c r="C557" s="128" t="s">
        <v>1668</v>
      </c>
      <c r="D557" s="128">
        <v>41</v>
      </c>
      <c r="E557" s="129" t="s">
        <v>1752</v>
      </c>
      <c r="F557" s="128">
        <v>602487</v>
      </c>
      <c r="G557" s="129" t="s">
        <v>29</v>
      </c>
      <c r="H557" s="132">
        <v>43009</v>
      </c>
      <c r="I557" s="132">
        <v>44959</v>
      </c>
      <c r="J557" s="132">
        <v>2958465</v>
      </c>
      <c r="K557" s="132"/>
      <c r="L557" s="132"/>
      <c r="M557" s="129" t="s">
        <v>22</v>
      </c>
      <c r="N557" s="128"/>
      <c r="O557" s="129"/>
      <c r="P557" s="129" t="s">
        <v>2313</v>
      </c>
      <c r="Q557" s="132">
        <v>44973</v>
      </c>
      <c r="R557" s="136" t="s">
        <v>2278</v>
      </c>
      <c r="S557" s="129" t="s">
        <v>182</v>
      </c>
      <c r="T557" s="129" t="s">
        <v>174</v>
      </c>
      <c r="U557" s="179"/>
      <c r="V55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5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57" s="183" t="str">
        <f>IF(AND(База_вакансий[[#This Row],[Статус]]&lt;&gt;"закрыта",IFERROR(VLOOKUP(База_вакансий[[#This Row],[ИД_ДАТА]],Сверка[ИД_ДАТА],1,0),"вакансию закрыли")="вакансию закрыли"),"вакансию закрыли","")</f>
        <v/>
      </c>
      <c r="Z557" s="130"/>
      <c r="AA557" s="130"/>
    </row>
    <row r="558" spans="1:27" ht="24" customHeight="1" x14ac:dyDescent="0.25">
      <c r="A558" s="171" t="str">
        <f>База_вакансий[[#This Row],[ID Штатной должности]]&amp;База_вакансий[[#This Row],[Дата возникновения вакансии на ШД]]</f>
        <v>61236944964</v>
      </c>
      <c r="B558" s="128">
        <v>1</v>
      </c>
      <c r="C558" s="128" t="s">
        <v>1668</v>
      </c>
      <c r="D558" s="128">
        <v>31</v>
      </c>
      <c r="E558" s="129" t="s">
        <v>1738</v>
      </c>
      <c r="F558" s="128">
        <v>612369</v>
      </c>
      <c r="G558" s="129" t="s">
        <v>29</v>
      </c>
      <c r="H558" s="132">
        <v>44964</v>
      </c>
      <c r="I558" s="132">
        <v>44964</v>
      </c>
      <c r="J558" s="132">
        <v>2958465</v>
      </c>
      <c r="K558" s="132"/>
      <c r="L558" s="132"/>
      <c r="M558" s="129" t="s">
        <v>22</v>
      </c>
      <c r="N558" s="128"/>
      <c r="O558" s="129"/>
      <c r="P558" s="129" t="s">
        <v>162</v>
      </c>
      <c r="Q558" s="132">
        <v>44991</v>
      </c>
      <c r="R558" s="136" t="s">
        <v>2279</v>
      </c>
      <c r="S558" s="129" t="s">
        <v>182</v>
      </c>
      <c r="T558" s="129" t="s">
        <v>1412</v>
      </c>
      <c r="U558" s="179"/>
      <c r="V55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5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58" s="183" t="str">
        <f>IF(AND(База_вакансий[[#This Row],[Статус]]&lt;&gt;"закрыта",IFERROR(VLOOKUP(База_вакансий[[#This Row],[ИД_ДАТА]],Сверка[ИД_ДАТА],1,0),"вакансию закрыли")="вакансию закрыли"),"вакансию закрыли","")</f>
        <v/>
      </c>
      <c r="Z558" s="130"/>
      <c r="AA558" s="130"/>
    </row>
    <row r="559" spans="1:27" ht="24" customHeight="1" x14ac:dyDescent="0.25">
      <c r="A559" s="171" t="str">
        <f>База_вакансий[[#This Row],[ID Штатной должности]]&amp;База_вакансий[[#This Row],[Дата возникновения вакансии на ШД]]</f>
        <v>34946244964</v>
      </c>
      <c r="B559" s="128">
        <v>1</v>
      </c>
      <c r="C559" s="128" t="s">
        <v>1668</v>
      </c>
      <c r="D559" s="128">
        <v>60</v>
      </c>
      <c r="E559" s="129" t="s">
        <v>1760</v>
      </c>
      <c r="F559" s="128">
        <v>349462</v>
      </c>
      <c r="G559" s="129" t="s">
        <v>29</v>
      </c>
      <c r="H559" s="132">
        <v>44754</v>
      </c>
      <c r="I559" s="132">
        <v>44964</v>
      </c>
      <c r="J559" s="132">
        <v>2958465</v>
      </c>
      <c r="K559" s="132"/>
      <c r="L559" s="132"/>
      <c r="M559" s="129" t="s">
        <v>22</v>
      </c>
      <c r="N559" s="128" t="s">
        <v>2280</v>
      </c>
      <c r="O559" s="129" t="s">
        <v>2490</v>
      </c>
      <c r="P559" s="129" t="s">
        <v>137</v>
      </c>
      <c r="Q559" s="132">
        <v>45049</v>
      </c>
      <c r="R559" s="136" t="s">
        <v>2280</v>
      </c>
      <c r="S559" s="129" t="s">
        <v>182</v>
      </c>
      <c r="T559" s="129" t="s">
        <v>1410</v>
      </c>
      <c r="U559" s="179"/>
      <c r="V55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5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59" s="183" t="str">
        <f>IF(AND(База_вакансий[[#This Row],[Статус]]&lt;&gt;"закрыта",IFERROR(VLOOKUP(База_вакансий[[#This Row],[ИД_ДАТА]],Сверка[ИД_ДАТА],1,0),"вакансию закрыли")="вакансию закрыли"),"вакансию закрыли","")</f>
        <v/>
      </c>
      <c r="Z559" s="130"/>
      <c r="AA559" s="130"/>
    </row>
    <row r="560" spans="1:27" ht="24" customHeight="1" x14ac:dyDescent="0.25">
      <c r="A560" s="171" t="str">
        <f>База_вакансий[[#This Row],[ID Штатной должности]]&amp;База_вакансий[[#This Row],[Дата возникновения вакансии на ШД]]</f>
        <v>51901144966</v>
      </c>
      <c r="B560" s="147">
        <v>1</v>
      </c>
      <c r="C560" s="128" t="s">
        <v>1668</v>
      </c>
      <c r="D560" s="128">
        <v>221</v>
      </c>
      <c r="E560" s="129" t="s">
        <v>1777</v>
      </c>
      <c r="F560" s="135">
        <v>519011</v>
      </c>
      <c r="G560" s="131" t="s">
        <v>23</v>
      </c>
      <c r="H560" s="132">
        <v>1</v>
      </c>
      <c r="I560" s="132">
        <v>44966</v>
      </c>
      <c r="J560" s="132">
        <v>2958465</v>
      </c>
      <c r="K560" s="132"/>
      <c r="L560" s="132"/>
      <c r="M560" s="129" t="s">
        <v>22</v>
      </c>
      <c r="N560" s="128"/>
      <c r="O560" s="129"/>
      <c r="P560" s="129" t="s">
        <v>2313</v>
      </c>
      <c r="Q560" s="142">
        <v>45091</v>
      </c>
      <c r="R560" s="136" t="s">
        <v>2281</v>
      </c>
      <c r="S560" s="129" t="s">
        <v>182</v>
      </c>
      <c r="T560" s="129" t="s">
        <v>1414</v>
      </c>
      <c r="U560" s="180"/>
      <c r="V56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6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60" s="183" t="str">
        <f>IF(AND(База_вакансий[[#This Row],[Статус]]&lt;&gt;"закрыта",IFERROR(VLOOKUP(База_вакансий[[#This Row],[ИД_ДАТА]],Сверка[ИД_ДАТА],1,0),"вакансию закрыли")="вакансию закрыли"),"вакансию закрыли","")</f>
        <v/>
      </c>
      <c r="Z560" s="130"/>
      <c r="AA560" s="130"/>
    </row>
    <row r="561" spans="1:27" ht="24" customHeight="1" x14ac:dyDescent="0.25">
      <c r="A561" s="171" t="str">
        <f>База_вакансий[[#This Row],[ID Штатной должности]]&amp;База_вакансий[[#This Row],[Дата возникновения вакансии на ШД]]</f>
        <v>34557044968</v>
      </c>
      <c r="B561" s="128">
        <v>1</v>
      </c>
      <c r="C561" s="128" t="s">
        <v>1667</v>
      </c>
      <c r="D561" s="128">
        <v>28</v>
      </c>
      <c r="E561" s="129" t="s">
        <v>1735</v>
      </c>
      <c r="F561" s="128">
        <v>345570</v>
      </c>
      <c r="G561" s="129" t="s">
        <v>114</v>
      </c>
      <c r="H561" s="132">
        <v>44682</v>
      </c>
      <c r="I561" s="132">
        <v>44968</v>
      </c>
      <c r="J561" s="132">
        <v>2958465</v>
      </c>
      <c r="K561" s="132"/>
      <c r="L561" s="132"/>
      <c r="M561" s="129" t="s">
        <v>22</v>
      </c>
      <c r="N561" s="128" t="s">
        <v>1833</v>
      </c>
      <c r="O561" s="129" t="s">
        <v>2491</v>
      </c>
      <c r="P561" s="129" t="s">
        <v>2313</v>
      </c>
      <c r="Q561" s="128"/>
      <c r="R561" s="128"/>
      <c r="S561" s="129"/>
      <c r="T561" s="129"/>
      <c r="U561" s="179"/>
      <c r="V56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6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61" s="183" t="str">
        <f>IF(AND(База_вакансий[[#This Row],[Статус]]&lt;&gt;"закрыта",IFERROR(VLOOKUP(База_вакансий[[#This Row],[ИД_ДАТА]],Сверка[ИД_ДАТА],1,0),"вакансию закрыли")="вакансию закрыли"),"вакансию закрыли","")</f>
        <v/>
      </c>
      <c r="Z561" s="130"/>
      <c r="AA561" s="130"/>
    </row>
    <row r="562" spans="1:27" ht="24" customHeight="1" x14ac:dyDescent="0.25">
      <c r="A562" s="171" t="str">
        <f>База_вакансий[[#This Row],[ID Штатной должности]]&amp;База_вакансий[[#This Row],[Дата возникновения вакансии на ШД]]</f>
        <v>52058544970</v>
      </c>
      <c r="B562" s="128">
        <v>1</v>
      </c>
      <c r="C562" s="128" t="s">
        <v>1668</v>
      </c>
      <c r="D562" s="128">
        <v>12</v>
      </c>
      <c r="E562" s="129" t="s">
        <v>1746</v>
      </c>
      <c r="F562" s="128">
        <v>520585</v>
      </c>
      <c r="G562" s="129" t="s">
        <v>114</v>
      </c>
      <c r="H562" s="132">
        <v>1</v>
      </c>
      <c r="I562" s="132">
        <v>44970</v>
      </c>
      <c r="J562" s="132">
        <v>2958465</v>
      </c>
      <c r="K562" s="132"/>
      <c r="L562" s="132"/>
      <c r="M562" s="129" t="s">
        <v>22</v>
      </c>
      <c r="N562" s="128"/>
      <c r="O562" s="129"/>
      <c r="P562" s="129" t="s">
        <v>137</v>
      </c>
      <c r="Q562" s="132">
        <v>44995</v>
      </c>
      <c r="R562" s="136" t="s">
        <v>2282</v>
      </c>
      <c r="S562" s="129" t="s">
        <v>182</v>
      </c>
      <c r="T562" s="129" t="s">
        <v>1410</v>
      </c>
      <c r="U562" s="179"/>
      <c r="V56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6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62" s="183" t="str">
        <f>IF(AND(База_вакансий[[#This Row],[Статус]]&lt;&gt;"закрыта",IFERROR(VLOOKUP(База_вакансий[[#This Row],[ИД_ДАТА]],Сверка[ИД_ДАТА],1,0),"вакансию закрыли")="вакансию закрыли"),"вакансию закрыли","")</f>
        <v/>
      </c>
      <c r="Z562" s="130"/>
      <c r="AA562" s="130"/>
    </row>
    <row r="563" spans="1:27" ht="24" customHeight="1" x14ac:dyDescent="0.25">
      <c r="A563" s="171" t="str">
        <f>База_вакансий[[#This Row],[ID Штатной должности]]&amp;База_вакансий[[#This Row],[Дата возникновения вакансии на ШД]]</f>
        <v>53044444971</v>
      </c>
      <c r="B563" s="128">
        <v>1</v>
      </c>
      <c r="C563" s="128" t="s">
        <v>1667</v>
      </c>
      <c r="D563" s="128">
        <v>31</v>
      </c>
      <c r="E563" s="129" t="s">
        <v>1738</v>
      </c>
      <c r="F563" s="128">
        <v>530444</v>
      </c>
      <c r="G563" s="129" t="s">
        <v>29</v>
      </c>
      <c r="H563" s="132">
        <v>1</v>
      </c>
      <c r="I563" s="132">
        <v>44971</v>
      </c>
      <c r="J563" s="132">
        <v>2958465</v>
      </c>
      <c r="K563" s="132"/>
      <c r="L563" s="132"/>
      <c r="M563" s="129" t="s">
        <v>22</v>
      </c>
      <c r="N563" s="128"/>
      <c r="O563" s="129"/>
      <c r="P563" s="129" t="s">
        <v>137</v>
      </c>
      <c r="Q563" s="128"/>
      <c r="R563" s="128"/>
      <c r="S563" s="129"/>
      <c r="T563" s="129"/>
      <c r="U563" s="179"/>
      <c r="V56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6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63" s="183" t="str">
        <f>IF(AND(База_вакансий[[#This Row],[Статус]]&lt;&gt;"закрыта",IFERROR(VLOOKUP(База_вакансий[[#This Row],[ИД_ДАТА]],Сверка[ИД_ДАТА],1,0),"вакансию закрыли")="вакансию закрыли"),"вакансию закрыли","")</f>
        <v/>
      </c>
      <c r="Z563" s="130"/>
      <c r="AA563" s="130"/>
    </row>
    <row r="564" spans="1:27" ht="24" customHeight="1" x14ac:dyDescent="0.25">
      <c r="A564" s="171" t="str">
        <f>База_вакансий[[#This Row],[ID Штатной должности]]&amp;База_вакансий[[#This Row],[Дата возникновения вакансии на ШД]]</f>
        <v>61141844986</v>
      </c>
      <c r="B564" s="128">
        <v>1</v>
      </c>
      <c r="C564" s="128" t="s">
        <v>1669</v>
      </c>
      <c r="D564" s="128">
        <v>22</v>
      </c>
      <c r="E564" s="129" t="s">
        <v>1748</v>
      </c>
      <c r="F564" s="128">
        <v>611418</v>
      </c>
      <c r="G564" s="129" t="s">
        <v>29</v>
      </c>
      <c r="H564" s="132">
        <v>44986</v>
      </c>
      <c r="I564" s="132">
        <v>44986</v>
      </c>
      <c r="J564" s="132">
        <v>45705</v>
      </c>
      <c r="K564" s="132"/>
      <c r="L564" s="132"/>
      <c r="M564" s="129" t="s">
        <v>22</v>
      </c>
      <c r="N564" s="128" t="s">
        <v>1794</v>
      </c>
      <c r="O564" s="129" t="s">
        <v>2492</v>
      </c>
      <c r="P564" s="129" t="s">
        <v>2313</v>
      </c>
      <c r="Q564" s="128"/>
      <c r="R564" s="128"/>
      <c r="S564" s="129"/>
      <c r="T564" s="129"/>
      <c r="U564" s="179"/>
      <c r="V56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6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64" s="183" t="str">
        <f>IF(AND(База_вакансий[[#This Row],[Статус]]&lt;&gt;"закрыта",IFERROR(VLOOKUP(База_вакансий[[#This Row],[ИД_ДАТА]],Сверка[ИД_ДАТА],1,0),"вакансию закрыли")="вакансию закрыли"),"вакансию закрыли","")</f>
        <v/>
      </c>
      <c r="Z564" s="130"/>
      <c r="AA564" s="130"/>
    </row>
    <row r="565" spans="1:27" ht="24" customHeight="1" x14ac:dyDescent="0.25">
      <c r="A565" s="171" t="str">
        <f>База_вакансий[[#This Row],[ID Штатной должности]]&amp;База_вакансий[[#This Row],[Дата возникновения вакансии на ШД]]</f>
        <v>34946044986</v>
      </c>
      <c r="B565" s="128">
        <v>1</v>
      </c>
      <c r="C565" s="128" t="s">
        <v>1667</v>
      </c>
      <c r="D565" s="128">
        <v>60</v>
      </c>
      <c r="E565" s="129" t="s">
        <v>1760</v>
      </c>
      <c r="F565" s="135">
        <v>349460</v>
      </c>
      <c r="G565" s="129" t="s">
        <v>29</v>
      </c>
      <c r="H565" s="132">
        <v>44754</v>
      </c>
      <c r="I565" s="132">
        <v>44986</v>
      </c>
      <c r="J565" s="132">
        <v>2958465</v>
      </c>
      <c r="K565" s="132"/>
      <c r="L565" s="132"/>
      <c r="M565" s="129"/>
      <c r="N565" s="128"/>
      <c r="O565" s="129"/>
      <c r="P565" s="129" t="s">
        <v>137</v>
      </c>
      <c r="Q565" s="147"/>
      <c r="R565" s="147"/>
      <c r="S565" s="134"/>
      <c r="T565" s="134"/>
      <c r="U565" s="180"/>
      <c r="V56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6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65" s="183" t="str">
        <f>IF(AND(База_вакансий[[#This Row],[Статус]]&lt;&gt;"закрыта",IFERROR(VLOOKUP(База_вакансий[[#This Row],[ИД_ДАТА]],Сверка[ИД_ДАТА],1,0),"вакансию закрыли")="вакансию закрыли"),"вакансию закрыли","")</f>
        <v/>
      </c>
      <c r="Z565" s="130"/>
      <c r="AA565" s="130"/>
    </row>
    <row r="566" spans="1:27" ht="24" customHeight="1" x14ac:dyDescent="0.25">
      <c r="A566" s="171" t="str">
        <f>База_вакансий[[#This Row],[ID Штатной должности]]&amp;База_вакансий[[#This Row],[Дата возникновения вакансии на ШД]]</f>
        <v>51241844986</v>
      </c>
      <c r="B566" s="128">
        <v>1</v>
      </c>
      <c r="C566" s="128" t="s">
        <v>1668</v>
      </c>
      <c r="D566" s="128">
        <v>51</v>
      </c>
      <c r="E566" s="129" t="s">
        <v>1759</v>
      </c>
      <c r="F566" s="128">
        <v>512418</v>
      </c>
      <c r="G566" s="129" t="s">
        <v>29</v>
      </c>
      <c r="H566" s="132">
        <v>1</v>
      </c>
      <c r="I566" s="132">
        <v>44986</v>
      </c>
      <c r="J566" s="132">
        <v>2958465</v>
      </c>
      <c r="K566" s="132">
        <v>44907</v>
      </c>
      <c r="L566" s="132">
        <v>45016</v>
      </c>
      <c r="M566" s="129"/>
      <c r="N566" s="128" t="s">
        <v>2283</v>
      </c>
      <c r="O566" s="129" t="s">
        <v>2493</v>
      </c>
      <c r="P566" s="129" t="s">
        <v>2313</v>
      </c>
      <c r="Q566" s="132">
        <v>44995</v>
      </c>
      <c r="R566" s="136" t="s">
        <v>2283</v>
      </c>
      <c r="S566" s="129" t="s">
        <v>182</v>
      </c>
      <c r="T566" s="129" t="s">
        <v>174</v>
      </c>
      <c r="U566" s="179"/>
      <c r="V56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6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66" s="183" t="str">
        <f>IF(AND(База_вакансий[[#This Row],[Статус]]&lt;&gt;"закрыта",IFERROR(VLOOKUP(База_вакансий[[#This Row],[ИД_ДАТА]],Сверка[ИД_ДАТА],1,0),"вакансию закрыли")="вакансию закрыли"),"вакансию закрыли","")</f>
        <v/>
      </c>
      <c r="Z566" s="130"/>
      <c r="AA566" s="130"/>
    </row>
    <row r="567" spans="1:27" ht="24" customHeight="1" x14ac:dyDescent="0.25">
      <c r="A567" s="171" t="str">
        <f>База_вакансий[[#This Row],[ID Штатной должности]]&amp;База_вакансий[[#This Row],[Дата возникновения вакансии на ШД]]</f>
        <v>59863744986</v>
      </c>
      <c r="B567" s="128">
        <v>1</v>
      </c>
      <c r="C567" s="128" t="s">
        <v>1668</v>
      </c>
      <c r="D567" s="128">
        <v>216</v>
      </c>
      <c r="E567" s="129" t="s">
        <v>1747</v>
      </c>
      <c r="F567" s="128">
        <v>598637</v>
      </c>
      <c r="G567" s="131" t="s">
        <v>362</v>
      </c>
      <c r="H567" s="132">
        <v>44986</v>
      </c>
      <c r="I567" s="132">
        <v>44986</v>
      </c>
      <c r="J567" s="132">
        <v>2958465</v>
      </c>
      <c r="K567" s="132"/>
      <c r="L567" s="132"/>
      <c r="M567" s="129" t="s">
        <v>22</v>
      </c>
      <c r="N567" s="128"/>
      <c r="O567" s="129"/>
      <c r="P567" s="129" t="s">
        <v>137</v>
      </c>
      <c r="Q567" s="132">
        <v>45006</v>
      </c>
      <c r="R567" s="136" t="s">
        <v>2054</v>
      </c>
      <c r="S567" s="129" t="s">
        <v>182</v>
      </c>
      <c r="T567" s="129" t="s">
        <v>1412</v>
      </c>
      <c r="U567" s="179"/>
      <c r="V56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6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67" s="183" t="str">
        <f>IF(AND(База_вакансий[[#This Row],[Статус]]&lt;&gt;"закрыта",IFERROR(VLOOKUP(База_вакансий[[#This Row],[ИД_ДАТА]],Сверка[ИД_ДАТА],1,0),"вакансию закрыли")="вакансию закрыли"),"вакансию закрыли","")</f>
        <v/>
      </c>
      <c r="Z567" s="130"/>
      <c r="AA567" s="130"/>
    </row>
    <row r="568" spans="1:27" ht="24" customHeight="1" x14ac:dyDescent="0.25">
      <c r="A568" s="171" t="str">
        <f>База_вакансий[[#This Row],[ID Штатной должности]]&amp;База_вакансий[[#This Row],[Дата возникновения вакансии на ШД]]</f>
        <v>59848644986</v>
      </c>
      <c r="B568" s="128">
        <v>1</v>
      </c>
      <c r="C568" s="128" t="s">
        <v>1668</v>
      </c>
      <c r="D568" s="128">
        <v>216</v>
      </c>
      <c r="E568" s="129" t="s">
        <v>1747</v>
      </c>
      <c r="F568" s="128">
        <v>598486</v>
      </c>
      <c r="G568" s="129" t="s">
        <v>96</v>
      </c>
      <c r="H568" s="132">
        <v>44986</v>
      </c>
      <c r="I568" s="132">
        <v>44986</v>
      </c>
      <c r="J568" s="132">
        <v>2958465</v>
      </c>
      <c r="K568" s="132"/>
      <c r="L568" s="132"/>
      <c r="M568" s="129" t="s">
        <v>22</v>
      </c>
      <c r="N568" s="128"/>
      <c r="O568" s="129"/>
      <c r="P568" s="129" t="s">
        <v>137</v>
      </c>
      <c r="Q568" s="132">
        <v>45012</v>
      </c>
      <c r="R568" s="136" t="s">
        <v>2284</v>
      </c>
      <c r="S568" s="129" t="s">
        <v>182</v>
      </c>
      <c r="T568" s="129" t="s">
        <v>1411</v>
      </c>
      <c r="U568" s="179"/>
      <c r="V56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6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68" s="183" t="str">
        <f>IF(AND(База_вакансий[[#This Row],[Статус]]&lt;&gt;"закрыта",IFERROR(VLOOKUP(База_вакансий[[#This Row],[ИД_ДАТА]],Сверка[ИД_ДАТА],1,0),"вакансию закрыли")="вакансию закрыли"),"вакансию закрыли","")</f>
        <v/>
      </c>
      <c r="Z568" s="130"/>
      <c r="AA568" s="130"/>
    </row>
    <row r="569" spans="1:27" ht="24" customHeight="1" x14ac:dyDescent="0.25">
      <c r="A569" s="171" t="str">
        <f>База_вакансий[[#This Row],[ID Штатной должности]]&amp;База_вакансий[[#This Row],[Дата возникновения вакансии на ШД]]</f>
        <v>59849544986</v>
      </c>
      <c r="B569" s="128">
        <v>1</v>
      </c>
      <c r="C569" s="128" t="s">
        <v>1668</v>
      </c>
      <c r="D569" s="128">
        <v>216</v>
      </c>
      <c r="E569" s="129" t="s">
        <v>1747</v>
      </c>
      <c r="F569" s="128">
        <v>598495</v>
      </c>
      <c r="G569" s="129" t="s">
        <v>96</v>
      </c>
      <c r="H569" s="132">
        <v>44986</v>
      </c>
      <c r="I569" s="132">
        <v>44986</v>
      </c>
      <c r="J569" s="132">
        <v>2958465</v>
      </c>
      <c r="K569" s="132"/>
      <c r="L569" s="132"/>
      <c r="M569" s="129" t="s">
        <v>22</v>
      </c>
      <c r="N569" s="128"/>
      <c r="O569" s="129"/>
      <c r="P569" s="129" t="s">
        <v>137</v>
      </c>
      <c r="Q569" s="132">
        <v>45012</v>
      </c>
      <c r="R569" s="136" t="s">
        <v>2285</v>
      </c>
      <c r="S569" s="129" t="s">
        <v>182</v>
      </c>
      <c r="T569" s="129" t="s">
        <v>1411</v>
      </c>
      <c r="U569" s="179"/>
      <c r="V56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6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69" s="183" t="str">
        <f>IF(AND(База_вакансий[[#This Row],[Статус]]&lt;&gt;"закрыта",IFERROR(VLOOKUP(База_вакансий[[#This Row],[ИД_ДАТА]],Сверка[ИД_ДАТА],1,0),"вакансию закрыли")="вакансию закрыли"),"вакансию закрыли","")</f>
        <v/>
      </c>
      <c r="Z569" s="130"/>
      <c r="AA569" s="130"/>
    </row>
    <row r="570" spans="1:27" ht="24" customHeight="1" x14ac:dyDescent="0.25">
      <c r="A570" s="171" t="str">
        <f>База_вакансий[[#This Row],[ID Штатной должности]]&amp;База_вакансий[[#This Row],[Дата возникновения вакансии на ШД]]</f>
        <v>59863344986</v>
      </c>
      <c r="B570" s="128">
        <v>1</v>
      </c>
      <c r="C570" s="128" t="s">
        <v>1668</v>
      </c>
      <c r="D570" s="128">
        <v>216</v>
      </c>
      <c r="E570" s="129" t="s">
        <v>1747</v>
      </c>
      <c r="F570" s="128">
        <v>598633</v>
      </c>
      <c r="G570" s="129" t="s">
        <v>114</v>
      </c>
      <c r="H570" s="132">
        <v>44986</v>
      </c>
      <c r="I570" s="132">
        <v>44986</v>
      </c>
      <c r="J570" s="132">
        <v>2958465</v>
      </c>
      <c r="K570" s="132"/>
      <c r="L570" s="132"/>
      <c r="M570" s="129" t="s">
        <v>22</v>
      </c>
      <c r="N570" s="128"/>
      <c r="O570" s="129"/>
      <c r="P570" s="129" t="s">
        <v>137</v>
      </c>
      <c r="Q570" s="132">
        <v>45040</v>
      </c>
      <c r="R570" s="136" t="s">
        <v>2286</v>
      </c>
      <c r="S570" s="129" t="s">
        <v>182</v>
      </c>
      <c r="T570" s="129" t="s">
        <v>1412</v>
      </c>
      <c r="U570" s="179"/>
      <c r="V57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7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70" s="183" t="str">
        <f>IF(AND(База_вакансий[[#This Row],[Статус]]&lt;&gt;"закрыта",IFERROR(VLOOKUP(База_вакансий[[#This Row],[ИД_ДАТА]],Сверка[ИД_ДАТА],1,0),"вакансию закрыли")="вакансию закрыли"),"вакансию закрыли","")</f>
        <v/>
      </c>
      <c r="Z570" s="130"/>
      <c r="AA570" s="130"/>
    </row>
    <row r="571" spans="1:27" ht="24" customHeight="1" x14ac:dyDescent="0.25">
      <c r="A571" s="171" t="str">
        <f>База_вакансий[[#This Row],[ID Штатной должности]]&amp;База_вакансий[[#This Row],[Дата возникновения вакансии на ШД]]</f>
        <v>52592744986</v>
      </c>
      <c r="B571" s="128">
        <v>1</v>
      </c>
      <c r="C571" s="128" t="s">
        <v>1668</v>
      </c>
      <c r="D571" s="128">
        <v>2</v>
      </c>
      <c r="E571" s="129" t="s">
        <v>1732</v>
      </c>
      <c r="F571" s="135">
        <v>525927</v>
      </c>
      <c r="G571" s="129" t="s">
        <v>38</v>
      </c>
      <c r="H571" s="132">
        <v>1</v>
      </c>
      <c r="I571" s="132">
        <v>44986</v>
      </c>
      <c r="J571" s="132">
        <v>45065</v>
      </c>
      <c r="K571" s="132">
        <v>44986</v>
      </c>
      <c r="L571" s="132">
        <v>45065</v>
      </c>
      <c r="M571" s="129" t="s">
        <v>45</v>
      </c>
      <c r="N571" s="128" t="s">
        <v>1882</v>
      </c>
      <c r="O571" s="129" t="s">
        <v>2316</v>
      </c>
      <c r="P571" s="129" t="s">
        <v>2313</v>
      </c>
      <c r="Q571" s="132">
        <v>45066</v>
      </c>
      <c r="R571" s="136" t="s">
        <v>1882</v>
      </c>
      <c r="S571" s="129" t="s">
        <v>182</v>
      </c>
      <c r="T571" s="138" t="s">
        <v>174</v>
      </c>
      <c r="U571" s="180"/>
      <c r="V57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7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71" s="183" t="str">
        <f>IF(AND(База_вакансий[[#This Row],[Статус]]&lt;&gt;"закрыта",IFERROR(VLOOKUP(База_вакансий[[#This Row],[ИД_ДАТА]],Сверка[ИД_ДАТА],1,0),"вакансию закрыли")="вакансию закрыли"),"вакансию закрыли","")</f>
        <v/>
      </c>
      <c r="Z571" s="130"/>
      <c r="AA571" s="130"/>
    </row>
    <row r="572" spans="1:27" ht="24" customHeight="1" x14ac:dyDescent="0.25">
      <c r="A572" s="171" t="str">
        <f>База_вакансий[[#This Row],[ID Штатной должности]]&amp;База_вакансий[[#This Row],[Дата возникновения вакансии на ШД]]</f>
        <v>88300144989</v>
      </c>
      <c r="B572" s="128">
        <v>1</v>
      </c>
      <c r="C572" s="128" t="s">
        <v>1668</v>
      </c>
      <c r="D572" s="128">
        <v>337</v>
      </c>
      <c r="E572" s="129" t="s">
        <v>1782</v>
      </c>
      <c r="F572" s="128">
        <v>883001</v>
      </c>
      <c r="G572" s="129" t="s">
        <v>114</v>
      </c>
      <c r="H572" s="132">
        <v>43314</v>
      </c>
      <c r="I572" s="132">
        <v>44989</v>
      </c>
      <c r="J572" s="132">
        <v>2958465</v>
      </c>
      <c r="K572" s="132"/>
      <c r="L572" s="132"/>
      <c r="M572" s="129"/>
      <c r="N572" s="128"/>
      <c r="O572" s="129" t="s">
        <v>2494</v>
      </c>
      <c r="P572" s="129" t="s">
        <v>137</v>
      </c>
      <c r="Q572" s="132">
        <v>45002</v>
      </c>
      <c r="R572" s="136" t="s">
        <v>2287</v>
      </c>
      <c r="S572" s="129" t="s">
        <v>182</v>
      </c>
      <c r="T572" s="129" t="s">
        <v>1410</v>
      </c>
      <c r="U572" s="179"/>
      <c r="V57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7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72" s="183" t="str">
        <f>IF(AND(База_вакансий[[#This Row],[Статус]]&lt;&gt;"закрыта",IFERROR(VLOOKUP(База_вакансий[[#This Row],[ИД_ДАТА]],Сверка[ИД_ДАТА],1,0),"вакансию закрыли")="вакансию закрыли"),"вакансию закрыли","")</f>
        <v/>
      </c>
      <c r="Z572" s="130"/>
      <c r="AA572" s="130"/>
    </row>
    <row r="573" spans="1:27" ht="24" customHeight="1" x14ac:dyDescent="0.25">
      <c r="A573" s="171" t="str">
        <f>База_вакансий[[#This Row],[ID Штатной должности]]&amp;База_вакансий[[#This Row],[Дата возникновения вакансии на ШД]]</f>
        <v>57181644991</v>
      </c>
      <c r="B573" s="128">
        <v>1</v>
      </c>
      <c r="C573" s="128" t="s">
        <v>1667</v>
      </c>
      <c r="D573" s="128">
        <v>440</v>
      </c>
      <c r="E573" s="129" t="s">
        <v>1780</v>
      </c>
      <c r="F573" s="128">
        <v>571816</v>
      </c>
      <c r="G573" s="129" t="s">
        <v>29</v>
      </c>
      <c r="H573" s="132">
        <v>44958</v>
      </c>
      <c r="I573" s="132">
        <v>44991</v>
      </c>
      <c r="J573" s="132">
        <v>2958465</v>
      </c>
      <c r="K573" s="132"/>
      <c r="L573" s="132"/>
      <c r="M573" s="129"/>
      <c r="N573" s="128"/>
      <c r="O573" s="129"/>
      <c r="P573" s="129" t="s">
        <v>137</v>
      </c>
      <c r="Q573" s="128"/>
      <c r="R573" s="128"/>
      <c r="S573" s="129"/>
      <c r="T573" s="129"/>
      <c r="U573" s="179"/>
      <c r="V57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7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73" s="183" t="str">
        <f>IF(AND(База_вакансий[[#This Row],[Статус]]&lt;&gt;"закрыта",IFERROR(VLOOKUP(База_вакансий[[#This Row],[ИД_ДАТА]],Сверка[ИД_ДАТА],1,0),"вакансию закрыли")="вакансию закрыли"),"вакансию закрыли","")</f>
        <v/>
      </c>
      <c r="Z573" s="130"/>
      <c r="AA573" s="130"/>
    </row>
    <row r="574" spans="1:27" ht="24" customHeight="1" x14ac:dyDescent="0.25">
      <c r="A574" s="171" t="str">
        <f>База_вакансий[[#This Row],[ID Штатной должности]]&amp;База_вакансий[[#This Row],[Дата возникновения вакансии на ШД]]</f>
        <v>56953044991</v>
      </c>
      <c r="B574" s="128">
        <v>1</v>
      </c>
      <c r="C574" s="128" t="s">
        <v>1668</v>
      </c>
      <c r="D574" s="128">
        <v>12</v>
      </c>
      <c r="E574" s="129" t="s">
        <v>1746</v>
      </c>
      <c r="F574" s="128">
        <v>569530</v>
      </c>
      <c r="G574" s="129" t="s">
        <v>114</v>
      </c>
      <c r="H574" s="132">
        <v>44926</v>
      </c>
      <c r="I574" s="132">
        <v>44991</v>
      </c>
      <c r="J574" s="132">
        <v>2958465</v>
      </c>
      <c r="K574" s="132">
        <v>44980</v>
      </c>
      <c r="L574" s="132">
        <v>45016</v>
      </c>
      <c r="M574" s="129" t="s">
        <v>1289</v>
      </c>
      <c r="N574" s="128" t="s">
        <v>2288</v>
      </c>
      <c r="O574" s="129" t="s">
        <v>2495</v>
      </c>
      <c r="P574" s="129" t="s">
        <v>137</v>
      </c>
      <c r="Q574" s="132">
        <v>45003</v>
      </c>
      <c r="R574" s="136" t="s">
        <v>2288</v>
      </c>
      <c r="S574" s="129" t="s">
        <v>182</v>
      </c>
      <c r="T574" s="129" t="s">
        <v>1410</v>
      </c>
      <c r="U574" s="179"/>
      <c r="V57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7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74" s="183" t="str">
        <f>IF(AND(База_вакансий[[#This Row],[Статус]]&lt;&gt;"закрыта",IFERROR(VLOOKUP(База_вакансий[[#This Row],[ИД_ДАТА]],Сверка[ИД_ДАТА],1,0),"вакансию закрыли")="вакансию закрыли"),"вакансию закрыли","")</f>
        <v/>
      </c>
      <c r="Z574" s="130"/>
      <c r="AA574" s="130"/>
    </row>
    <row r="575" spans="1:27" ht="24" customHeight="1" x14ac:dyDescent="0.25">
      <c r="A575" s="171" t="str">
        <f>База_вакансий[[#This Row],[ID Штатной должности]]&amp;База_вакансий[[#This Row],[Дата возникновения вакансии на ШД]]</f>
        <v>54871844991</v>
      </c>
      <c r="B575" s="128">
        <v>1</v>
      </c>
      <c r="C575" s="128" t="s">
        <v>1668</v>
      </c>
      <c r="D575" s="128">
        <v>32</v>
      </c>
      <c r="E575" s="129" t="s">
        <v>1730</v>
      </c>
      <c r="F575" s="128">
        <v>548718</v>
      </c>
      <c r="G575" s="131" t="s">
        <v>362</v>
      </c>
      <c r="H575" s="132">
        <v>44896</v>
      </c>
      <c r="I575" s="132">
        <v>44991</v>
      </c>
      <c r="J575" s="132">
        <v>2958465</v>
      </c>
      <c r="K575" s="132">
        <v>45048</v>
      </c>
      <c r="L575" s="132">
        <v>45079</v>
      </c>
      <c r="M575" s="129" t="s">
        <v>45</v>
      </c>
      <c r="N575" s="128" t="s">
        <v>2289</v>
      </c>
      <c r="O575" s="129" t="s">
        <v>2496</v>
      </c>
      <c r="P575" s="129" t="s">
        <v>2313</v>
      </c>
      <c r="Q575" s="132">
        <v>45071</v>
      </c>
      <c r="R575" s="136" t="s">
        <v>2289</v>
      </c>
      <c r="S575" s="129" t="s">
        <v>182</v>
      </c>
      <c r="T575" s="129" t="s">
        <v>1410</v>
      </c>
      <c r="U575" s="179"/>
      <c r="V57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7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75" s="183" t="str">
        <f>IF(AND(База_вакансий[[#This Row],[Статус]]&lt;&gt;"закрыта",IFERROR(VLOOKUP(База_вакансий[[#This Row],[ИД_ДАТА]],Сверка[ИД_ДАТА],1,0),"вакансию закрыли")="вакансию закрыли"),"вакансию закрыли","")</f>
        <v/>
      </c>
      <c r="Z575" s="130"/>
      <c r="AA575" s="130"/>
    </row>
    <row r="576" spans="1:27" ht="24" customHeight="1" x14ac:dyDescent="0.25">
      <c r="A576" s="171" t="str">
        <f>База_вакансий[[#This Row],[ID Штатной должности]]&amp;База_вакансий[[#This Row],[Дата возникновения вакансии на ШД]]</f>
        <v>52657244992</v>
      </c>
      <c r="B576" s="128">
        <v>1</v>
      </c>
      <c r="C576" s="128" t="s">
        <v>1667</v>
      </c>
      <c r="D576" s="128">
        <v>219</v>
      </c>
      <c r="E576" s="129" t="s">
        <v>1774</v>
      </c>
      <c r="F576" s="128">
        <v>526572</v>
      </c>
      <c r="G576" s="129" t="s">
        <v>114</v>
      </c>
      <c r="H576" s="132">
        <v>1</v>
      </c>
      <c r="I576" s="132">
        <v>44992</v>
      </c>
      <c r="J576" s="132">
        <v>2958465</v>
      </c>
      <c r="K576" s="132"/>
      <c r="L576" s="132"/>
      <c r="M576" s="129"/>
      <c r="N576" s="128"/>
      <c r="O576" s="129"/>
      <c r="P576" s="129" t="s">
        <v>137</v>
      </c>
      <c r="Q576" s="128"/>
      <c r="R576" s="128"/>
      <c r="S576" s="129"/>
      <c r="T576" s="129"/>
      <c r="U576" s="179"/>
      <c r="V57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7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76" s="183" t="str">
        <f>IF(AND(База_вакансий[[#This Row],[Статус]]&lt;&gt;"закрыта",IFERROR(VLOOKUP(База_вакансий[[#This Row],[ИД_ДАТА]],Сверка[ИД_ДАТА],1,0),"вакансию закрыли")="вакансию закрыли"),"вакансию закрыли","")</f>
        <v/>
      </c>
      <c r="Z576" s="130"/>
      <c r="AA576" s="130"/>
    </row>
    <row r="577" spans="1:27" ht="24" customHeight="1" x14ac:dyDescent="0.25">
      <c r="A577" s="171" t="str">
        <f>База_вакансий[[#This Row],[ID Штатной должности]]&amp;База_вакансий[[#This Row],[Дата возникновения вакансии на ШД]]</f>
        <v>61736445000</v>
      </c>
      <c r="B577" s="128">
        <v>1</v>
      </c>
      <c r="C577" s="128" t="s">
        <v>1668</v>
      </c>
      <c r="D577" s="128">
        <v>213</v>
      </c>
      <c r="E577" s="129" t="s">
        <v>1736</v>
      </c>
      <c r="F577" s="128">
        <v>617364</v>
      </c>
      <c r="G577" s="129" t="s">
        <v>29</v>
      </c>
      <c r="H577" s="132">
        <v>45000</v>
      </c>
      <c r="I577" s="132">
        <v>45000</v>
      </c>
      <c r="J577" s="132">
        <v>2958465</v>
      </c>
      <c r="K577" s="132"/>
      <c r="L577" s="132"/>
      <c r="M577" s="129" t="s">
        <v>22</v>
      </c>
      <c r="N577" s="128"/>
      <c r="O577" s="129"/>
      <c r="P577" s="129" t="s">
        <v>162</v>
      </c>
      <c r="Q577" s="132">
        <v>45001</v>
      </c>
      <c r="R577" s="136" t="s">
        <v>2028</v>
      </c>
      <c r="S577" s="129" t="s">
        <v>182</v>
      </c>
      <c r="T577" s="129" t="s">
        <v>1412</v>
      </c>
      <c r="U577" s="179"/>
      <c r="V57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7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77" s="183" t="str">
        <f>IF(AND(База_вакансий[[#This Row],[Статус]]&lt;&gt;"закрыта",IFERROR(VLOOKUP(База_вакансий[[#This Row],[ИД_ДАТА]],Сверка[ИД_ДАТА],1,0),"вакансию закрыли")="вакансию закрыли"),"вакансию закрыли","")</f>
        <v/>
      </c>
      <c r="Z577" s="130"/>
      <c r="AA577" s="130"/>
    </row>
    <row r="578" spans="1:27" ht="24" customHeight="1" x14ac:dyDescent="0.25">
      <c r="A578" s="171" t="str">
        <f>База_вакансий[[#This Row],[ID Штатной должности]]&amp;База_вакансий[[#This Row],[Дата возникновения вакансии на ШД]]</f>
        <v>61739045000</v>
      </c>
      <c r="B578" s="128">
        <v>1</v>
      </c>
      <c r="C578" s="128" t="s">
        <v>1668</v>
      </c>
      <c r="D578" s="128">
        <v>438</v>
      </c>
      <c r="E578" s="129" t="s">
        <v>1779</v>
      </c>
      <c r="F578" s="128">
        <v>617390</v>
      </c>
      <c r="G578" s="129" t="s">
        <v>29</v>
      </c>
      <c r="H578" s="132">
        <v>45000</v>
      </c>
      <c r="I578" s="132">
        <v>45000</v>
      </c>
      <c r="J578" s="132">
        <v>2958465</v>
      </c>
      <c r="K578" s="132"/>
      <c r="L578" s="132"/>
      <c r="M578" s="129" t="s">
        <v>22</v>
      </c>
      <c r="N578" s="128"/>
      <c r="O578" s="129"/>
      <c r="P578" s="129" t="s">
        <v>2313</v>
      </c>
      <c r="Q578" s="132">
        <v>45047</v>
      </c>
      <c r="R578" s="136" t="s">
        <v>2290</v>
      </c>
      <c r="S578" s="129" t="s">
        <v>182</v>
      </c>
      <c r="T578" s="129" t="s">
        <v>1412</v>
      </c>
      <c r="U578" s="179"/>
      <c r="V57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7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78" s="183" t="str">
        <f>IF(AND(База_вакансий[[#This Row],[Статус]]&lt;&gt;"закрыта",IFERROR(VLOOKUP(База_вакансий[[#This Row],[ИД_ДАТА]],Сверка[ИД_ДАТА],1,0),"вакансию закрыли")="вакансию закрыли"),"вакансию закрыли","")</f>
        <v/>
      </c>
      <c r="Z578" s="130"/>
      <c r="AA578" s="130"/>
    </row>
    <row r="579" spans="1:27" ht="24" customHeight="1" x14ac:dyDescent="0.25">
      <c r="A579" s="171" t="str">
        <f>База_вакансий[[#This Row],[ID Штатной должности]]&amp;База_вакансий[[#This Row],[Дата возникновения вакансии на ШД]]</f>
        <v>34541545002</v>
      </c>
      <c r="B579" s="128">
        <v>1</v>
      </c>
      <c r="C579" s="128" t="s">
        <v>1668</v>
      </c>
      <c r="D579" s="128">
        <v>421</v>
      </c>
      <c r="E579" s="129" t="s">
        <v>1772</v>
      </c>
      <c r="F579" s="128">
        <v>345415</v>
      </c>
      <c r="G579" s="129" t="s">
        <v>114</v>
      </c>
      <c r="H579" s="132">
        <v>44682</v>
      </c>
      <c r="I579" s="132">
        <v>45002</v>
      </c>
      <c r="J579" s="132">
        <v>2958465</v>
      </c>
      <c r="K579" s="132"/>
      <c r="L579" s="132"/>
      <c r="M579" s="129" t="s">
        <v>22</v>
      </c>
      <c r="N579" s="128"/>
      <c r="O579" s="129" t="s">
        <v>2497</v>
      </c>
      <c r="P579" s="129" t="s">
        <v>2313</v>
      </c>
      <c r="Q579" s="132">
        <v>45056</v>
      </c>
      <c r="R579" s="136" t="s">
        <v>1981</v>
      </c>
      <c r="S579" s="129" t="s">
        <v>182</v>
      </c>
      <c r="T579" s="129" t="s">
        <v>1415</v>
      </c>
      <c r="U579" s="179"/>
      <c r="V57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7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79" s="183" t="str">
        <f>IF(AND(База_вакансий[[#This Row],[Статус]]&lt;&gt;"закрыта",IFERROR(VLOOKUP(База_вакансий[[#This Row],[ИД_ДАТА]],Сверка[ИД_ДАТА],1,0),"вакансию закрыли")="вакансию закрыли"),"вакансию закрыли","")</f>
        <v/>
      </c>
      <c r="Z579" s="130"/>
      <c r="AA579" s="130"/>
    </row>
    <row r="580" spans="1:27" ht="24" customHeight="1" x14ac:dyDescent="0.25">
      <c r="A580" s="171" t="str">
        <f>База_вакансий[[#This Row],[ID Штатной должности]]&amp;База_вакансий[[#This Row],[Дата возникновения вакансии на ШД]]</f>
        <v>56957945005</v>
      </c>
      <c r="B580" s="128">
        <v>1</v>
      </c>
      <c r="C580" s="128" t="s">
        <v>1668</v>
      </c>
      <c r="D580" s="128">
        <v>13</v>
      </c>
      <c r="E580" s="129" t="s">
        <v>1723</v>
      </c>
      <c r="F580" s="128">
        <v>569579</v>
      </c>
      <c r="G580" s="129" t="s">
        <v>114</v>
      </c>
      <c r="H580" s="132">
        <v>44926</v>
      </c>
      <c r="I580" s="132">
        <v>45005</v>
      </c>
      <c r="J580" s="132">
        <v>2958465</v>
      </c>
      <c r="K580" s="132"/>
      <c r="L580" s="132"/>
      <c r="M580" s="129" t="s">
        <v>22</v>
      </c>
      <c r="N580" s="128"/>
      <c r="O580" s="129"/>
      <c r="P580" s="129" t="s">
        <v>137</v>
      </c>
      <c r="Q580" s="132">
        <v>45068</v>
      </c>
      <c r="R580" s="128" t="s">
        <v>2291</v>
      </c>
      <c r="S580" s="129" t="s">
        <v>182</v>
      </c>
      <c r="T580" s="129" t="s">
        <v>1410</v>
      </c>
      <c r="U580" s="179"/>
      <c r="V58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8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80" s="183" t="str">
        <f>IF(AND(База_вакансий[[#This Row],[Статус]]&lt;&gt;"закрыта",IFERROR(VLOOKUP(База_вакансий[[#This Row],[ИД_ДАТА]],Сверка[ИД_ДАТА],1,0),"вакансию закрыли")="вакансию закрыли"),"вакансию закрыли","")</f>
        <v/>
      </c>
      <c r="Z580" s="130"/>
      <c r="AA580" s="130"/>
    </row>
    <row r="581" spans="1:27" ht="24" customHeight="1" x14ac:dyDescent="0.25">
      <c r="A581" s="171" t="str">
        <f>База_вакансий[[#This Row],[ID Штатной должности]]&amp;База_вакансий[[#This Row],[Дата возникновения вакансии на ШД]]</f>
        <v>51796545005</v>
      </c>
      <c r="B581" s="128">
        <v>0</v>
      </c>
      <c r="C581" s="128" t="s">
        <v>1667</v>
      </c>
      <c r="D581" s="128">
        <v>48</v>
      </c>
      <c r="E581" s="129" t="s">
        <v>1765</v>
      </c>
      <c r="F581" s="128">
        <v>517965</v>
      </c>
      <c r="G581" s="131" t="s">
        <v>295</v>
      </c>
      <c r="H581" s="132">
        <v>1</v>
      </c>
      <c r="I581" s="132">
        <v>45005</v>
      </c>
      <c r="J581" s="132">
        <v>2958465</v>
      </c>
      <c r="K581" s="132"/>
      <c r="L581" s="132"/>
      <c r="M581" s="129" t="s">
        <v>22</v>
      </c>
      <c r="N581" s="128"/>
      <c r="O581" s="129"/>
      <c r="P581" s="129" t="s">
        <v>2313</v>
      </c>
      <c r="Q581" s="128"/>
      <c r="R581" s="128"/>
      <c r="S581" s="129"/>
      <c r="T581" s="129"/>
      <c r="U581" s="179"/>
      <c r="V58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8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81" s="183" t="str">
        <f>IF(AND(База_вакансий[[#This Row],[Статус]]&lt;&gt;"закрыта",IFERROR(VLOOKUP(База_вакансий[[#This Row],[ИД_ДАТА]],Сверка[ИД_ДАТА],1,0),"вакансию закрыли")="вакансию закрыли"),"вакансию закрыли","")</f>
        <v>вакансию закрыли</v>
      </c>
      <c r="Z581" s="130"/>
      <c r="AA581" s="130"/>
    </row>
    <row r="582" spans="1:27" ht="24" customHeight="1" x14ac:dyDescent="0.25">
      <c r="A582" s="171" t="str">
        <f>База_вакансий[[#This Row],[ID Штатной должности]]&amp;База_вакансий[[#This Row],[Дата возникновения вакансии на ШД]]</f>
        <v>95079445006</v>
      </c>
      <c r="B582" s="128">
        <v>1</v>
      </c>
      <c r="C582" s="128" t="s">
        <v>1667</v>
      </c>
      <c r="D582" s="128">
        <v>61</v>
      </c>
      <c r="E582" s="129" t="s">
        <v>1770</v>
      </c>
      <c r="F582" s="128">
        <v>950794</v>
      </c>
      <c r="G582" s="129" t="s">
        <v>29</v>
      </c>
      <c r="H582" s="132">
        <v>44298</v>
      </c>
      <c r="I582" s="132">
        <v>45006</v>
      </c>
      <c r="J582" s="132">
        <v>2958465</v>
      </c>
      <c r="K582" s="132"/>
      <c r="L582" s="132"/>
      <c r="M582" s="129" t="s">
        <v>22</v>
      </c>
      <c r="N582" s="128"/>
      <c r="O582" s="129"/>
      <c r="P582" s="129" t="s">
        <v>2313</v>
      </c>
      <c r="Q582" s="128"/>
      <c r="R582" s="128"/>
      <c r="S582" s="129"/>
      <c r="T582" s="129"/>
      <c r="U582" s="179"/>
      <c r="V58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8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82" s="183" t="str">
        <f>IF(AND(База_вакансий[[#This Row],[Статус]]&lt;&gt;"закрыта",IFERROR(VLOOKUP(База_вакансий[[#This Row],[ИД_ДАТА]],Сверка[ИД_ДАТА],1,0),"вакансию закрыли")="вакансию закрыли"),"вакансию закрыли","")</f>
        <v/>
      </c>
      <c r="Z582" s="130"/>
      <c r="AA582" s="130"/>
    </row>
    <row r="583" spans="1:27" ht="24" customHeight="1" x14ac:dyDescent="0.25">
      <c r="A583" s="171" t="str">
        <f>База_вакансий[[#This Row],[ID Штатной должности]]&amp;База_вакансий[[#This Row],[Дата возникновения вакансии на ШД]]</f>
        <v>56993245006</v>
      </c>
      <c r="B583" s="128">
        <v>1</v>
      </c>
      <c r="C583" s="128" t="s">
        <v>1668</v>
      </c>
      <c r="D583" s="128">
        <v>438</v>
      </c>
      <c r="E583" s="129" t="s">
        <v>1779</v>
      </c>
      <c r="F583" s="128">
        <v>569932</v>
      </c>
      <c r="G583" s="129" t="s">
        <v>38</v>
      </c>
      <c r="H583" s="132">
        <v>44958</v>
      </c>
      <c r="I583" s="132">
        <v>45006</v>
      </c>
      <c r="J583" s="132">
        <v>2958465</v>
      </c>
      <c r="K583" s="132"/>
      <c r="L583" s="132"/>
      <c r="M583" s="129" t="s">
        <v>22</v>
      </c>
      <c r="N583" s="128"/>
      <c r="O583" s="129"/>
      <c r="P583" s="129" t="s">
        <v>2313</v>
      </c>
      <c r="Q583" s="142">
        <v>45082</v>
      </c>
      <c r="R583" s="136" t="s">
        <v>2292</v>
      </c>
      <c r="S583" s="129" t="s">
        <v>182</v>
      </c>
      <c r="T583" s="134" t="s">
        <v>1410</v>
      </c>
      <c r="U583" s="195"/>
      <c r="V58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8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83" s="183" t="str">
        <f>IF(AND(База_вакансий[[#This Row],[Статус]]&lt;&gt;"закрыта",IFERROR(VLOOKUP(База_вакансий[[#This Row],[ИД_ДАТА]],Сверка[ИД_ДАТА],1,0),"вакансию закрыли")="вакансию закрыли"),"вакансию закрыли","")</f>
        <v/>
      </c>
      <c r="Z583" s="130"/>
      <c r="AA583" s="130"/>
    </row>
    <row r="584" spans="1:27" ht="24" customHeight="1" x14ac:dyDescent="0.25">
      <c r="A584" s="171" t="str">
        <f>База_вакансий[[#This Row],[ID Штатной должности]]&amp;База_вакансий[[#This Row],[Дата возникновения вакансии на ШД]]</f>
        <v>68192345010</v>
      </c>
      <c r="B584" s="128">
        <v>1</v>
      </c>
      <c r="C584" s="128" t="s">
        <v>1667</v>
      </c>
      <c r="D584" s="128">
        <v>32</v>
      </c>
      <c r="E584" s="129" t="s">
        <v>1730</v>
      </c>
      <c r="F584" s="135">
        <v>681923</v>
      </c>
      <c r="G584" s="129" t="s">
        <v>29</v>
      </c>
      <c r="H584" s="132">
        <v>44025</v>
      </c>
      <c r="I584" s="132">
        <v>45010</v>
      </c>
      <c r="J584" s="132">
        <v>2958465</v>
      </c>
      <c r="K584" s="132"/>
      <c r="L584" s="132"/>
      <c r="M584" s="129" t="s">
        <v>22</v>
      </c>
      <c r="N584" s="128" t="s">
        <v>1808</v>
      </c>
      <c r="O584" s="129" t="s">
        <v>2498</v>
      </c>
      <c r="P584" s="129" t="s">
        <v>137</v>
      </c>
      <c r="Q584" s="147"/>
      <c r="R584" s="147"/>
      <c r="S584" s="134"/>
      <c r="T584" s="134"/>
      <c r="U584" s="180"/>
      <c r="V58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8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84" s="183" t="str">
        <f>IF(AND(База_вакансий[[#This Row],[Статус]]&lt;&gt;"закрыта",IFERROR(VLOOKUP(База_вакансий[[#This Row],[ИД_ДАТА]],Сверка[ИД_ДАТА],1,0),"вакансию закрыли")="вакансию закрыли"),"вакансию закрыли","")</f>
        <v/>
      </c>
      <c r="Z584" s="130"/>
      <c r="AA584" s="130"/>
    </row>
    <row r="585" spans="1:27" ht="24" customHeight="1" x14ac:dyDescent="0.25">
      <c r="A585" s="171" t="str">
        <f>База_вакансий[[#This Row],[ID Штатной должности]]&amp;База_вакансий[[#This Row],[Дата возникновения вакансии на ШД]]</f>
        <v>56854945012</v>
      </c>
      <c r="B585" s="128">
        <v>1</v>
      </c>
      <c r="C585" s="128" t="s">
        <v>1667</v>
      </c>
      <c r="D585" s="128">
        <v>214</v>
      </c>
      <c r="E585" s="129" t="s">
        <v>1725</v>
      </c>
      <c r="F585" s="128">
        <v>568549</v>
      </c>
      <c r="G585" s="129" t="s">
        <v>114</v>
      </c>
      <c r="H585" s="132">
        <v>44958</v>
      </c>
      <c r="I585" s="132">
        <v>45012</v>
      </c>
      <c r="J585" s="132">
        <v>2958465</v>
      </c>
      <c r="K585" s="132"/>
      <c r="L585" s="132"/>
      <c r="M585" s="129" t="s">
        <v>22</v>
      </c>
      <c r="N585" s="128"/>
      <c r="O585" s="129"/>
      <c r="P585" s="129" t="s">
        <v>137</v>
      </c>
      <c r="Q585" s="128"/>
      <c r="R585" s="128"/>
      <c r="S585" s="129"/>
      <c r="T585" s="129"/>
      <c r="U585" s="179"/>
      <c r="V58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8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85" s="183" t="str">
        <f>IF(AND(База_вакансий[[#This Row],[Статус]]&lt;&gt;"закрыта",IFERROR(VLOOKUP(База_вакансий[[#This Row],[ИД_ДАТА]],Сверка[ИД_ДАТА],1,0),"вакансию закрыли")="вакансию закрыли"),"вакансию закрыли","")</f>
        <v/>
      </c>
      <c r="Z585" s="130"/>
      <c r="AA585" s="130"/>
    </row>
    <row r="586" spans="1:27" ht="24" customHeight="1" x14ac:dyDescent="0.25">
      <c r="A586" s="171" t="str">
        <f>База_вакансий[[#This Row],[ID Штатной должности]]&amp;База_вакансий[[#This Row],[Дата возникновения вакансии на ШД]]</f>
        <v>35068745012</v>
      </c>
      <c r="B586" s="128">
        <v>1</v>
      </c>
      <c r="C586" s="128" t="s">
        <v>1668</v>
      </c>
      <c r="D586" s="128">
        <v>31</v>
      </c>
      <c r="E586" s="129" t="s">
        <v>1738</v>
      </c>
      <c r="F586" s="128">
        <v>350687</v>
      </c>
      <c r="G586" s="129" t="s">
        <v>29</v>
      </c>
      <c r="H586" s="132">
        <v>44685</v>
      </c>
      <c r="I586" s="132">
        <v>45012</v>
      </c>
      <c r="J586" s="132">
        <v>2958465</v>
      </c>
      <c r="K586" s="132"/>
      <c r="L586" s="132"/>
      <c r="M586" s="129" t="s">
        <v>22</v>
      </c>
      <c r="N586" s="128"/>
      <c r="O586" s="129"/>
      <c r="P586" s="129" t="s">
        <v>2313</v>
      </c>
      <c r="Q586" s="156">
        <v>45118</v>
      </c>
      <c r="R586" s="147" t="s">
        <v>1894</v>
      </c>
      <c r="S586" s="129" t="s">
        <v>182</v>
      </c>
      <c r="T586" s="134" t="s">
        <v>1417</v>
      </c>
      <c r="U586" s="196"/>
      <c r="V58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8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86" s="183" t="str">
        <f>IF(AND(База_вакансий[[#This Row],[Статус]]&lt;&gt;"закрыта",IFERROR(VLOOKUP(База_вакансий[[#This Row],[ИД_ДАТА]],Сверка[ИД_ДАТА],1,0),"вакансию закрыли")="вакансию закрыли"),"вакансию закрыли","")</f>
        <v/>
      </c>
      <c r="Z586" s="130"/>
      <c r="AA586" s="130"/>
    </row>
    <row r="587" spans="1:27" ht="24" customHeight="1" x14ac:dyDescent="0.25">
      <c r="A587" s="171" t="str">
        <f>База_вакансий[[#This Row],[ID Штатной должности]]&amp;База_вакансий[[#This Row],[Дата возникновения вакансии на ШД]]</f>
        <v>87817145015</v>
      </c>
      <c r="B587" s="128">
        <v>1</v>
      </c>
      <c r="C587" s="128" t="s">
        <v>1669</v>
      </c>
      <c r="D587" s="128">
        <v>252</v>
      </c>
      <c r="E587" s="129" t="s">
        <v>1767</v>
      </c>
      <c r="F587" s="128">
        <v>878171</v>
      </c>
      <c r="G587" s="129" t="s">
        <v>38</v>
      </c>
      <c r="H587" s="132">
        <v>43282</v>
      </c>
      <c r="I587" s="132">
        <v>45015</v>
      </c>
      <c r="J587" s="132">
        <v>45230</v>
      </c>
      <c r="K587" s="132">
        <v>45015</v>
      </c>
      <c r="L587" s="132">
        <v>45230</v>
      </c>
      <c r="M587" s="129" t="s">
        <v>698</v>
      </c>
      <c r="N587" s="128" t="s">
        <v>1817</v>
      </c>
      <c r="O587" s="129" t="s">
        <v>2499</v>
      </c>
      <c r="P587" s="129" t="s">
        <v>2313</v>
      </c>
      <c r="Q587" s="128"/>
      <c r="R587" s="128"/>
      <c r="S587" s="129"/>
      <c r="T587" s="129"/>
      <c r="U587" s="179"/>
      <c r="V58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8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87" s="183" t="str">
        <f>IF(AND(База_вакансий[[#This Row],[Статус]]&lt;&gt;"закрыта",IFERROR(VLOOKUP(База_вакансий[[#This Row],[ИД_ДАТА]],Сверка[ИД_ДАТА],1,0),"вакансию закрыли")="вакансию закрыли"),"вакансию закрыли","")</f>
        <v/>
      </c>
      <c r="Z587" s="130"/>
      <c r="AA587" s="130"/>
    </row>
    <row r="588" spans="1:27" ht="24" customHeight="1" x14ac:dyDescent="0.25">
      <c r="A588" s="171" t="str">
        <f>База_вакансий[[#This Row],[ID Штатной должности]]&amp;База_вакансий[[#This Row],[Дата возникновения вакансии на ШД]]</f>
        <v>50999245017</v>
      </c>
      <c r="B588" s="147">
        <v>1</v>
      </c>
      <c r="C588" s="128" t="s">
        <v>1667</v>
      </c>
      <c r="D588" s="128">
        <v>18</v>
      </c>
      <c r="E588" s="129" t="s">
        <v>1769</v>
      </c>
      <c r="F588" s="128">
        <v>509992</v>
      </c>
      <c r="G588" s="129" t="s">
        <v>38</v>
      </c>
      <c r="H588" s="132">
        <v>1</v>
      </c>
      <c r="I588" s="132">
        <v>45017</v>
      </c>
      <c r="J588" s="132">
        <v>2958465</v>
      </c>
      <c r="K588" s="132">
        <v>44936</v>
      </c>
      <c r="L588" s="132">
        <v>45046</v>
      </c>
      <c r="M588" s="129" t="s">
        <v>45</v>
      </c>
      <c r="N588" s="128" t="s">
        <v>1789</v>
      </c>
      <c r="O588" s="129" t="s">
        <v>2500</v>
      </c>
      <c r="P588" s="129" t="s">
        <v>2313</v>
      </c>
      <c r="Q588" s="128"/>
      <c r="R588" s="128"/>
      <c r="S588" s="129"/>
      <c r="T588" s="129"/>
      <c r="U588" s="179"/>
      <c r="V58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8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88" s="183" t="str">
        <f>IF(AND(База_вакансий[[#This Row],[Статус]]&lt;&gt;"закрыта",IFERROR(VLOOKUP(База_вакансий[[#This Row],[ИД_ДАТА]],Сверка[ИД_ДАТА],1,0),"вакансию закрыли")="вакансию закрыли"),"вакансию закрыли","")</f>
        <v/>
      </c>
      <c r="Z588" s="130"/>
      <c r="AA588" s="130"/>
    </row>
    <row r="589" spans="1:27" ht="24" customHeight="1" x14ac:dyDescent="0.25">
      <c r="A589" s="171" t="str">
        <f>База_вакансий[[#This Row],[ID Штатной должности]]&amp;База_вакансий[[#This Row],[Дата возникновения вакансии на ШД]]</f>
        <v>32099145017</v>
      </c>
      <c r="B589" s="128">
        <v>1</v>
      </c>
      <c r="C589" s="128" t="s">
        <v>1667</v>
      </c>
      <c r="D589" s="128">
        <v>22</v>
      </c>
      <c r="E589" s="129" t="s">
        <v>1748</v>
      </c>
      <c r="F589" s="128">
        <v>320991</v>
      </c>
      <c r="G589" s="129" t="s">
        <v>114</v>
      </c>
      <c r="H589" s="132">
        <v>44743</v>
      </c>
      <c r="I589" s="132">
        <v>45017</v>
      </c>
      <c r="J589" s="132">
        <v>2958465</v>
      </c>
      <c r="K589" s="132">
        <v>44984</v>
      </c>
      <c r="L589" s="132">
        <v>45046</v>
      </c>
      <c r="M589" s="129" t="s">
        <v>45</v>
      </c>
      <c r="N589" s="128" t="s">
        <v>2610</v>
      </c>
      <c r="O589" s="129" t="s">
        <v>2501</v>
      </c>
      <c r="P589" s="129" t="s">
        <v>2313</v>
      </c>
      <c r="Q589" s="128"/>
      <c r="R589" s="128"/>
      <c r="S589" s="129"/>
      <c r="T589" s="129"/>
      <c r="U589" s="179"/>
      <c r="V58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8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89" s="183" t="str">
        <f>IF(AND(База_вакансий[[#This Row],[Статус]]&lt;&gt;"закрыта",IFERROR(VLOOKUP(База_вакансий[[#This Row],[ИД_ДАТА]],Сверка[ИД_ДАТА],1,0),"вакансию закрыли")="вакансию закрыли"),"вакансию закрыли","")</f>
        <v/>
      </c>
      <c r="Z589" s="130"/>
      <c r="AA589" s="130"/>
    </row>
    <row r="590" spans="1:27" ht="24" customHeight="1" x14ac:dyDescent="0.25">
      <c r="A590" s="171" t="str">
        <f>База_вакансий[[#This Row],[ID Штатной должности]]&amp;База_вакансий[[#This Row],[Дата возникновения вакансии на ШД]]</f>
        <v>54410745017</v>
      </c>
      <c r="B590" s="128">
        <v>1</v>
      </c>
      <c r="C590" s="128" t="s">
        <v>1667</v>
      </c>
      <c r="D590" s="128">
        <v>384</v>
      </c>
      <c r="E590" s="129" t="s">
        <v>1758</v>
      </c>
      <c r="F590" s="128">
        <v>544107</v>
      </c>
      <c r="G590" s="129" t="s">
        <v>29</v>
      </c>
      <c r="H590" s="132">
        <v>45017</v>
      </c>
      <c r="I590" s="132">
        <v>45017</v>
      </c>
      <c r="J590" s="132">
        <v>2958465</v>
      </c>
      <c r="K590" s="132"/>
      <c r="L590" s="132"/>
      <c r="M590" s="129" t="s">
        <v>22</v>
      </c>
      <c r="N590" s="128"/>
      <c r="O590" s="129"/>
      <c r="P590" s="129" t="s">
        <v>137</v>
      </c>
      <c r="Q590" s="128"/>
      <c r="R590" s="128"/>
      <c r="S590" s="129"/>
      <c r="T590" s="129"/>
      <c r="U590" s="179"/>
      <c r="V59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9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90" s="183" t="str">
        <f>IF(AND(База_вакансий[[#This Row],[Статус]]&lt;&gt;"закрыта",IFERROR(VLOOKUP(База_вакансий[[#This Row],[ИД_ДАТА]],Сверка[ИД_ДАТА],1,0),"вакансию закрыли")="вакансию закрыли"),"вакансию закрыли","")</f>
        <v/>
      </c>
      <c r="Z590" s="130"/>
      <c r="AA590" s="130"/>
    </row>
    <row r="591" spans="1:27" ht="24" customHeight="1" x14ac:dyDescent="0.25">
      <c r="A591" s="171" t="str">
        <f>База_вакансий[[#This Row],[ID Штатной должности]]&amp;База_вакансий[[#This Row],[Дата возникновения вакансии на ШД]]</f>
        <v>50732345020</v>
      </c>
      <c r="B591" s="147">
        <v>0</v>
      </c>
      <c r="C591" s="128" t="s">
        <v>1668</v>
      </c>
      <c r="D591" s="128">
        <v>6</v>
      </c>
      <c r="E591" s="129" t="s">
        <v>1731</v>
      </c>
      <c r="F591" s="128">
        <v>507323</v>
      </c>
      <c r="G591" s="129" t="s">
        <v>29</v>
      </c>
      <c r="H591" s="132">
        <v>1</v>
      </c>
      <c r="I591" s="132">
        <v>45020</v>
      </c>
      <c r="J591" s="132">
        <v>2958465</v>
      </c>
      <c r="K591" s="132">
        <v>45018</v>
      </c>
      <c r="L591" s="132">
        <v>45046</v>
      </c>
      <c r="M591" s="129"/>
      <c r="N591" s="128" t="s">
        <v>2611</v>
      </c>
      <c r="O591" s="129" t="s">
        <v>2502</v>
      </c>
      <c r="P591" s="129" t="s">
        <v>2313</v>
      </c>
      <c r="Q591" s="128"/>
      <c r="R591" s="128"/>
      <c r="S591" s="129"/>
      <c r="T591" s="129"/>
      <c r="U591" s="179"/>
      <c r="V59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9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91" s="183" t="str">
        <f>IF(AND(База_вакансий[[#This Row],[Статус]]&lt;&gt;"закрыта",IFERROR(VLOOKUP(База_вакансий[[#This Row],[ИД_ДАТА]],Сверка[ИД_ДАТА],1,0),"вакансию закрыли")="вакансию закрыли"),"вакансию закрыли","")</f>
        <v/>
      </c>
      <c r="Z591" s="130"/>
      <c r="AA591" s="130"/>
    </row>
    <row r="592" spans="1:27" ht="24" customHeight="1" x14ac:dyDescent="0.25">
      <c r="A592" s="171" t="str">
        <f>База_вакансий[[#This Row],[ID Штатной должности]]&amp;База_вакансий[[#This Row],[Дата возникновения вакансии на ШД]]</f>
        <v>67566845020</v>
      </c>
      <c r="B592" s="128">
        <v>1</v>
      </c>
      <c r="C592" s="128" t="s">
        <v>1667</v>
      </c>
      <c r="D592" s="128">
        <v>214</v>
      </c>
      <c r="E592" s="129" t="s">
        <v>1725</v>
      </c>
      <c r="F592" s="135">
        <v>675668</v>
      </c>
      <c r="G592" s="129" t="s">
        <v>29</v>
      </c>
      <c r="H592" s="132">
        <v>44025</v>
      </c>
      <c r="I592" s="132">
        <v>45020</v>
      </c>
      <c r="J592" s="132">
        <v>2958465</v>
      </c>
      <c r="K592" s="132"/>
      <c r="L592" s="132"/>
      <c r="M592" s="129" t="s">
        <v>22</v>
      </c>
      <c r="N592" s="128" t="s">
        <v>1803</v>
      </c>
      <c r="O592" s="129" t="s">
        <v>2503</v>
      </c>
      <c r="P592" s="129" t="s">
        <v>2313</v>
      </c>
      <c r="Q592" s="147"/>
      <c r="R592" s="147"/>
      <c r="S592" s="134"/>
      <c r="T592" s="134"/>
      <c r="U592" s="180"/>
      <c r="V59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9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92" s="183" t="str">
        <f>IF(AND(База_вакансий[[#This Row],[Статус]]&lt;&gt;"закрыта",IFERROR(VLOOKUP(База_вакансий[[#This Row],[ИД_ДАТА]],Сверка[ИД_ДАТА],1,0),"вакансию закрыли")="вакансию закрыли"),"вакансию закрыли","")</f>
        <v/>
      </c>
      <c r="Z592" s="130"/>
      <c r="AA592" s="130"/>
    </row>
    <row r="593" spans="1:27" ht="24" customHeight="1" x14ac:dyDescent="0.25">
      <c r="A593" s="171" t="str">
        <f>База_вакансий[[#This Row],[ID Штатной должности]]&amp;База_вакансий[[#This Row],[Дата возникновения вакансии на ШД]]</f>
        <v>68236845021</v>
      </c>
      <c r="B593" s="128">
        <v>1</v>
      </c>
      <c r="C593" s="128" t="s">
        <v>1668</v>
      </c>
      <c r="D593" s="128">
        <v>32</v>
      </c>
      <c r="E593" s="129" t="s">
        <v>1730</v>
      </c>
      <c r="F593" s="135">
        <v>682368</v>
      </c>
      <c r="G593" s="129" t="s">
        <v>29</v>
      </c>
      <c r="H593" s="132">
        <v>44025</v>
      </c>
      <c r="I593" s="132">
        <v>45021</v>
      </c>
      <c r="J593" s="132">
        <v>2958465</v>
      </c>
      <c r="K593" s="132"/>
      <c r="L593" s="132"/>
      <c r="M593" s="129" t="s">
        <v>22</v>
      </c>
      <c r="N593" s="128"/>
      <c r="O593" s="129"/>
      <c r="P593" s="129" t="s">
        <v>137</v>
      </c>
      <c r="Q593" s="156">
        <v>45117</v>
      </c>
      <c r="R593" s="147" t="s">
        <v>2293</v>
      </c>
      <c r="S593" s="129" t="s">
        <v>182</v>
      </c>
      <c r="T593" s="134" t="s">
        <v>1414</v>
      </c>
      <c r="U593" s="180"/>
      <c r="V59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9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93" s="183" t="str">
        <f>IF(AND(База_вакансий[[#This Row],[Статус]]&lt;&gt;"закрыта",IFERROR(VLOOKUP(База_вакансий[[#This Row],[ИД_ДАТА]],Сверка[ИД_ДАТА],1,0),"вакансию закрыли")="вакансию закрыли"),"вакансию закрыли","")</f>
        <v/>
      </c>
      <c r="Z593" s="130"/>
      <c r="AA593" s="130"/>
    </row>
    <row r="594" spans="1:27" ht="24" customHeight="1" x14ac:dyDescent="0.25">
      <c r="A594" s="171" t="str">
        <f>База_вакансий[[#This Row],[ID Штатной должности]]&amp;База_вакансий[[#This Row],[Дата возникновения вакансии на ШД]]</f>
        <v>92637545022</v>
      </c>
      <c r="B594" s="128">
        <v>1</v>
      </c>
      <c r="C594" s="128" t="s">
        <v>1668</v>
      </c>
      <c r="D594" s="128">
        <v>81</v>
      </c>
      <c r="E594" s="129" t="s">
        <v>1776</v>
      </c>
      <c r="F594" s="128">
        <v>926375</v>
      </c>
      <c r="G594" s="129" t="s">
        <v>23</v>
      </c>
      <c r="H594" s="132">
        <v>44256</v>
      </c>
      <c r="I594" s="132">
        <v>45022</v>
      </c>
      <c r="J594" s="132">
        <v>2958465</v>
      </c>
      <c r="K594" s="132"/>
      <c r="L594" s="132"/>
      <c r="M594" s="129" t="s">
        <v>22</v>
      </c>
      <c r="N594" s="128"/>
      <c r="O594" s="129"/>
      <c r="P594" s="129" t="s">
        <v>2313</v>
      </c>
      <c r="Q594" s="132">
        <v>45075</v>
      </c>
      <c r="R594" s="136" t="s">
        <v>2294</v>
      </c>
      <c r="S594" s="129" t="s">
        <v>1167</v>
      </c>
      <c r="T594" s="129" t="s">
        <v>1409</v>
      </c>
      <c r="U594" s="179"/>
      <c r="V59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9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94" s="183" t="str">
        <f>IF(AND(База_вакансий[[#This Row],[Статус]]&lt;&gt;"закрыта",IFERROR(VLOOKUP(База_вакансий[[#This Row],[ИД_ДАТА]],Сверка[ИД_ДАТА],1,0),"вакансию закрыли")="вакансию закрыли"),"вакансию закрыли","")</f>
        <v/>
      </c>
      <c r="Z594" s="130"/>
      <c r="AA594" s="130"/>
    </row>
    <row r="595" spans="1:27" ht="24" customHeight="1" x14ac:dyDescent="0.25">
      <c r="A595" s="171" t="str">
        <f>База_вакансий[[#This Row],[ID Штатной должности]]&amp;База_вакансий[[#This Row],[Дата возникновения вакансии на ШД]]</f>
        <v>61137245024</v>
      </c>
      <c r="B595" s="128">
        <v>1</v>
      </c>
      <c r="C595" s="128" t="s">
        <v>1668</v>
      </c>
      <c r="D595" s="128">
        <v>22</v>
      </c>
      <c r="E595" s="129" t="s">
        <v>1748</v>
      </c>
      <c r="F595" s="128">
        <v>611372</v>
      </c>
      <c r="G595" s="129" t="s">
        <v>38</v>
      </c>
      <c r="H595" s="132">
        <v>44986</v>
      </c>
      <c r="I595" s="132">
        <v>45024</v>
      </c>
      <c r="J595" s="132">
        <v>2958465</v>
      </c>
      <c r="K595" s="132"/>
      <c r="L595" s="132"/>
      <c r="M595" s="129" t="s">
        <v>22</v>
      </c>
      <c r="N595" s="128"/>
      <c r="O595" s="129" t="s">
        <v>2504</v>
      </c>
      <c r="P595" s="129" t="s">
        <v>137</v>
      </c>
      <c r="Q595" s="132">
        <v>45033</v>
      </c>
      <c r="R595" s="136" t="s">
        <v>2295</v>
      </c>
      <c r="S595" s="129" t="s">
        <v>182</v>
      </c>
      <c r="T595" s="129" t="s">
        <v>1412</v>
      </c>
      <c r="U595" s="179"/>
      <c r="V59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9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95" s="183" t="str">
        <f>IF(AND(База_вакансий[[#This Row],[Статус]]&lt;&gt;"закрыта",IFERROR(VLOOKUP(База_вакансий[[#This Row],[ИД_ДАТА]],Сверка[ИД_ДАТА],1,0),"вакансию закрыли")="вакансию закрыли"),"вакансию закрыли","")</f>
        <v/>
      </c>
      <c r="Z595" s="130"/>
      <c r="AA595" s="130"/>
    </row>
    <row r="596" spans="1:27" ht="24" customHeight="1" x14ac:dyDescent="0.25">
      <c r="A596" s="171" t="str">
        <f>База_вакансий[[#This Row],[ID Штатной должности]]&amp;База_вакансий[[#This Row],[Дата возникновения вакансии на ШД]]</f>
        <v>68192845025</v>
      </c>
      <c r="B596" s="128">
        <v>1</v>
      </c>
      <c r="C596" s="128" t="s">
        <v>1667</v>
      </c>
      <c r="D596" s="128">
        <v>32</v>
      </c>
      <c r="E596" s="129" t="s">
        <v>1730</v>
      </c>
      <c r="F596" s="135">
        <v>681928</v>
      </c>
      <c r="G596" s="129" t="s">
        <v>29</v>
      </c>
      <c r="H596" s="132">
        <v>44025</v>
      </c>
      <c r="I596" s="132">
        <v>45025</v>
      </c>
      <c r="J596" s="132">
        <v>2958465</v>
      </c>
      <c r="K596" s="132">
        <v>45021</v>
      </c>
      <c r="L596" s="132">
        <v>45049</v>
      </c>
      <c r="M596" s="129" t="s">
        <v>45</v>
      </c>
      <c r="N596" s="128" t="s">
        <v>1809</v>
      </c>
      <c r="O596" s="129" t="s">
        <v>2505</v>
      </c>
      <c r="P596" s="129" t="s">
        <v>2313</v>
      </c>
      <c r="Q596" s="147"/>
      <c r="R596" s="147"/>
      <c r="S596" s="134"/>
      <c r="T596" s="134"/>
      <c r="U596" s="180"/>
      <c r="V59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9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96" s="183" t="str">
        <f>IF(AND(База_вакансий[[#This Row],[Статус]]&lt;&gt;"закрыта",IFERROR(VLOOKUP(База_вакансий[[#This Row],[ИД_ДАТА]],Сверка[ИД_ДАТА],1,0),"вакансию закрыли")="вакансию закрыли"),"вакансию закрыли","")</f>
        <v/>
      </c>
      <c r="Z596" s="130"/>
      <c r="AA596" s="130"/>
    </row>
    <row r="597" spans="1:27" ht="24" customHeight="1" x14ac:dyDescent="0.25">
      <c r="A597" s="171" t="str">
        <f>База_вакансий[[#This Row],[ID Штатной должности]]&amp;База_вакансий[[#This Row],[Дата возникновения вакансии на ШД]]</f>
        <v>50481845026</v>
      </c>
      <c r="B597" s="128">
        <v>1</v>
      </c>
      <c r="C597" s="128" t="s">
        <v>1667</v>
      </c>
      <c r="D597" s="128">
        <v>20</v>
      </c>
      <c r="E597" s="129" t="s">
        <v>1744</v>
      </c>
      <c r="F597" s="128">
        <v>504818</v>
      </c>
      <c r="G597" s="129" t="s">
        <v>114</v>
      </c>
      <c r="H597" s="132">
        <v>1</v>
      </c>
      <c r="I597" s="132">
        <v>45026</v>
      </c>
      <c r="J597" s="132">
        <v>2958465</v>
      </c>
      <c r="K597" s="132"/>
      <c r="L597" s="132"/>
      <c r="M597" s="129" t="s">
        <v>22</v>
      </c>
      <c r="N597" s="128"/>
      <c r="O597" s="129"/>
      <c r="P597" s="129" t="s">
        <v>2313</v>
      </c>
      <c r="Q597" s="128"/>
      <c r="R597" s="128"/>
      <c r="S597" s="129"/>
      <c r="T597" s="129"/>
      <c r="U597" s="179"/>
      <c r="V59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179821-7</v>
      </c>
      <c r="W59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Окунев Федор Валерьевич</v>
      </c>
      <c r="X597" s="183" t="str">
        <f>IF(AND(База_вакансий[[#This Row],[Статус]]&lt;&gt;"закрыта",IFERROR(VLOOKUP(База_вакансий[[#This Row],[ИД_ДАТА]],Сверка[ИД_ДАТА],1,0),"вакансию закрыли")="вакансию закрыли"),"вакансию закрыли","")</f>
        <v/>
      </c>
      <c r="Z597" s="130"/>
      <c r="AA597" s="130"/>
    </row>
    <row r="598" spans="1:27" ht="24" customHeight="1" x14ac:dyDescent="0.25">
      <c r="A598" s="171" t="str">
        <f>База_вакансий[[#This Row],[ID Штатной должности]]&amp;База_вакансий[[#This Row],[Дата возникновения вакансии на ШД]]</f>
        <v>51809745028</v>
      </c>
      <c r="B598" s="128">
        <v>1</v>
      </c>
      <c r="C598" s="128" t="s">
        <v>1668</v>
      </c>
      <c r="D598" s="128">
        <v>48</v>
      </c>
      <c r="E598" s="129" t="s">
        <v>1765</v>
      </c>
      <c r="F598" s="128">
        <v>518097</v>
      </c>
      <c r="G598" s="129" t="s">
        <v>29</v>
      </c>
      <c r="H598" s="132">
        <v>1</v>
      </c>
      <c r="I598" s="132">
        <v>45028</v>
      </c>
      <c r="J598" s="132">
        <v>45046</v>
      </c>
      <c r="K598" s="132"/>
      <c r="L598" s="132"/>
      <c r="M598" s="129" t="s">
        <v>22</v>
      </c>
      <c r="N598" s="128"/>
      <c r="O598" s="129"/>
      <c r="P598" s="129" t="s">
        <v>2313</v>
      </c>
      <c r="Q598" s="150">
        <v>45047</v>
      </c>
      <c r="R598" s="136" t="s">
        <v>2296</v>
      </c>
      <c r="S598" s="129" t="s">
        <v>182</v>
      </c>
      <c r="T598" s="129" t="s">
        <v>174</v>
      </c>
      <c r="U598" s="179"/>
      <c r="V59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9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98" s="183" t="str">
        <f>IF(AND(База_вакансий[[#This Row],[Статус]]&lt;&gt;"закрыта",IFERROR(VLOOKUP(База_вакансий[[#This Row],[ИД_ДАТА]],Сверка[ИД_ДАТА],1,0),"вакансию закрыли")="вакансию закрыли"),"вакансию закрыли","")</f>
        <v/>
      </c>
      <c r="Z598" s="130"/>
      <c r="AA598" s="130"/>
    </row>
    <row r="599" spans="1:27" ht="24" customHeight="1" x14ac:dyDescent="0.25">
      <c r="A599" s="171" t="str">
        <f>База_вакансий[[#This Row],[ID Штатной должности]]&amp;База_вакансий[[#This Row],[Дата возникновения вакансии на ШД]]</f>
        <v>50705045031</v>
      </c>
      <c r="B599" s="128">
        <v>1</v>
      </c>
      <c r="C599" s="128" t="s">
        <v>1668</v>
      </c>
      <c r="D599" s="128">
        <v>33</v>
      </c>
      <c r="E599" s="129" t="s">
        <v>1742</v>
      </c>
      <c r="F599" s="128">
        <v>507050</v>
      </c>
      <c r="G599" s="129" t="s">
        <v>29</v>
      </c>
      <c r="H599" s="132">
        <v>1</v>
      </c>
      <c r="I599" s="132">
        <v>45031</v>
      </c>
      <c r="J599" s="132">
        <v>2958465</v>
      </c>
      <c r="K599" s="132"/>
      <c r="L599" s="132"/>
      <c r="M599" s="129"/>
      <c r="N599" s="128"/>
      <c r="O599" s="129"/>
      <c r="P599" s="129" t="s">
        <v>2313</v>
      </c>
      <c r="Q599" s="132">
        <v>45051</v>
      </c>
      <c r="R599" s="136" t="s">
        <v>2297</v>
      </c>
      <c r="S599" s="129" t="s">
        <v>182</v>
      </c>
      <c r="T599" s="129" t="s">
        <v>1417</v>
      </c>
      <c r="U599" s="179"/>
      <c r="V59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59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599" s="183" t="str">
        <f>IF(AND(База_вакансий[[#This Row],[Статус]]&lt;&gt;"закрыта",IFERROR(VLOOKUP(База_вакансий[[#This Row],[ИД_ДАТА]],Сверка[ИД_ДАТА],1,0),"вакансию закрыли")="вакансию закрыли"),"вакансию закрыли","")</f>
        <v/>
      </c>
      <c r="Z599" s="130"/>
      <c r="AA599" s="130"/>
    </row>
    <row r="600" spans="1:27" ht="24" customHeight="1" x14ac:dyDescent="0.25">
      <c r="A600" s="171" t="str">
        <f>База_вакансий[[#This Row],[ID Штатной должности]]&amp;База_вакансий[[#This Row],[Дата возникновения вакансии на ШД]]</f>
        <v>59848745033</v>
      </c>
      <c r="B600" s="147">
        <v>1</v>
      </c>
      <c r="C600" s="128" t="s">
        <v>1667</v>
      </c>
      <c r="D600" s="128">
        <v>216</v>
      </c>
      <c r="E600" s="129" t="s">
        <v>1747</v>
      </c>
      <c r="F600" s="135">
        <v>598487</v>
      </c>
      <c r="G600" s="129" t="s">
        <v>96</v>
      </c>
      <c r="H600" s="132">
        <v>44986</v>
      </c>
      <c r="I600" s="132">
        <v>45033</v>
      </c>
      <c r="J600" s="132">
        <v>2958465</v>
      </c>
      <c r="K600" s="132"/>
      <c r="L600" s="132"/>
      <c r="M600" s="129"/>
      <c r="N600" s="128"/>
      <c r="O600" s="129"/>
      <c r="P600" s="129" t="s">
        <v>2313</v>
      </c>
      <c r="Q600" s="147"/>
      <c r="R600" s="147"/>
      <c r="S600" s="134"/>
      <c r="T600" s="134"/>
      <c r="U600" s="180"/>
      <c r="V60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0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00" s="183" t="str">
        <f>IF(AND(База_вакансий[[#This Row],[Статус]]&lt;&gt;"закрыта",IFERROR(VLOOKUP(База_вакансий[[#This Row],[ИД_ДАТА]],Сверка[ИД_ДАТА],1,0),"вакансию закрыли")="вакансию закрыли"),"вакансию закрыли","")</f>
        <v/>
      </c>
      <c r="Z600" s="130"/>
      <c r="AA600" s="130"/>
    </row>
    <row r="601" spans="1:27" ht="24" customHeight="1" x14ac:dyDescent="0.25">
      <c r="A601" s="171" t="str">
        <f>База_вакансий[[#This Row],[ID Штатной должности]]&amp;База_вакансий[[#This Row],[Дата возникновения вакансии на ШД]]</f>
        <v>52552945034</v>
      </c>
      <c r="B601" s="128">
        <v>1</v>
      </c>
      <c r="C601" s="128" t="s">
        <v>1667</v>
      </c>
      <c r="D601" s="128">
        <v>252</v>
      </c>
      <c r="E601" s="129" t="s">
        <v>1767</v>
      </c>
      <c r="F601" s="128">
        <v>525529</v>
      </c>
      <c r="G601" s="131" t="s">
        <v>362</v>
      </c>
      <c r="H601" s="132">
        <v>1</v>
      </c>
      <c r="I601" s="132">
        <v>45034</v>
      </c>
      <c r="J601" s="132">
        <v>2958465</v>
      </c>
      <c r="K601" s="132"/>
      <c r="L601" s="132"/>
      <c r="M601" s="129"/>
      <c r="N601" s="128"/>
      <c r="O601" s="129"/>
      <c r="P601" s="129" t="s">
        <v>2313</v>
      </c>
      <c r="Q601" s="128"/>
      <c r="R601" s="128"/>
      <c r="S601" s="129"/>
      <c r="T601" s="129"/>
      <c r="U601" s="179"/>
      <c r="V60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175355-7</v>
      </c>
      <c r="W60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Жбанов Руслан Георгиевич</v>
      </c>
      <c r="X601" s="183" t="str">
        <f>IF(AND(База_вакансий[[#This Row],[Статус]]&lt;&gt;"закрыта",IFERROR(VLOOKUP(База_вакансий[[#This Row],[ИД_ДАТА]],Сверка[ИД_ДАТА],1,0),"вакансию закрыли")="вакансию закрыли"),"вакансию закрыли","")</f>
        <v/>
      </c>
      <c r="Z601" s="130"/>
      <c r="AA601" s="130"/>
    </row>
    <row r="602" spans="1:27" ht="24" customHeight="1" x14ac:dyDescent="0.25">
      <c r="A602" s="171" t="str">
        <f>База_вакансий[[#This Row],[ID Штатной должности]]&amp;База_вакансий[[#This Row],[Дата возникновения вакансии на ШД]]</f>
        <v>50555245044</v>
      </c>
      <c r="B602" s="128">
        <v>1</v>
      </c>
      <c r="C602" s="128" t="s">
        <v>1668</v>
      </c>
      <c r="D602" s="128">
        <v>20</v>
      </c>
      <c r="E602" s="129" t="s">
        <v>1744</v>
      </c>
      <c r="F602" s="128">
        <v>505552</v>
      </c>
      <c r="G602" s="129" t="s">
        <v>29</v>
      </c>
      <c r="H602" s="132">
        <v>1</v>
      </c>
      <c r="I602" s="132">
        <v>45044</v>
      </c>
      <c r="J602" s="132">
        <v>2958465</v>
      </c>
      <c r="K602" s="132">
        <v>45044</v>
      </c>
      <c r="L602" s="132">
        <v>45053</v>
      </c>
      <c r="M602" s="129"/>
      <c r="N602" s="128" t="s">
        <v>2612</v>
      </c>
      <c r="O602" s="129" t="s">
        <v>2507</v>
      </c>
      <c r="P602" s="129" t="s">
        <v>2313</v>
      </c>
      <c r="Q602" s="132">
        <v>45061</v>
      </c>
      <c r="R602" s="136" t="s">
        <v>2298</v>
      </c>
      <c r="S602" s="129" t="s">
        <v>182</v>
      </c>
      <c r="T602" s="129" t="s">
        <v>1410</v>
      </c>
      <c r="U602" s="179"/>
      <c r="V60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0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02" s="183" t="str">
        <f>IF(AND(База_вакансий[[#This Row],[Статус]]&lt;&gt;"закрыта",IFERROR(VLOOKUP(База_вакансий[[#This Row],[ИД_ДАТА]],Сверка[ИД_ДАТА],1,0),"вакансию закрыли")="вакансию закрыли"),"вакансию закрыли","")</f>
        <v/>
      </c>
      <c r="Z602" s="130"/>
      <c r="AA602" s="130"/>
    </row>
    <row r="603" spans="1:27" ht="24" customHeight="1" x14ac:dyDescent="0.25">
      <c r="A603" s="171" t="str">
        <f>База_вакансий[[#This Row],[ID Штатной должности]]&amp;База_вакансий[[#This Row],[Дата возникновения вакансии на ШД]]</f>
        <v>20190345047</v>
      </c>
      <c r="B603" s="128">
        <v>1</v>
      </c>
      <c r="C603" s="128" t="s">
        <v>1667</v>
      </c>
      <c r="D603" s="128">
        <v>13</v>
      </c>
      <c r="E603" s="129" t="s">
        <v>1723</v>
      </c>
      <c r="F603" s="128">
        <v>201903</v>
      </c>
      <c r="G603" s="131" t="s">
        <v>295</v>
      </c>
      <c r="H603" s="132">
        <v>44512</v>
      </c>
      <c r="I603" s="132">
        <v>45047</v>
      </c>
      <c r="J603" s="132">
        <v>2958465</v>
      </c>
      <c r="K603" s="132"/>
      <c r="L603" s="132"/>
      <c r="M603" s="129" t="s">
        <v>22</v>
      </c>
      <c r="N603" s="128" t="s">
        <v>1851</v>
      </c>
      <c r="O603" s="129" t="s">
        <v>2508</v>
      </c>
      <c r="P603" s="129" t="s">
        <v>2313</v>
      </c>
      <c r="Q603" s="128"/>
      <c r="R603" s="128"/>
      <c r="S603" s="129"/>
      <c r="T603" s="129"/>
      <c r="U603" s="179"/>
      <c r="V60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0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03" s="183" t="str">
        <f>IF(AND(База_вакансий[[#This Row],[Статус]]&lt;&gt;"закрыта",IFERROR(VLOOKUP(База_вакансий[[#This Row],[ИД_ДАТА]],Сверка[ИД_ДАТА],1,0),"вакансию закрыли")="вакансию закрыли"),"вакансию закрыли","")</f>
        <v/>
      </c>
      <c r="Z603" s="130"/>
      <c r="AA603" s="130"/>
    </row>
    <row r="604" spans="1:27" ht="24" customHeight="1" x14ac:dyDescent="0.25">
      <c r="A604" s="171" t="str">
        <f>База_вакансий[[#This Row],[ID Штатной должности]]&amp;База_вакансий[[#This Row],[Дата возникновения вакансии на ШД]]</f>
        <v>35067945047</v>
      </c>
      <c r="B604" s="128">
        <v>1</v>
      </c>
      <c r="C604" s="128" t="s">
        <v>1668</v>
      </c>
      <c r="D604" s="128">
        <v>31</v>
      </c>
      <c r="E604" s="129" t="s">
        <v>1738</v>
      </c>
      <c r="F604" s="128">
        <v>350679</v>
      </c>
      <c r="G604" s="129" t="s">
        <v>29</v>
      </c>
      <c r="H604" s="132">
        <v>44685</v>
      </c>
      <c r="I604" s="132">
        <v>45047</v>
      </c>
      <c r="J604" s="132">
        <v>2958465</v>
      </c>
      <c r="K604" s="132"/>
      <c r="L604" s="132"/>
      <c r="M604" s="129" t="s">
        <v>22</v>
      </c>
      <c r="N604" s="128"/>
      <c r="O604" s="129"/>
      <c r="P604" s="129" t="s">
        <v>2313</v>
      </c>
      <c r="Q604" s="128"/>
      <c r="R604" s="128"/>
      <c r="S604" s="129"/>
      <c r="T604" s="129"/>
      <c r="U604" s="179"/>
      <c r="V60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0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04" s="183" t="str">
        <f>IF(AND(База_вакансий[[#This Row],[Статус]]&lt;&gt;"закрыта",IFERROR(VLOOKUP(База_вакансий[[#This Row],[ИД_ДАТА]],Сверка[ИД_ДАТА],1,0),"вакансию закрыли")="вакансию закрыли"),"вакансию закрыли","")</f>
        <v/>
      </c>
      <c r="Z604" s="130"/>
      <c r="AA604" s="130"/>
    </row>
    <row r="605" spans="1:27" ht="24" customHeight="1" x14ac:dyDescent="0.25">
      <c r="A605" s="171" t="str">
        <f>База_вакансий[[#This Row],[ID Штатной должности]]&amp;База_вакансий[[#This Row],[Дата возникновения вакансии на ШД]]</f>
        <v>52156245047</v>
      </c>
      <c r="B605" s="128">
        <v>1</v>
      </c>
      <c r="C605" s="128" t="s">
        <v>1668</v>
      </c>
      <c r="D605" s="128">
        <v>243</v>
      </c>
      <c r="E605" s="129" t="s">
        <v>1739</v>
      </c>
      <c r="F605" s="135">
        <v>521562</v>
      </c>
      <c r="G605" s="129" t="s">
        <v>114</v>
      </c>
      <c r="H605" s="132">
        <v>1</v>
      </c>
      <c r="I605" s="132">
        <v>45047</v>
      </c>
      <c r="J605" s="132">
        <v>2958465</v>
      </c>
      <c r="K605" s="132"/>
      <c r="L605" s="132"/>
      <c r="M605" s="129" t="s">
        <v>22</v>
      </c>
      <c r="N605" s="128"/>
      <c r="O605" s="129"/>
      <c r="P605" s="129" t="s">
        <v>137</v>
      </c>
      <c r="Q605" s="142">
        <v>45117</v>
      </c>
      <c r="R605" s="136" t="s">
        <v>2299</v>
      </c>
      <c r="S605" s="129" t="s">
        <v>182</v>
      </c>
      <c r="T605" s="134" t="s">
        <v>1410</v>
      </c>
      <c r="U605" s="195"/>
      <c r="V60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0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05" s="183" t="str">
        <f>IF(AND(База_вакансий[[#This Row],[Статус]]&lt;&gt;"закрыта",IFERROR(VLOOKUP(База_вакансий[[#This Row],[ИД_ДАТА]],Сверка[ИД_ДАТА],1,0),"вакансию закрыли")="вакансию закрыли"),"вакансию закрыли","")</f>
        <v/>
      </c>
      <c r="Z605" s="130"/>
      <c r="AA605" s="130"/>
    </row>
    <row r="606" spans="1:27" ht="24" customHeight="1" x14ac:dyDescent="0.25">
      <c r="A606" s="171" t="str">
        <f>База_вакансий[[#This Row],[ID Штатной должности]]&amp;База_вакансий[[#This Row],[Дата возникновения вакансии на ШД]]</f>
        <v>52942245047</v>
      </c>
      <c r="B606" s="128">
        <v>1</v>
      </c>
      <c r="C606" s="128" t="s">
        <v>1668</v>
      </c>
      <c r="D606" s="128">
        <v>13</v>
      </c>
      <c r="E606" s="129" t="s">
        <v>1723</v>
      </c>
      <c r="F606" s="128">
        <v>529422</v>
      </c>
      <c r="G606" s="129" t="s">
        <v>29</v>
      </c>
      <c r="H606" s="132">
        <v>1</v>
      </c>
      <c r="I606" s="132">
        <v>45047</v>
      </c>
      <c r="J606" s="132">
        <v>2958465</v>
      </c>
      <c r="K606" s="132"/>
      <c r="L606" s="132"/>
      <c r="M606" s="129" t="s">
        <v>22</v>
      </c>
      <c r="N606" s="128"/>
      <c r="O606" s="129"/>
      <c r="P606" s="129" t="s">
        <v>2313</v>
      </c>
      <c r="Q606" s="142">
        <v>45086</v>
      </c>
      <c r="R606" s="136" t="s">
        <v>2300</v>
      </c>
      <c r="S606" s="129" t="s">
        <v>182</v>
      </c>
      <c r="T606" s="134" t="s">
        <v>1414</v>
      </c>
      <c r="U606" s="195"/>
      <c r="V60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0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06" s="183" t="str">
        <f>IF(AND(База_вакансий[[#This Row],[Статус]]&lt;&gt;"закрыта",IFERROR(VLOOKUP(База_вакансий[[#This Row],[ИД_ДАТА]],Сверка[ИД_ДАТА],1,0),"вакансию закрыли")="вакансию закрыли"),"вакансию закрыли","")</f>
        <v/>
      </c>
      <c r="Z606" s="130"/>
      <c r="AA606" s="130"/>
    </row>
    <row r="607" spans="1:27" ht="24" customHeight="1" x14ac:dyDescent="0.25">
      <c r="A607" s="171" t="str">
        <f>База_вакансий[[#This Row],[ID Штатной должности]]&amp;База_вакансий[[#This Row],[Дата возникновения вакансии на ШД]]</f>
        <v>67541845048</v>
      </c>
      <c r="B607" s="128">
        <v>1</v>
      </c>
      <c r="C607" s="128" t="s">
        <v>1667</v>
      </c>
      <c r="D607" s="128">
        <v>214</v>
      </c>
      <c r="E607" s="129" t="s">
        <v>1725</v>
      </c>
      <c r="F607" s="135">
        <v>675418</v>
      </c>
      <c r="G607" s="129" t="s">
        <v>29</v>
      </c>
      <c r="H607" s="132">
        <v>44025</v>
      </c>
      <c r="I607" s="132">
        <v>45048</v>
      </c>
      <c r="J607" s="132">
        <v>2958465</v>
      </c>
      <c r="K607" s="132"/>
      <c r="L607" s="132"/>
      <c r="M607" s="129" t="s">
        <v>22</v>
      </c>
      <c r="N607" s="128"/>
      <c r="O607" s="129"/>
      <c r="P607" s="129" t="s">
        <v>2313</v>
      </c>
      <c r="Q607" s="147"/>
      <c r="R607" s="147"/>
      <c r="S607" s="134"/>
      <c r="T607" s="134"/>
      <c r="U607" s="180"/>
      <c r="V60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0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07" s="183" t="str">
        <f>IF(AND(База_вакансий[[#This Row],[Статус]]&lt;&gt;"закрыта",IFERROR(VLOOKUP(База_вакансий[[#This Row],[ИД_ДАТА]],Сверка[ИД_ДАТА],1,0),"вакансию закрыли")="вакансию закрыли"),"вакансию закрыли","")</f>
        <v/>
      </c>
      <c r="Z607" s="130"/>
      <c r="AA607" s="130"/>
    </row>
    <row r="608" spans="1:27" ht="24" customHeight="1" x14ac:dyDescent="0.25">
      <c r="A608" s="171" t="str">
        <f>База_вакансий[[#This Row],[ID Штатной должности]]&amp;База_вакансий[[#This Row],[Дата возникновения вакансии на ШД]]</f>
        <v>68194645049</v>
      </c>
      <c r="B608" s="128">
        <v>1</v>
      </c>
      <c r="C608" s="128" t="s">
        <v>1667</v>
      </c>
      <c r="D608" s="128">
        <v>32</v>
      </c>
      <c r="E608" s="129" t="s">
        <v>1730</v>
      </c>
      <c r="F608" s="135">
        <v>681946</v>
      </c>
      <c r="G608" s="129" t="s">
        <v>29</v>
      </c>
      <c r="H608" s="132">
        <v>44025</v>
      </c>
      <c r="I608" s="132">
        <v>45049</v>
      </c>
      <c r="J608" s="132">
        <v>2958465</v>
      </c>
      <c r="K608" s="132"/>
      <c r="L608" s="132"/>
      <c r="M608" s="129" t="s">
        <v>22</v>
      </c>
      <c r="N608" s="128"/>
      <c r="O608" s="129"/>
      <c r="P608" s="129" t="s">
        <v>2313</v>
      </c>
      <c r="Q608" s="147"/>
      <c r="R608" s="147"/>
      <c r="S608" s="134"/>
      <c r="T608" s="134"/>
      <c r="U608" s="180"/>
      <c r="V60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0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08" s="183" t="str">
        <f>IF(AND(База_вакансий[[#This Row],[Статус]]&lt;&gt;"закрыта",IFERROR(VLOOKUP(База_вакансий[[#This Row],[ИД_ДАТА]],Сверка[ИД_ДАТА],1,0),"вакансию закрыли")="вакансию закрыли"),"вакансию закрыли","")</f>
        <v/>
      </c>
      <c r="Z608" s="130"/>
      <c r="AA608" s="130"/>
    </row>
    <row r="609" spans="1:27" ht="24" customHeight="1" x14ac:dyDescent="0.25">
      <c r="A609" s="171" t="str">
        <f>База_вакансий[[#This Row],[ID Штатной должности]]&amp;База_вакансий[[#This Row],[Дата возникновения вакансии на ШД]]</f>
        <v>32108845050</v>
      </c>
      <c r="B609" s="128">
        <v>1</v>
      </c>
      <c r="C609" s="128" t="s">
        <v>1668</v>
      </c>
      <c r="D609" s="128">
        <v>22</v>
      </c>
      <c r="E609" s="129" t="s">
        <v>1748</v>
      </c>
      <c r="F609" s="128">
        <v>321088</v>
      </c>
      <c r="G609" s="129" t="s">
        <v>29</v>
      </c>
      <c r="H609" s="132">
        <v>44743</v>
      </c>
      <c r="I609" s="132">
        <v>45050</v>
      </c>
      <c r="J609" s="132">
        <v>2958465</v>
      </c>
      <c r="K609" s="132">
        <v>45002</v>
      </c>
      <c r="L609" s="132">
        <v>45077</v>
      </c>
      <c r="M609" s="129" t="s">
        <v>45</v>
      </c>
      <c r="N609" s="128" t="s">
        <v>2301</v>
      </c>
      <c r="O609" s="129" t="s">
        <v>2509</v>
      </c>
      <c r="P609" s="129" t="s">
        <v>2313</v>
      </c>
      <c r="Q609" s="132">
        <v>45078</v>
      </c>
      <c r="R609" s="128" t="s">
        <v>2301</v>
      </c>
      <c r="S609" s="129" t="s">
        <v>182</v>
      </c>
      <c r="T609" s="129" t="s">
        <v>174</v>
      </c>
      <c r="U609" s="177"/>
      <c r="V60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0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09" s="183" t="str">
        <f>IF(AND(База_вакансий[[#This Row],[Статус]]&lt;&gt;"закрыта",IFERROR(VLOOKUP(База_вакансий[[#This Row],[ИД_ДАТА]],Сверка[ИД_ДАТА],1,0),"вакансию закрыли")="вакансию закрыли"),"вакансию закрыли","")</f>
        <v/>
      </c>
      <c r="Z609" s="130"/>
      <c r="AA609" s="130"/>
    </row>
    <row r="610" spans="1:27" ht="24" customHeight="1" x14ac:dyDescent="0.25">
      <c r="A610" s="171" t="str">
        <f>База_вакансий[[#This Row],[ID Штатной должности]]&amp;База_вакансий[[#This Row],[Дата возникновения вакансии на ШД]]</f>
        <v>60099745052</v>
      </c>
      <c r="B610" s="128">
        <v>1</v>
      </c>
      <c r="C610" s="128" t="s">
        <v>1667</v>
      </c>
      <c r="D610" s="128">
        <v>2</v>
      </c>
      <c r="E610" s="129" t="s">
        <v>1732</v>
      </c>
      <c r="F610" s="135">
        <v>600997</v>
      </c>
      <c r="G610" s="129" t="s">
        <v>114</v>
      </c>
      <c r="H610" s="132">
        <v>44986</v>
      </c>
      <c r="I610" s="132">
        <v>45052</v>
      </c>
      <c r="J610" s="132">
        <v>2958465</v>
      </c>
      <c r="K610" s="132"/>
      <c r="L610" s="132"/>
      <c r="M610" s="129" t="s">
        <v>22</v>
      </c>
      <c r="N610" s="128"/>
      <c r="O610" s="129"/>
      <c r="P610" s="129" t="s">
        <v>162</v>
      </c>
      <c r="Q610" s="147"/>
      <c r="R610" s="147"/>
      <c r="S610" s="134"/>
      <c r="T610" s="134"/>
      <c r="U610" s="180"/>
      <c r="V61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1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10" s="183" t="str">
        <f>IF(AND(База_вакансий[[#This Row],[Статус]]&lt;&gt;"закрыта",IFERROR(VLOOKUP(База_вакансий[[#This Row],[ИД_ДАТА]],Сверка[ИД_ДАТА],1,0),"вакансию закрыли")="вакансию закрыли"),"вакансию закрыли","")</f>
        <v/>
      </c>
      <c r="Z610" s="130"/>
      <c r="AA610" s="130"/>
    </row>
    <row r="611" spans="1:27" ht="24" customHeight="1" x14ac:dyDescent="0.25">
      <c r="A611" s="171" t="str">
        <f>База_вакансий[[#This Row],[ID Штатной должности]]&amp;База_вакансий[[#This Row],[Дата возникновения вакансии на ШД]]</f>
        <v>34528245056</v>
      </c>
      <c r="B611" s="128">
        <v>1</v>
      </c>
      <c r="C611" s="128" t="s">
        <v>1668</v>
      </c>
      <c r="D611" s="128">
        <v>421</v>
      </c>
      <c r="E611" s="129" t="s">
        <v>1772</v>
      </c>
      <c r="F611" s="128">
        <v>345282</v>
      </c>
      <c r="G611" s="129" t="s">
        <v>29</v>
      </c>
      <c r="H611" s="132">
        <v>44682</v>
      </c>
      <c r="I611" s="132">
        <v>45056</v>
      </c>
      <c r="J611" s="132">
        <v>2958465</v>
      </c>
      <c r="K611" s="132">
        <v>44958</v>
      </c>
      <c r="L611" s="132">
        <v>45077</v>
      </c>
      <c r="M611" s="129" t="s">
        <v>45</v>
      </c>
      <c r="N611" s="128" t="s">
        <v>2302</v>
      </c>
      <c r="O611" s="129" t="s">
        <v>2449</v>
      </c>
      <c r="P611" s="129" t="s">
        <v>2313</v>
      </c>
      <c r="Q611" s="132">
        <v>45071</v>
      </c>
      <c r="R611" s="136" t="s">
        <v>2302</v>
      </c>
      <c r="S611" s="129" t="s">
        <v>182</v>
      </c>
      <c r="T611" s="129" t="s">
        <v>930</v>
      </c>
      <c r="U611" s="179"/>
      <c r="V61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1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11" s="183" t="str">
        <f>IF(AND(База_вакансий[[#This Row],[Статус]]&lt;&gt;"закрыта",IFERROR(VLOOKUP(База_вакансий[[#This Row],[ИД_ДАТА]],Сверка[ИД_ДАТА],1,0),"вакансию закрыли")="вакансию закрыли"),"вакансию закрыли","")</f>
        <v/>
      </c>
      <c r="Z611" s="130"/>
      <c r="AA611" s="130"/>
    </row>
    <row r="612" spans="1:27" ht="24" customHeight="1" x14ac:dyDescent="0.25">
      <c r="A612" s="171" t="str">
        <f>База_вакансий[[#This Row],[ID Штатной должности]]&amp;База_вакансий[[#This Row],[Дата возникновения вакансии на ШД]]</f>
        <v>68731145057</v>
      </c>
      <c r="B612" s="128">
        <v>1</v>
      </c>
      <c r="C612" s="128" t="s">
        <v>1667</v>
      </c>
      <c r="D612" s="128">
        <v>317</v>
      </c>
      <c r="E612" s="129" t="s">
        <v>1750</v>
      </c>
      <c r="F612" s="135">
        <v>687311</v>
      </c>
      <c r="G612" s="129" t="s">
        <v>114</v>
      </c>
      <c r="H612" s="132">
        <v>45057</v>
      </c>
      <c r="I612" s="132">
        <v>45057</v>
      </c>
      <c r="J612" s="132">
        <v>2958465</v>
      </c>
      <c r="K612" s="132"/>
      <c r="L612" s="132"/>
      <c r="M612" s="129" t="s">
        <v>22</v>
      </c>
      <c r="N612" s="128"/>
      <c r="O612" s="129"/>
      <c r="P612" s="129" t="s">
        <v>162</v>
      </c>
      <c r="Q612" s="147"/>
      <c r="R612" s="147"/>
      <c r="S612" s="134"/>
      <c r="T612" s="134"/>
      <c r="U612" s="180"/>
      <c r="V61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1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12" s="183" t="str">
        <f>IF(AND(База_вакансий[[#This Row],[Статус]]&lt;&gt;"закрыта",IFERROR(VLOOKUP(База_вакансий[[#This Row],[ИД_ДАТА]],Сверка[ИД_ДАТА],1,0),"вакансию закрыли")="вакансию закрыли"),"вакансию закрыли","")</f>
        <v/>
      </c>
      <c r="Z612" s="130"/>
      <c r="AA612" s="130"/>
    </row>
    <row r="613" spans="1:27" ht="24" customHeight="1" x14ac:dyDescent="0.25">
      <c r="A613" s="171" t="str">
        <f>База_вакансий[[#This Row],[ID Штатной должности]]&amp;База_вакансий[[#This Row],[Дата возникновения вакансии на ШД]]</f>
        <v>52154545061</v>
      </c>
      <c r="B613" s="128">
        <v>1</v>
      </c>
      <c r="C613" s="128" t="s">
        <v>1668</v>
      </c>
      <c r="D613" s="128">
        <v>11</v>
      </c>
      <c r="E613" s="129" t="s">
        <v>1745</v>
      </c>
      <c r="F613" s="135">
        <v>521545</v>
      </c>
      <c r="G613" s="129" t="s">
        <v>29</v>
      </c>
      <c r="H613" s="132">
        <v>1</v>
      </c>
      <c r="I613" s="132">
        <v>45061</v>
      </c>
      <c r="J613" s="132">
        <v>2958465</v>
      </c>
      <c r="K613" s="132"/>
      <c r="L613" s="132"/>
      <c r="M613" s="129" t="s">
        <v>22</v>
      </c>
      <c r="N613" s="128"/>
      <c r="O613" s="129"/>
      <c r="P613" s="129" t="s">
        <v>2313</v>
      </c>
      <c r="Q613" s="142">
        <v>45078</v>
      </c>
      <c r="R613" s="147" t="s">
        <v>2303</v>
      </c>
      <c r="S613" s="129" t="s">
        <v>182</v>
      </c>
      <c r="T613" s="134" t="s">
        <v>174</v>
      </c>
      <c r="U613" s="195"/>
      <c r="V61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1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13" s="183" t="str">
        <f>IF(AND(База_вакансий[[#This Row],[Статус]]&lt;&gt;"закрыта",IFERROR(VLOOKUP(База_вакансий[[#This Row],[ИД_ДАТА]],Сверка[ИД_ДАТА],1,0),"вакансию закрыли")="вакансию закрыли"),"вакансию закрыли","")</f>
        <v/>
      </c>
      <c r="Z613" s="130"/>
      <c r="AA613" s="130"/>
    </row>
    <row r="614" spans="1:27" ht="24" customHeight="1" x14ac:dyDescent="0.25">
      <c r="A614" s="171" t="str">
        <f>База_вакансий[[#This Row],[ID Штатной должности]]&amp;База_вакансий[[#This Row],[Дата возникновения вакансии на ШД]]</f>
        <v>67834045061</v>
      </c>
      <c r="B614" s="128">
        <v>1</v>
      </c>
      <c r="C614" s="128" t="s">
        <v>1668</v>
      </c>
      <c r="D614" s="128">
        <v>379</v>
      </c>
      <c r="E614" s="129" t="s">
        <v>1743</v>
      </c>
      <c r="F614" s="128">
        <v>678340</v>
      </c>
      <c r="G614" s="129" t="s">
        <v>114</v>
      </c>
      <c r="H614" s="132">
        <v>44025</v>
      </c>
      <c r="I614" s="132">
        <v>45061</v>
      </c>
      <c r="J614" s="132">
        <v>2958465</v>
      </c>
      <c r="K614" s="132">
        <v>45061</v>
      </c>
      <c r="L614" s="132">
        <v>45072</v>
      </c>
      <c r="M614" s="129" t="s">
        <v>45</v>
      </c>
      <c r="N614" s="128" t="s">
        <v>2304</v>
      </c>
      <c r="O614" s="129" t="s">
        <v>2510</v>
      </c>
      <c r="P614" s="129" t="s">
        <v>2313</v>
      </c>
      <c r="Q614" s="132">
        <v>45078</v>
      </c>
      <c r="R614" s="128" t="s">
        <v>2304</v>
      </c>
      <c r="S614" s="129" t="s">
        <v>182</v>
      </c>
      <c r="T614" s="134" t="s">
        <v>174</v>
      </c>
      <c r="U614" s="177"/>
      <c r="V61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1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14" s="183" t="str">
        <f>IF(AND(База_вакансий[[#This Row],[Статус]]&lt;&gt;"закрыта",IFERROR(VLOOKUP(База_вакансий[[#This Row],[ИД_ДАТА]],Сверка[ИД_ДАТА],1,0),"вакансию закрыли")="вакансию закрыли"),"вакансию закрыли","")</f>
        <v/>
      </c>
      <c r="Z614" s="130"/>
      <c r="AA614" s="130"/>
    </row>
    <row r="615" spans="1:27" ht="24" customHeight="1" x14ac:dyDescent="0.25">
      <c r="A615" s="171" t="str">
        <f>База_вакансий[[#This Row],[ID Штатной должности]]&amp;База_вакансий[[#This Row],[Дата возникновения вакансии на ШД]]</f>
        <v>52898645061</v>
      </c>
      <c r="B615" s="128">
        <v>1</v>
      </c>
      <c r="C615" s="128" t="s">
        <v>1668</v>
      </c>
      <c r="D615" s="128">
        <v>252</v>
      </c>
      <c r="E615" s="129" t="s">
        <v>1767</v>
      </c>
      <c r="F615" s="128">
        <v>528986</v>
      </c>
      <c r="G615" s="129" t="s">
        <v>38</v>
      </c>
      <c r="H615" s="132">
        <v>1</v>
      </c>
      <c r="I615" s="132">
        <v>45061</v>
      </c>
      <c r="J615" s="132">
        <v>2958465</v>
      </c>
      <c r="K615" s="132"/>
      <c r="L615" s="132"/>
      <c r="M615" s="129"/>
      <c r="N615" s="128"/>
      <c r="O615" s="129"/>
      <c r="P615" s="129" t="s">
        <v>2313</v>
      </c>
      <c r="Q615" s="132">
        <v>45090</v>
      </c>
      <c r="R615" s="128" t="s">
        <v>2305</v>
      </c>
      <c r="S615" s="129" t="s">
        <v>182</v>
      </c>
      <c r="T615" s="129" t="s">
        <v>174</v>
      </c>
      <c r="U615" s="195"/>
      <c r="V61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1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15" s="183" t="str">
        <f>IF(AND(База_вакансий[[#This Row],[Статус]]&lt;&gt;"закрыта",IFERROR(VLOOKUP(База_вакансий[[#This Row],[ИД_ДАТА]],Сверка[ИД_ДАТА],1,0),"вакансию закрыли")="вакансию закрыли"),"вакансию закрыли","")</f>
        <v/>
      </c>
      <c r="Z615" s="130"/>
      <c r="AA615" s="130"/>
    </row>
    <row r="616" spans="1:27" ht="24" customHeight="1" x14ac:dyDescent="0.25">
      <c r="A616" s="171" t="str">
        <f>База_вакансий[[#This Row],[ID Штатной должности]]&amp;База_вакансий[[#This Row],[Дата возникновения вакансии на ШД]]</f>
        <v>67704745068</v>
      </c>
      <c r="B616" s="128">
        <v>1</v>
      </c>
      <c r="C616" s="128" t="s">
        <v>1667</v>
      </c>
      <c r="D616" s="128">
        <v>218</v>
      </c>
      <c r="E616" s="129" t="s">
        <v>1729</v>
      </c>
      <c r="F616" s="135">
        <v>677047</v>
      </c>
      <c r="G616" s="129" t="s">
        <v>29</v>
      </c>
      <c r="H616" s="132">
        <v>44025</v>
      </c>
      <c r="I616" s="132">
        <v>45068</v>
      </c>
      <c r="J616" s="132">
        <v>2958465</v>
      </c>
      <c r="K616" s="132"/>
      <c r="L616" s="132"/>
      <c r="M616" s="129" t="s">
        <v>22</v>
      </c>
      <c r="N616" s="128" t="s">
        <v>1807</v>
      </c>
      <c r="O616" s="129" t="s">
        <v>2511</v>
      </c>
      <c r="P616" s="129" t="s">
        <v>2313</v>
      </c>
      <c r="Q616" s="147"/>
      <c r="R616" s="147"/>
      <c r="S616" s="134"/>
      <c r="T616" s="134"/>
      <c r="U616" s="180"/>
      <c r="V61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1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16" s="183" t="str">
        <f>IF(AND(База_вакансий[[#This Row],[Статус]]&lt;&gt;"закрыта",IFERROR(VLOOKUP(База_вакансий[[#This Row],[ИД_ДАТА]],Сверка[ИД_ДАТА],1,0),"вакансию закрыли")="вакансию закрыли"),"вакансию закрыли","")</f>
        <v/>
      </c>
      <c r="Z616" s="130"/>
      <c r="AA616" s="130"/>
    </row>
    <row r="617" spans="1:27" ht="24" customHeight="1" x14ac:dyDescent="0.25">
      <c r="A617" s="171" t="str">
        <f>База_вакансий[[#This Row],[ID Штатной должности]]&amp;База_вакансий[[#This Row],[Дата возникновения вакансии на ШД]]</f>
        <v>11649945070</v>
      </c>
      <c r="B617" s="128">
        <v>1</v>
      </c>
      <c r="C617" s="128" t="s">
        <v>1667</v>
      </c>
      <c r="D617" s="128">
        <v>253</v>
      </c>
      <c r="E617" s="129" t="s">
        <v>1754</v>
      </c>
      <c r="F617" s="135">
        <v>116499</v>
      </c>
      <c r="G617" s="129" t="s">
        <v>29</v>
      </c>
      <c r="H617" s="132">
        <v>44470</v>
      </c>
      <c r="I617" s="132">
        <v>45070</v>
      </c>
      <c r="J617" s="132">
        <v>2958465</v>
      </c>
      <c r="K617" s="132"/>
      <c r="L617" s="132"/>
      <c r="M617" s="129" t="s">
        <v>22</v>
      </c>
      <c r="N617" s="128"/>
      <c r="O617" s="129"/>
      <c r="P617" s="129" t="s">
        <v>2313</v>
      </c>
      <c r="Q617" s="147"/>
      <c r="R617" s="147"/>
      <c r="S617" s="134"/>
      <c r="T617" s="134"/>
      <c r="U617" s="180"/>
      <c r="V61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178199-7</v>
      </c>
      <c r="W61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Кириллов Владимир Филиппович</v>
      </c>
      <c r="X617" s="183" t="str">
        <f>IF(AND(База_вакансий[[#This Row],[Статус]]&lt;&gt;"закрыта",IFERROR(VLOOKUP(База_вакансий[[#This Row],[ИД_ДАТА]],Сверка[ИД_ДАТА],1,0),"вакансию закрыли")="вакансию закрыли"),"вакансию закрыли","")</f>
        <v/>
      </c>
      <c r="Z617" s="130"/>
      <c r="AA617" s="130"/>
    </row>
    <row r="618" spans="1:27" ht="24" customHeight="1" x14ac:dyDescent="0.25">
      <c r="A618" s="171" t="str">
        <f>База_вакансий[[#This Row],[ID Штатной должности]]&amp;База_вакансий[[#This Row],[Дата возникновения вакансии на ШД]]</f>
        <v>34525645071</v>
      </c>
      <c r="B618" s="147">
        <v>1</v>
      </c>
      <c r="C618" s="128" t="s">
        <v>1667</v>
      </c>
      <c r="D618" s="128">
        <v>421</v>
      </c>
      <c r="E618" s="129" t="s">
        <v>1772</v>
      </c>
      <c r="F618" s="135">
        <v>345256</v>
      </c>
      <c r="G618" s="129" t="s">
        <v>29</v>
      </c>
      <c r="H618" s="132">
        <v>44682</v>
      </c>
      <c r="I618" s="132">
        <v>45071</v>
      </c>
      <c r="J618" s="132">
        <v>2958465</v>
      </c>
      <c r="K618" s="132"/>
      <c r="L618" s="132"/>
      <c r="M618" s="129" t="s">
        <v>22</v>
      </c>
      <c r="N618" s="128"/>
      <c r="O618" s="129"/>
      <c r="P618" s="129" t="s">
        <v>2313</v>
      </c>
      <c r="Q618" s="147"/>
      <c r="R618" s="147"/>
      <c r="S618" s="134"/>
      <c r="T618" s="134"/>
      <c r="U618" s="180"/>
      <c r="V61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178822-7</v>
      </c>
      <c r="W61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Сиротин Тарас Прохорович</v>
      </c>
      <c r="X618" s="183" t="str">
        <f>IF(AND(База_вакансий[[#This Row],[Статус]]&lt;&gt;"закрыта",IFERROR(VLOOKUP(База_вакансий[[#This Row],[ИД_ДАТА]],Сверка[ИД_ДАТА],1,0),"вакансию закрыли")="вакансию закрыли"),"вакансию закрыли","")</f>
        <v/>
      </c>
      <c r="Z618" s="130"/>
      <c r="AA618" s="130"/>
    </row>
    <row r="619" spans="1:27" ht="24" customHeight="1" x14ac:dyDescent="0.25">
      <c r="A619" s="171" t="str">
        <f>База_вакансий[[#This Row],[ID Штатной должности]]&amp;База_вакансий[[#This Row],[Дата возникновения вакансии на ШД]]</f>
        <v>75056445073</v>
      </c>
      <c r="B619" s="128">
        <v>1</v>
      </c>
      <c r="C619" s="128" t="s">
        <v>1668</v>
      </c>
      <c r="D619" s="128">
        <v>384</v>
      </c>
      <c r="E619" s="129" t="s">
        <v>1758</v>
      </c>
      <c r="F619" s="135">
        <v>750564</v>
      </c>
      <c r="G619" s="129" t="s">
        <v>899</v>
      </c>
      <c r="H619" s="132">
        <v>44066</v>
      </c>
      <c r="I619" s="132">
        <v>45073</v>
      </c>
      <c r="J619" s="132">
        <v>2958465</v>
      </c>
      <c r="K619" s="132"/>
      <c r="L619" s="132"/>
      <c r="M619" s="129" t="s">
        <v>22</v>
      </c>
      <c r="N619" s="128"/>
      <c r="O619" s="129"/>
      <c r="P619" s="129" t="s">
        <v>2313</v>
      </c>
      <c r="Q619" s="156">
        <v>45098</v>
      </c>
      <c r="R619" s="147" t="s">
        <v>2306</v>
      </c>
      <c r="S619" s="129" t="s">
        <v>182</v>
      </c>
      <c r="T619" s="134" t="s">
        <v>1413</v>
      </c>
      <c r="U619" s="180"/>
      <c r="V61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1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19" s="183" t="str">
        <f>IF(AND(База_вакансий[[#This Row],[Статус]]&lt;&gt;"закрыта",IFERROR(VLOOKUP(База_вакансий[[#This Row],[ИД_ДАТА]],Сверка[ИД_ДАТА],1,0),"вакансию закрыли")="вакансию закрыли"),"вакансию закрыли","")</f>
        <v/>
      </c>
      <c r="Z619" s="130"/>
      <c r="AA619" s="130"/>
    </row>
    <row r="620" spans="1:27" ht="24" customHeight="1" x14ac:dyDescent="0.25">
      <c r="A620" s="171" t="str">
        <f>База_вакансий[[#This Row],[ID Штатной должности]]&amp;База_вакансий[[#This Row],[Дата возникновения вакансии на ШД]]</f>
        <v>20590245073</v>
      </c>
      <c r="B620" s="128">
        <v>1</v>
      </c>
      <c r="C620" s="128" t="s">
        <v>1668</v>
      </c>
      <c r="D620" s="128">
        <v>384</v>
      </c>
      <c r="E620" s="129" t="s">
        <v>1758</v>
      </c>
      <c r="F620" s="128">
        <v>205902</v>
      </c>
      <c r="G620" s="131" t="s">
        <v>295</v>
      </c>
      <c r="H620" s="132">
        <v>44569</v>
      </c>
      <c r="I620" s="132">
        <v>45073</v>
      </c>
      <c r="J620" s="132">
        <v>2958465</v>
      </c>
      <c r="K620" s="132"/>
      <c r="L620" s="132"/>
      <c r="M620" s="129" t="s">
        <v>22</v>
      </c>
      <c r="N620" s="128"/>
      <c r="O620" s="129"/>
      <c r="P620" s="129" t="s">
        <v>2313</v>
      </c>
      <c r="Q620" s="142">
        <v>45084</v>
      </c>
      <c r="R620" s="136" t="s">
        <v>2004</v>
      </c>
      <c r="S620" s="129" t="s">
        <v>182</v>
      </c>
      <c r="T620" s="134" t="s">
        <v>1410</v>
      </c>
      <c r="U620" s="195"/>
      <c r="V62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2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20" s="183" t="str">
        <f>IF(AND(База_вакансий[[#This Row],[Статус]]&lt;&gt;"закрыта",IFERROR(VLOOKUP(База_вакансий[[#This Row],[ИД_ДАТА]],Сверка[ИД_ДАТА],1,0),"вакансию закрыли")="вакансию закрыли"),"вакансию закрыли","")</f>
        <v/>
      </c>
      <c r="Z620" s="130"/>
      <c r="AA620" s="130"/>
    </row>
    <row r="621" spans="1:27" ht="24" customHeight="1" x14ac:dyDescent="0.25">
      <c r="A621" s="171" t="str">
        <f>База_вакансий[[#This Row],[ID Штатной должности]]&amp;База_вакансий[[#This Row],[Дата возникновения вакансии на ШД]]</f>
        <v>50537345075</v>
      </c>
      <c r="B621" s="128">
        <v>1</v>
      </c>
      <c r="C621" s="128" t="s">
        <v>1667</v>
      </c>
      <c r="D621" s="128">
        <v>61</v>
      </c>
      <c r="E621" s="129" t="s">
        <v>1770</v>
      </c>
      <c r="F621" s="135">
        <v>505373</v>
      </c>
      <c r="G621" s="129" t="s">
        <v>38</v>
      </c>
      <c r="H621" s="132">
        <v>1</v>
      </c>
      <c r="I621" s="132">
        <v>45075</v>
      </c>
      <c r="J621" s="132">
        <v>2958465</v>
      </c>
      <c r="K621" s="132"/>
      <c r="L621" s="132"/>
      <c r="M621" s="129" t="s">
        <v>22</v>
      </c>
      <c r="N621" s="128"/>
      <c r="O621" s="129"/>
      <c r="P621" s="129" t="s">
        <v>2313</v>
      </c>
      <c r="Q621" s="147"/>
      <c r="R621" s="147"/>
      <c r="S621" s="134"/>
      <c r="T621" s="134"/>
      <c r="U621" s="180"/>
      <c r="V62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2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21" s="183" t="str">
        <f>IF(AND(База_вакансий[[#This Row],[Статус]]&lt;&gt;"закрыта",IFERROR(VLOOKUP(База_вакансий[[#This Row],[ИД_ДАТА]],Сверка[ИД_ДАТА],1,0),"вакансию закрыли")="вакансию закрыли"),"вакансию закрыли","")</f>
        <v/>
      </c>
      <c r="Z621" s="130"/>
      <c r="AA621" s="130"/>
    </row>
    <row r="622" spans="1:27" ht="24" customHeight="1" x14ac:dyDescent="0.25">
      <c r="A622" s="171" t="str">
        <f>База_вакансий[[#This Row],[ID Штатной должности]]&amp;База_вакансий[[#This Row],[Дата возникновения вакансии на ШД]]</f>
        <v>20564245076</v>
      </c>
      <c r="B622" s="128">
        <v>1</v>
      </c>
      <c r="C622" s="128" t="s">
        <v>1668</v>
      </c>
      <c r="D622" s="128">
        <v>384</v>
      </c>
      <c r="E622" s="129" t="s">
        <v>1758</v>
      </c>
      <c r="F622" s="135">
        <v>205642</v>
      </c>
      <c r="G622" s="131" t="s">
        <v>295</v>
      </c>
      <c r="H622" s="132">
        <v>44569</v>
      </c>
      <c r="I622" s="132">
        <v>45076</v>
      </c>
      <c r="J622" s="132">
        <v>2958465</v>
      </c>
      <c r="K622" s="132"/>
      <c r="L622" s="132"/>
      <c r="M622" s="129" t="s">
        <v>22</v>
      </c>
      <c r="N622" s="128"/>
      <c r="O622" s="129"/>
      <c r="P622" s="129" t="s">
        <v>2313</v>
      </c>
      <c r="Q622" s="156">
        <v>45118</v>
      </c>
      <c r="R622" s="147" t="s">
        <v>2307</v>
      </c>
      <c r="S622" s="129" t="s">
        <v>182</v>
      </c>
      <c r="T622" s="134" t="s">
        <v>1410</v>
      </c>
      <c r="U622" s="180"/>
      <c r="V62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2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22" s="183" t="str">
        <f>IF(AND(База_вакансий[[#This Row],[Статус]]&lt;&gt;"закрыта",IFERROR(VLOOKUP(База_вакансий[[#This Row],[ИД_ДАТА]],Сверка[ИД_ДАТА],1,0),"вакансию закрыли")="вакансию закрыли"),"вакансию закрыли","")</f>
        <v/>
      </c>
      <c r="Z622" s="130"/>
      <c r="AA622" s="130"/>
    </row>
    <row r="623" spans="1:27" ht="24" customHeight="1" x14ac:dyDescent="0.25">
      <c r="A623" s="171" t="str">
        <f>База_вакансий[[#This Row],[ID Штатной должности]]&amp;База_вакансий[[#This Row],[Дата возникновения вакансии на ШД]]</f>
        <v>69030945076</v>
      </c>
      <c r="B623" s="128">
        <v>1</v>
      </c>
      <c r="C623" s="128" t="s">
        <v>1668</v>
      </c>
      <c r="D623" s="128">
        <v>379</v>
      </c>
      <c r="E623" s="129" t="s">
        <v>1743</v>
      </c>
      <c r="F623" s="135">
        <v>690309</v>
      </c>
      <c r="G623" s="129" t="s">
        <v>114</v>
      </c>
      <c r="H623" s="132">
        <v>45076</v>
      </c>
      <c r="I623" s="132">
        <v>45076</v>
      </c>
      <c r="J623" s="132">
        <v>2958465</v>
      </c>
      <c r="K623" s="132"/>
      <c r="L623" s="132"/>
      <c r="M623" s="129" t="s">
        <v>22</v>
      </c>
      <c r="N623" s="128"/>
      <c r="O623" s="129"/>
      <c r="P623" s="129" t="s">
        <v>162</v>
      </c>
      <c r="Q623" s="156">
        <v>45096</v>
      </c>
      <c r="R623" s="147" t="s">
        <v>2308</v>
      </c>
      <c r="S623" s="129" t="s">
        <v>182</v>
      </c>
      <c r="T623" s="134" t="s">
        <v>1412</v>
      </c>
      <c r="U623" s="180"/>
      <c r="V62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2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23" s="183" t="str">
        <f>IF(AND(База_вакансий[[#This Row],[Статус]]&lt;&gt;"закрыта",IFERROR(VLOOKUP(База_вакансий[[#This Row],[ИД_ДАТА]],Сверка[ИД_ДАТА],1,0),"вакансию закрыли")="вакансию закрыли"),"вакансию закрыли","")</f>
        <v/>
      </c>
      <c r="Z623" s="130"/>
      <c r="AA623" s="130"/>
    </row>
    <row r="624" spans="1:27" ht="24" customHeight="1" x14ac:dyDescent="0.25">
      <c r="A624" s="171" t="str">
        <f>База_вакансий[[#This Row],[ID Штатной должности]]&amp;База_вакансий[[#This Row],[Дата возникновения вакансии на ШД]]</f>
        <v>69087545076</v>
      </c>
      <c r="B624" s="128">
        <v>1</v>
      </c>
      <c r="C624" s="128" t="s">
        <v>1668</v>
      </c>
      <c r="D624" s="128">
        <v>110</v>
      </c>
      <c r="E624" s="129" t="s">
        <v>1756</v>
      </c>
      <c r="F624" s="135">
        <v>690875</v>
      </c>
      <c r="G624" s="129" t="s">
        <v>114</v>
      </c>
      <c r="H624" s="132">
        <v>45076</v>
      </c>
      <c r="I624" s="132">
        <v>45076</v>
      </c>
      <c r="J624" s="132">
        <v>45089</v>
      </c>
      <c r="K624" s="132"/>
      <c r="L624" s="132"/>
      <c r="M624" s="129" t="s">
        <v>22</v>
      </c>
      <c r="N624" s="128"/>
      <c r="O624" s="129"/>
      <c r="P624" s="129" t="s">
        <v>2313</v>
      </c>
      <c r="Q624" s="142">
        <v>45090</v>
      </c>
      <c r="R624" s="136" t="s">
        <v>2309</v>
      </c>
      <c r="S624" s="129" t="s">
        <v>182</v>
      </c>
      <c r="T624" s="129" t="s">
        <v>1412</v>
      </c>
      <c r="U624" s="195"/>
      <c r="V62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2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24" s="183" t="str">
        <f>IF(AND(База_вакансий[[#This Row],[Статус]]&lt;&gt;"закрыта",IFERROR(VLOOKUP(База_вакансий[[#This Row],[ИД_ДАТА]],Сверка[ИД_ДАТА],1,0),"вакансию закрыли")="вакансию закрыли"),"вакансию закрыли","")</f>
        <v/>
      </c>
      <c r="Z624" s="130"/>
      <c r="AA624" s="130"/>
    </row>
    <row r="625" spans="1:27" ht="24" customHeight="1" x14ac:dyDescent="0.25">
      <c r="A625" s="171" t="str">
        <f>База_вакансий[[#This Row],[ID Штатной должности]]&amp;База_вакансий[[#This Row],[Дата возникновения вакансии на ШД]]</f>
        <v>52991845078</v>
      </c>
      <c r="B625" s="128">
        <v>1</v>
      </c>
      <c r="C625" s="128" t="s">
        <v>1667</v>
      </c>
      <c r="D625" s="128">
        <v>13</v>
      </c>
      <c r="E625" s="129" t="s">
        <v>1723</v>
      </c>
      <c r="F625" s="135">
        <v>529918</v>
      </c>
      <c r="G625" s="129" t="s">
        <v>29</v>
      </c>
      <c r="H625" s="132">
        <v>1</v>
      </c>
      <c r="I625" s="132">
        <v>45078</v>
      </c>
      <c r="J625" s="132">
        <v>2958465</v>
      </c>
      <c r="K625" s="132">
        <v>45068</v>
      </c>
      <c r="L625" s="132">
        <v>45107</v>
      </c>
      <c r="M625" s="129" t="s">
        <v>228</v>
      </c>
      <c r="N625" s="128" t="s">
        <v>1857</v>
      </c>
      <c r="O625" s="129" t="s">
        <v>2512</v>
      </c>
      <c r="P625" s="129" t="s">
        <v>2313</v>
      </c>
      <c r="Q625" s="147"/>
      <c r="R625" s="147"/>
      <c r="S625" s="134"/>
      <c r="T625" s="134"/>
      <c r="U625" s="180"/>
      <c r="V62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2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25" s="183" t="str">
        <f>IF(AND(База_вакансий[[#This Row],[Статус]]&lt;&gt;"закрыта",IFERROR(VLOOKUP(База_вакансий[[#This Row],[ИД_ДАТА]],Сверка[ИД_ДАТА],1,0),"вакансию закрыли")="вакансию закрыли"),"вакансию закрыли","")</f>
        <v/>
      </c>
      <c r="Z625" s="130"/>
      <c r="AA625" s="130"/>
    </row>
    <row r="626" spans="1:27" ht="24" customHeight="1" x14ac:dyDescent="0.25">
      <c r="A626" s="171" t="str">
        <f>База_вакансий[[#This Row],[ID Штатной должности]]&amp;База_вакансий[[#This Row],[Дата возникновения вакансии на ШД]]</f>
        <v>22871545078</v>
      </c>
      <c r="B626" s="128">
        <v>0</v>
      </c>
      <c r="C626" s="128" t="s">
        <v>1667</v>
      </c>
      <c r="D626" s="128">
        <v>18</v>
      </c>
      <c r="E626" s="129" t="s">
        <v>1769</v>
      </c>
      <c r="F626" s="135">
        <v>228715</v>
      </c>
      <c r="G626" s="129" t="s">
        <v>114</v>
      </c>
      <c r="H626" s="132">
        <v>44553</v>
      </c>
      <c r="I626" s="132">
        <v>45078</v>
      </c>
      <c r="J626" s="132">
        <v>2958465</v>
      </c>
      <c r="K626" s="132"/>
      <c r="L626" s="132"/>
      <c r="M626" s="129" t="s">
        <v>22</v>
      </c>
      <c r="N626" s="128"/>
      <c r="O626" s="129"/>
      <c r="P626" s="129" t="s">
        <v>137</v>
      </c>
      <c r="Q626" s="147"/>
      <c r="R626" s="147"/>
      <c r="S626" s="134"/>
      <c r="T626" s="134"/>
      <c r="U626" s="180"/>
      <c r="V62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2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26" s="183" t="str">
        <f>IF(AND(База_вакансий[[#This Row],[Статус]]&lt;&gt;"закрыта",IFERROR(VLOOKUP(База_вакансий[[#This Row],[ИД_ДАТА]],Сверка[ИД_ДАТА],1,0),"вакансию закрыли")="вакансию закрыли"),"вакансию закрыли","")</f>
        <v>вакансию закрыли</v>
      </c>
      <c r="Z626" s="130"/>
      <c r="AA626" s="130"/>
    </row>
    <row r="627" spans="1:27" ht="24" customHeight="1" x14ac:dyDescent="0.25">
      <c r="A627" s="171" t="str">
        <f>База_вакансий[[#This Row],[ID Штатной должности]]&amp;База_вакансий[[#This Row],[Дата возникновения вакансии на ШД]]</f>
        <v>54422245078</v>
      </c>
      <c r="B627" s="128">
        <v>1</v>
      </c>
      <c r="C627" s="128" t="s">
        <v>1667</v>
      </c>
      <c r="D627" s="128">
        <v>384</v>
      </c>
      <c r="E627" s="129" t="s">
        <v>1758</v>
      </c>
      <c r="F627" s="135">
        <v>544222</v>
      </c>
      <c r="G627" s="129" t="s">
        <v>29</v>
      </c>
      <c r="H627" s="132">
        <v>45078</v>
      </c>
      <c r="I627" s="132">
        <v>45078</v>
      </c>
      <c r="J627" s="132">
        <v>2958465</v>
      </c>
      <c r="K627" s="132"/>
      <c r="L627" s="132"/>
      <c r="M627" s="129" t="s">
        <v>22</v>
      </c>
      <c r="N627" s="128"/>
      <c r="O627" s="129"/>
      <c r="P627" s="129" t="s">
        <v>137</v>
      </c>
      <c r="Q627" s="147"/>
      <c r="R627" s="147"/>
      <c r="S627" s="134"/>
      <c r="T627" s="134"/>
      <c r="U627" s="180"/>
      <c r="V62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2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27" s="183" t="str">
        <f>IF(AND(База_вакансий[[#This Row],[Статус]]&lt;&gt;"закрыта",IFERROR(VLOOKUP(База_вакансий[[#This Row],[ИД_ДАТА]],Сверка[ИД_ДАТА],1,0),"вакансию закрыли")="вакансию закрыли"),"вакансию закрыли","")</f>
        <v/>
      </c>
      <c r="Z627" s="130"/>
      <c r="AA627" s="130"/>
    </row>
    <row r="628" spans="1:27" ht="24" customHeight="1" x14ac:dyDescent="0.25">
      <c r="A628" s="171" t="str">
        <f>База_вакансий[[#This Row],[ID Штатной должности]]&amp;База_вакансий[[#This Row],[Дата возникновения вакансии на ШД]]</f>
        <v>54422345078</v>
      </c>
      <c r="B628" s="128">
        <v>1</v>
      </c>
      <c r="C628" s="128" t="s">
        <v>1667</v>
      </c>
      <c r="D628" s="128">
        <v>384</v>
      </c>
      <c r="E628" s="129" t="s">
        <v>1758</v>
      </c>
      <c r="F628" s="135">
        <v>544223</v>
      </c>
      <c r="G628" s="129" t="s">
        <v>29</v>
      </c>
      <c r="H628" s="132">
        <v>45078</v>
      </c>
      <c r="I628" s="132">
        <v>45078</v>
      </c>
      <c r="J628" s="132">
        <v>2958465</v>
      </c>
      <c r="K628" s="132"/>
      <c r="L628" s="132"/>
      <c r="M628" s="129" t="s">
        <v>22</v>
      </c>
      <c r="N628" s="128"/>
      <c r="O628" s="129"/>
      <c r="P628" s="129" t="s">
        <v>137</v>
      </c>
      <c r="Q628" s="147"/>
      <c r="R628" s="147"/>
      <c r="S628" s="134"/>
      <c r="T628" s="134"/>
      <c r="U628" s="180"/>
      <c r="V62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2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28" s="183" t="str">
        <f>IF(AND(База_вакансий[[#This Row],[Статус]]&lt;&gt;"закрыта",IFERROR(VLOOKUP(База_вакансий[[#This Row],[ИД_ДАТА]],Сверка[ИД_ДАТА],1,0),"вакансию закрыли")="вакансию закрыли"),"вакансию закрыли","")</f>
        <v/>
      </c>
      <c r="Z628" s="130"/>
      <c r="AA628" s="130"/>
    </row>
    <row r="629" spans="1:27" ht="24" customHeight="1" x14ac:dyDescent="0.25">
      <c r="A629" s="171" t="str">
        <f>База_вакансий[[#This Row],[ID Штатной должности]]&amp;База_вакансий[[#This Row],[Дата возникновения вакансии на ШД]]</f>
        <v>69470845078</v>
      </c>
      <c r="B629" s="128">
        <v>1</v>
      </c>
      <c r="C629" s="128" t="s">
        <v>1667</v>
      </c>
      <c r="D629" s="128">
        <v>51</v>
      </c>
      <c r="E629" s="129" t="s">
        <v>1759</v>
      </c>
      <c r="F629" s="135">
        <v>694708</v>
      </c>
      <c r="G629" s="129" t="s">
        <v>114</v>
      </c>
      <c r="H629" s="132">
        <v>45078</v>
      </c>
      <c r="I629" s="132">
        <v>45078</v>
      </c>
      <c r="J629" s="132">
        <v>2958465</v>
      </c>
      <c r="K629" s="132"/>
      <c r="L629" s="132"/>
      <c r="M629" s="129" t="s">
        <v>22</v>
      </c>
      <c r="N629" s="128"/>
      <c r="O629" s="129"/>
      <c r="P629" s="129" t="s">
        <v>137</v>
      </c>
      <c r="Q629" s="147"/>
      <c r="R629" s="147"/>
      <c r="S629" s="134"/>
      <c r="T629" s="134"/>
      <c r="U629" s="180"/>
      <c r="V62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2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29" s="183" t="str">
        <f>IF(AND(База_вакансий[[#This Row],[Статус]]&lt;&gt;"закрыта",IFERROR(VLOOKUP(База_вакансий[[#This Row],[ИД_ДАТА]],Сверка[ИД_ДАТА],1,0),"вакансию закрыли")="вакансию закрыли"),"вакансию закрыли","")</f>
        <v/>
      </c>
      <c r="Z629" s="130"/>
      <c r="AA629" s="130"/>
    </row>
    <row r="630" spans="1:27" ht="24" customHeight="1" x14ac:dyDescent="0.25">
      <c r="A630" s="171" t="str">
        <f>База_вакансий[[#This Row],[ID Штатной должности]]&amp;База_вакансий[[#This Row],[Дата возникновения вакансии на ШД]]</f>
        <v>68191345078</v>
      </c>
      <c r="B630" s="128">
        <v>1</v>
      </c>
      <c r="C630" s="128" t="s">
        <v>1667</v>
      </c>
      <c r="D630" s="128">
        <v>32</v>
      </c>
      <c r="E630" s="129" t="s">
        <v>1730</v>
      </c>
      <c r="F630" s="135">
        <v>681913</v>
      </c>
      <c r="G630" s="129" t="s">
        <v>114</v>
      </c>
      <c r="H630" s="132">
        <v>44025</v>
      </c>
      <c r="I630" s="132">
        <v>45078</v>
      </c>
      <c r="J630" s="132">
        <v>2958465</v>
      </c>
      <c r="K630" s="132"/>
      <c r="L630" s="132"/>
      <c r="M630" s="129" t="s">
        <v>22</v>
      </c>
      <c r="N630" s="128"/>
      <c r="O630" s="129"/>
      <c r="P630" s="129" t="s">
        <v>137</v>
      </c>
      <c r="Q630" s="147"/>
      <c r="R630" s="147"/>
      <c r="S630" s="134"/>
      <c r="T630" s="134"/>
      <c r="U630" s="180"/>
      <c r="V63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3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30" s="183" t="str">
        <f>IF(AND(База_вакансий[[#This Row],[Статус]]&lt;&gt;"закрыта",IFERROR(VLOOKUP(База_вакансий[[#This Row],[ИД_ДАТА]],Сверка[ИД_ДАТА],1,0),"вакансию закрыли")="вакансию закрыли"),"вакансию закрыли","")</f>
        <v/>
      </c>
      <c r="Z630" s="130"/>
      <c r="AA630" s="130"/>
    </row>
    <row r="631" spans="1:27" ht="24" customHeight="1" x14ac:dyDescent="0.25">
      <c r="A631" s="171" t="str">
        <f>База_вакансий[[#This Row],[ID Штатной должности]]&amp;База_вакансий[[#This Row],[Дата возникновения вакансии на ШД]]</f>
        <v>51685645080</v>
      </c>
      <c r="B631" s="128">
        <v>1</v>
      </c>
      <c r="C631" s="128" t="s">
        <v>1667</v>
      </c>
      <c r="D631" s="128">
        <v>243</v>
      </c>
      <c r="E631" s="129" t="s">
        <v>1739</v>
      </c>
      <c r="F631" s="135">
        <v>516856</v>
      </c>
      <c r="G631" s="129" t="s">
        <v>114</v>
      </c>
      <c r="H631" s="132">
        <v>1</v>
      </c>
      <c r="I631" s="132">
        <v>45080</v>
      </c>
      <c r="J631" s="132">
        <v>2958465</v>
      </c>
      <c r="K631" s="132"/>
      <c r="L631" s="132"/>
      <c r="M631" s="129" t="s">
        <v>22</v>
      </c>
      <c r="N631" s="128"/>
      <c r="O631" s="129"/>
      <c r="P631" s="129" t="s">
        <v>137</v>
      </c>
      <c r="Q631" s="147"/>
      <c r="R631" s="147"/>
      <c r="S631" s="134"/>
      <c r="T631" s="134"/>
      <c r="U631" s="180"/>
      <c r="V63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3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31" s="183" t="str">
        <f>IF(AND(База_вакансий[[#This Row],[Статус]]&lt;&gt;"закрыта",IFERROR(VLOOKUP(База_вакансий[[#This Row],[ИД_ДАТА]],Сверка[ИД_ДАТА],1,0),"вакансию закрыли")="вакансию закрыли"),"вакансию закрыли","")</f>
        <v/>
      </c>
      <c r="Z631" s="130"/>
      <c r="AA631" s="130"/>
    </row>
    <row r="632" spans="1:27" ht="24" customHeight="1" x14ac:dyDescent="0.25">
      <c r="A632" s="171" t="str">
        <f>База_вакансий[[#This Row],[ID Штатной должности]]&amp;База_вакансий[[#This Row],[Дата возникновения вакансии на ШД]]</f>
        <v>56993545082</v>
      </c>
      <c r="B632" s="128">
        <v>1</v>
      </c>
      <c r="C632" s="128" t="s">
        <v>1668</v>
      </c>
      <c r="D632" s="128">
        <v>438</v>
      </c>
      <c r="E632" s="129" t="s">
        <v>1779</v>
      </c>
      <c r="F632" s="135">
        <v>569935</v>
      </c>
      <c r="G632" s="129" t="s">
        <v>114</v>
      </c>
      <c r="H632" s="132">
        <v>44958</v>
      </c>
      <c r="I632" s="132">
        <v>45082</v>
      </c>
      <c r="J632" s="132">
        <v>2958465</v>
      </c>
      <c r="K632" s="132"/>
      <c r="L632" s="132"/>
      <c r="M632" s="129" t="s">
        <v>22</v>
      </c>
      <c r="N632" s="128"/>
      <c r="O632" s="129"/>
      <c r="P632" s="129" t="s">
        <v>137</v>
      </c>
      <c r="Q632" s="156">
        <v>45119</v>
      </c>
      <c r="R632" s="147" t="s">
        <v>2310</v>
      </c>
      <c r="S632" s="129" t="s">
        <v>182</v>
      </c>
      <c r="T632" s="134" t="s">
        <v>1412</v>
      </c>
      <c r="U632" s="180"/>
      <c r="V63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3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32" s="183" t="str">
        <f>IF(AND(База_вакансий[[#This Row],[Статус]]&lt;&gt;"закрыта",IFERROR(VLOOKUP(База_вакансий[[#This Row],[ИД_ДАТА]],Сверка[ИД_ДАТА],1,0),"вакансию закрыли")="вакансию закрыли"),"вакансию закрыли","")</f>
        <v/>
      </c>
      <c r="Z632" s="130"/>
      <c r="AA632" s="130"/>
    </row>
    <row r="633" spans="1:27" ht="24" customHeight="1" x14ac:dyDescent="0.25">
      <c r="A633" s="171" t="str">
        <f>База_вакансий[[#This Row],[ID Штатной должности]]&amp;База_вакансий[[#This Row],[Дата возникновения вакансии на ШД]]</f>
        <v>56881145082</v>
      </c>
      <c r="B633" s="128">
        <v>1</v>
      </c>
      <c r="C633" s="128" t="s">
        <v>1669</v>
      </c>
      <c r="D633" s="128">
        <v>213</v>
      </c>
      <c r="E633" s="129" t="s">
        <v>1736</v>
      </c>
      <c r="F633" s="128">
        <v>568811</v>
      </c>
      <c r="G633" s="129" t="s">
        <v>29</v>
      </c>
      <c r="H633" s="132">
        <v>44958</v>
      </c>
      <c r="I633" s="132">
        <v>45082</v>
      </c>
      <c r="J633" s="132">
        <v>46164</v>
      </c>
      <c r="K633" s="132">
        <v>45082</v>
      </c>
      <c r="L633" s="132">
        <v>46164</v>
      </c>
      <c r="M633" s="129" t="s">
        <v>694</v>
      </c>
      <c r="N633" s="128" t="s">
        <v>2613</v>
      </c>
      <c r="O633" s="129" t="s">
        <v>2513</v>
      </c>
      <c r="P633" s="129" t="s">
        <v>137</v>
      </c>
      <c r="Q633" s="128"/>
      <c r="R633" s="128"/>
      <c r="S633" s="129"/>
      <c r="T633" s="129"/>
      <c r="U633" s="179"/>
      <c r="V63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3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33" s="183" t="str">
        <f>IF(AND(База_вакансий[[#This Row],[Статус]]&lt;&gt;"закрыта",IFERROR(VLOOKUP(База_вакансий[[#This Row],[ИД_ДАТА]],Сверка[ИД_ДАТА],1,0),"вакансию закрыли")="вакансию закрыли"),"вакансию закрыли","")</f>
        <v>вакансию закрыли</v>
      </c>
      <c r="Z633" s="130"/>
      <c r="AA633" s="130"/>
    </row>
    <row r="634" spans="1:27" ht="24" customHeight="1" x14ac:dyDescent="0.25">
      <c r="A634" s="171" t="str">
        <f>База_вакансий[[#This Row],[ID Штатной должности]]&amp;База_вакансий[[#This Row],[Дата возникновения вакансии на ШД]]</f>
        <v>68191045083</v>
      </c>
      <c r="B634" s="128">
        <v>1</v>
      </c>
      <c r="C634" s="128" t="s">
        <v>1667</v>
      </c>
      <c r="D634" s="128">
        <v>32</v>
      </c>
      <c r="E634" s="129" t="s">
        <v>1730</v>
      </c>
      <c r="F634" s="135">
        <v>681910</v>
      </c>
      <c r="G634" s="129" t="s">
        <v>114</v>
      </c>
      <c r="H634" s="132">
        <v>44025</v>
      </c>
      <c r="I634" s="132">
        <v>45083</v>
      </c>
      <c r="J634" s="132">
        <v>2958465</v>
      </c>
      <c r="K634" s="132">
        <v>45069</v>
      </c>
      <c r="L634" s="132">
        <v>45092</v>
      </c>
      <c r="M634" s="129" t="s">
        <v>228</v>
      </c>
      <c r="N634" s="128" t="s">
        <v>2311</v>
      </c>
      <c r="O634" s="129" t="s">
        <v>2514</v>
      </c>
      <c r="P634" s="129" t="s">
        <v>137</v>
      </c>
      <c r="Q634" s="156"/>
      <c r="R634" s="147"/>
      <c r="S634" s="129"/>
      <c r="T634" s="134"/>
      <c r="U634" s="180"/>
      <c r="V63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3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34" s="183" t="str">
        <f>IF(AND(База_вакансий[[#This Row],[Статус]]&lt;&gt;"закрыта",IFERROR(VLOOKUP(База_вакансий[[#This Row],[ИД_ДАТА]],Сверка[ИД_ДАТА],1,0),"вакансию закрыли")="вакансию закрыли"),"вакансию закрыли","")</f>
        <v>вакансию закрыли</v>
      </c>
      <c r="Z634" s="130"/>
      <c r="AA634" s="130"/>
    </row>
    <row r="635" spans="1:27" ht="24" customHeight="1" x14ac:dyDescent="0.25">
      <c r="A635" s="171" t="str">
        <f>База_вакансий[[#This Row],[ID Штатной должности]]&amp;База_вакансий[[#This Row],[Дата возникновения вакансии на ШД]]</f>
        <v>51036645083</v>
      </c>
      <c r="B635" s="128">
        <v>1</v>
      </c>
      <c r="C635" s="128" t="s">
        <v>1667</v>
      </c>
      <c r="D635" s="128">
        <v>32</v>
      </c>
      <c r="E635" s="129" t="s">
        <v>1730</v>
      </c>
      <c r="F635" s="135">
        <v>510366</v>
      </c>
      <c r="G635" s="131" t="s">
        <v>23</v>
      </c>
      <c r="H635" s="132">
        <v>1</v>
      </c>
      <c r="I635" s="132">
        <v>45083</v>
      </c>
      <c r="J635" s="132">
        <v>2958465</v>
      </c>
      <c r="K635" s="132">
        <v>45079</v>
      </c>
      <c r="L635" s="132">
        <v>45107</v>
      </c>
      <c r="M635" s="129" t="s">
        <v>45</v>
      </c>
      <c r="N635" s="128" t="s">
        <v>1810</v>
      </c>
      <c r="O635" s="129" t="s">
        <v>2515</v>
      </c>
      <c r="P635" s="129" t="s">
        <v>2313</v>
      </c>
      <c r="Q635" s="147"/>
      <c r="R635" s="147"/>
      <c r="S635" s="134"/>
      <c r="T635" s="134"/>
      <c r="U635" s="180"/>
      <c r="V63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3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35" s="183" t="str">
        <f>IF(AND(База_вакансий[[#This Row],[Статус]]&lt;&gt;"закрыта",IFERROR(VLOOKUP(База_вакансий[[#This Row],[ИД_ДАТА]],Сверка[ИД_ДАТА],1,0),"вакансию закрыли")="вакансию закрыли"),"вакансию закрыли","")</f>
        <v/>
      </c>
      <c r="Z635" s="130"/>
      <c r="AA635" s="130"/>
    </row>
    <row r="636" spans="1:27" ht="24" customHeight="1" x14ac:dyDescent="0.25">
      <c r="A636" s="171" t="str">
        <f>База_вакансий[[#This Row],[ID Штатной должности]]&amp;База_вакансий[[#This Row],[Дата возникновения вакансии на ШД]]</f>
        <v>25882245084</v>
      </c>
      <c r="B636" s="128">
        <v>1</v>
      </c>
      <c r="C636" s="128" t="s">
        <v>1667</v>
      </c>
      <c r="D636" s="128">
        <v>384</v>
      </c>
      <c r="E636" s="129" t="s">
        <v>1758</v>
      </c>
      <c r="F636" s="135">
        <v>258822</v>
      </c>
      <c r="G636" s="129" t="s">
        <v>114</v>
      </c>
      <c r="H636" s="132">
        <v>44593</v>
      </c>
      <c r="I636" s="132">
        <v>45084</v>
      </c>
      <c r="J636" s="132">
        <v>2958465</v>
      </c>
      <c r="K636" s="132"/>
      <c r="L636" s="132"/>
      <c r="M636" s="129" t="s">
        <v>22</v>
      </c>
      <c r="N636" s="128"/>
      <c r="O636" s="129"/>
      <c r="P636" s="129" t="s">
        <v>137</v>
      </c>
      <c r="Q636" s="147"/>
      <c r="R636" s="147"/>
      <c r="S636" s="134"/>
      <c r="T636" s="134"/>
      <c r="U636" s="180"/>
      <c r="V63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3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36" s="183" t="str">
        <f>IF(AND(База_вакансий[[#This Row],[Статус]]&lt;&gt;"закрыта",IFERROR(VLOOKUP(База_вакансий[[#This Row],[ИД_ДАТА]],Сверка[ИД_ДАТА],1,0),"вакансию закрыли")="вакансию закрыли"),"вакансию закрыли","")</f>
        <v/>
      </c>
      <c r="Z636" s="130"/>
      <c r="AA636" s="130"/>
    </row>
    <row r="637" spans="1:27" ht="24" customHeight="1" x14ac:dyDescent="0.25">
      <c r="A637" s="171" t="str">
        <f>База_вакансий[[#This Row],[ID Штатной должности]]&amp;База_вакансий[[#This Row],[Дата возникновения вакансии на ШД]]</f>
        <v>25885145084</v>
      </c>
      <c r="B637" s="128">
        <v>1</v>
      </c>
      <c r="C637" s="128" t="s">
        <v>1667</v>
      </c>
      <c r="D637" s="128">
        <v>384</v>
      </c>
      <c r="E637" s="129" t="s">
        <v>1758</v>
      </c>
      <c r="F637" s="135">
        <v>258851</v>
      </c>
      <c r="G637" s="129" t="s">
        <v>114</v>
      </c>
      <c r="H637" s="132">
        <v>44593</v>
      </c>
      <c r="I637" s="132">
        <v>45084</v>
      </c>
      <c r="J637" s="132">
        <v>2958465</v>
      </c>
      <c r="K637" s="132"/>
      <c r="L637" s="132"/>
      <c r="M637" s="129" t="s">
        <v>22</v>
      </c>
      <c r="N637" s="128"/>
      <c r="O637" s="129"/>
      <c r="P637" s="129" t="s">
        <v>137</v>
      </c>
      <c r="Q637" s="147"/>
      <c r="R637" s="147"/>
      <c r="S637" s="134"/>
      <c r="T637" s="134"/>
      <c r="U637" s="180"/>
      <c r="V63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3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37" s="183" t="str">
        <f>IF(AND(База_вакансий[[#This Row],[Статус]]&lt;&gt;"закрыта",IFERROR(VLOOKUP(База_вакансий[[#This Row],[ИД_ДАТА]],Сверка[ИД_ДАТА],1,0),"вакансию закрыли")="вакансию закрыли"),"вакансию закрыли","")</f>
        <v/>
      </c>
      <c r="Z637" s="130"/>
      <c r="AA637" s="130"/>
    </row>
    <row r="638" spans="1:27" ht="24" customHeight="1" x14ac:dyDescent="0.25">
      <c r="A638" s="171" t="str">
        <f>База_вакансий[[#This Row],[ID Штатной должности]]&amp;База_вакансий[[#This Row],[Дата возникновения вакансии на ШД]]</f>
        <v>52937445086</v>
      </c>
      <c r="B638" s="128">
        <v>1</v>
      </c>
      <c r="C638" s="128" t="s">
        <v>1667</v>
      </c>
      <c r="D638" s="128">
        <v>13</v>
      </c>
      <c r="E638" s="129" t="s">
        <v>1723</v>
      </c>
      <c r="F638" s="135">
        <v>529374</v>
      </c>
      <c r="G638" s="129" t="s">
        <v>29</v>
      </c>
      <c r="H638" s="132">
        <v>1</v>
      </c>
      <c r="I638" s="132">
        <v>45086</v>
      </c>
      <c r="J638" s="132">
        <v>2958465</v>
      </c>
      <c r="K638" s="132">
        <v>45047</v>
      </c>
      <c r="L638" s="132">
        <v>45107</v>
      </c>
      <c r="M638" s="129" t="s">
        <v>228</v>
      </c>
      <c r="N638" s="128" t="s">
        <v>1852</v>
      </c>
      <c r="O638" s="129" t="s">
        <v>2516</v>
      </c>
      <c r="P638" s="129" t="s">
        <v>2313</v>
      </c>
      <c r="Q638" s="147"/>
      <c r="R638" s="147"/>
      <c r="S638" s="134"/>
      <c r="T638" s="134"/>
      <c r="U638" s="180"/>
      <c r="V63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3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38" s="183" t="str">
        <f>IF(AND(База_вакансий[[#This Row],[Статус]]&lt;&gt;"закрыта",IFERROR(VLOOKUP(База_вакансий[[#This Row],[ИД_ДАТА]],Сверка[ИД_ДАТА],1,0),"вакансию закрыли")="вакансию закрыли"),"вакансию закрыли","")</f>
        <v/>
      </c>
      <c r="Z638" s="130"/>
      <c r="AA638" s="130"/>
    </row>
    <row r="639" spans="1:27" ht="24" customHeight="1" x14ac:dyDescent="0.25">
      <c r="A639" s="171" t="str">
        <f>База_вакансий[[#This Row],[ID Штатной должности]]&amp;База_вакансий[[#This Row],[Дата возникновения вакансии на ШД]]</f>
        <v>56840245086</v>
      </c>
      <c r="B639" s="128">
        <v>1</v>
      </c>
      <c r="C639" s="128" t="s">
        <v>1667</v>
      </c>
      <c r="D639" s="128">
        <v>33</v>
      </c>
      <c r="E639" s="129" t="s">
        <v>1742</v>
      </c>
      <c r="F639" s="135">
        <v>568402</v>
      </c>
      <c r="G639" s="129" t="s">
        <v>29</v>
      </c>
      <c r="H639" s="132">
        <v>42858</v>
      </c>
      <c r="I639" s="132">
        <v>45086</v>
      </c>
      <c r="J639" s="132">
        <v>2958465</v>
      </c>
      <c r="K639" s="132">
        <v>45082</v>
      </c>
      <c r="L639" s="132">
        <v>45107</v>
      </c>
      <c r="M639" s="129" t="s">
        <v>45</v>
      </c>
      <c r="N639" s="128" t="s">
        <v>2614</v>
      </c>
      <c r="O639" s="129" t="s">
        <v>2517</v>
      </c>
      <c r="P639" s="129" t="s">
        <v>2313</v>
      </c>
      <c r="Q639" s="147"/>
      <c r="R639" s="147"/>
      <c r="S639" s="134"/>
      <c r="T639" s="134"/>
      <c r="U639" s="180"/>
      <c r="V63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3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39" s="183" t="str">
        <f>IF(AND(База_вакансий[[#This Row],[Статус]]&lt;&gt;"закрыта",IFERROR(VLOOKUP(База_вакансий[[#This Row],[ИД_ДАТА]],Сверка[ИД_ДАТА],1,0),"вакансию закрыли")="вакансию закрыли"),"вакансию закрыли","")</f>
        <v/>
      </c>
      <c r="Z639" s="130"/>
      <c r="AA639" s="130"/>
    </row>
    <row r="640" spans="1:27" ht="24" customHeight="1" x14ac:dyDescent="0.25">
      <c r="A640" s="171" t="str">
        <f>База_вакансий[[#This Row],[ID Штатной должности]]&amp;База_вакансий[[#This Row],[Дата возникновения вакансии на ШД]]</f>
        <v>52200045087</v>
      </c>
      <c r="B640" s="128">
        <v>1</v>
      </c>
      <c r="C640" s="128" t="s">
        <v>1667</v>
      </c>
      <c r="D640" s="128">
        <v>11</v>
      </c>
      <c r="E640" s="129" t="s">
        <v>1745</v>
      </c>
      <c r="F640" s="135">
        <v>522000</v>
      </c>
      <c r="G640" s="129" t="s">
        <v>29</v>
      </c>
      <c r="H640" s="132">
        <v>1</v>
      </c>
      <c r="I640" s="132">
        <v>45087</v>
      </c>
      <c r="J640" s="132">
        <v>2958465</v>
      </c>
      <c r="K640" s="132">
        <v>45089</v>
      </c>
      <c r="L640" s="132">
        <v>45107</v>
      </c>
      <c r="M640" s="129" t="s">
        <v>45</v>
      </c>
      <c r="N640" s="128" t="s">
        <v>1845</v>
      </c>
      <c r="O640" s="129" t="s">
        <v>2518</v>
      </c>
      <c r="P640" s="129" t="s">
        <v>2313</v>
      </c>
      <c r="Q640" s="147"/>
      <c r="R640" s="147"/>
      <c r="S640" s="134"/>
      <c r="T640" s="134"/>
      <c r="U640" s="180"/>
      <c r="V64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4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40" s="183" t="str">
        <f>IF(AND(База_вакансий[[#This Row],[Статус]]&lt;&gt;"закрыта",IFERROR(VLOOKUP(База_вакансий[[#This Row],[ИД_ДАТА]],Сверка[ИД_ДАТА],1,0),"вакансию закрыли")="вакансию закрыли"),"вакансию закрыли","")</f>
        <v/>
      </c>
      <c r="Z640" s="130"/>
      <c r="AA640" s="130"/>
    </row>
    <row r="641" spans="1:27" ht="24" customHeight="1" x14ac:dyDescent="0.25">
      <c r="A641" s="171" t="str">
        <f>База_вакансий[[#This Row],[ID Штатной должности]]&amp;База_вакансий[[#This Row],[Дата возникновения вакансии на ШД]]</f>
        <v>51406345089</v>
      </c>
      <c r="B641" s="128">
        <v>1</v>
      </c>
      <c r="C641" s="128" t="s">
        <v>1667</v>
      </c>
      <c r="D641" s="128">
        <v>15</v>
      </c>
      <c r="E641" s="129" t="s">
        <v>1741</v>
      </c>
      <c r="F641" s="135">
        <v>514063</v>
      </c>
      <c r="G641" s="131" t="s">
        <v>26</v>
      </c>
      <c r="H641" s="132">
        <v>1</v>
      </c>
      <c r="I641" s="132">
        <v>45089</v>
      </c>
      <c r="J641" s="132">
        <v>2958465</v>
      </c>
      <c r="K641" s="132"/>
      <c r="L641" s="132"/>
      <c r="M641" s="129" t="s">
        <v>22</v>
      </c>
      <c r="N641" s="128" t="s">
        <v>1858</v>
      </c>
      <c r="O641" s="129" t="s">
        <v>2519</v>
      </c>
      <c r="P641" s="129" t="s">
        <v>2313</v>
      </c>
      <c r="Q641" s="147"/>
      <c r="R641" s="147"/>
      <c r="S641" s="134"/>
      <c r="T641" s="134"/>
      <c r="U641" s="180"/>
      <c r="V64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4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41" s="183" t="str">
        <f>IF(AND(База_вакансий[[#This Row],[Статус]]&lt;&gt;"закрыта",IFERROR(VLOOKUP(База_вакансий[[#This Row],[ИД_ДАТА]],Сверка[ИД_ДАТА],1,0),"вакансию закрыли")="вакансию закрыли"),"вакансию закрыли","")</f>
        <v/>
      </c>
      <c r="Z641" s="130"/>
      <c r="AA641" s="130"/>
    </row>
    <row r="642" spans="1:27" ht="24" customHeight="1" x14ac:dyDescent="0.25">
      <c r="A642" s="171" t="str">
        <f>База_вакансий[[#This Row],[ID Штатной должности]]&amp;База_вакансий[[#This Row],[Дата возникновения вакансии на ШД]]</f>
        <v>52058245090</v>
      </c>
      <c r="B642" s="128">
        <v>1</v>
      </c>
      <c r="C642" s="128" t="s">
        <v>1667</v>
      </c>
      <c r="D642" s="128">
        <v>221</v>
      </c>
      <c r="E642" s="129" t="s">
        <v>1777</v>
      </c>
      <c r="F642" s="135">
        <v>520582</v>
      </c>
      <c r="G642" s="129" t="s">
        <v>114</v>
      </c>
      <c r="H642" s="132">
        <v>1</v>
      </c>
      <c r="I642" s="132">
        <v>45090</v>
      </c>
      <c r="J642" s="132">
        <v>2958465</v>
      </c>
      <c r="K642" s="132"/>
      <c r="L642" s="132"/>
      <c r="M642" s="129" t="s">
        <v>22</v>
      </c>
      <c r="N642" s="128"/>
      <c r="O642" s="129"/>
      <c r="P642" s="129" t="s">
        <v>137</v>
      </c>
      <c r="Q642" s="147"/>
      <c r="R642" s="147"/>
      <c r="S642" s="134"/>
      <c r="T642" s="134"/>
      <c r="U642" s="180"/>
      <c r="V64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4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42" s="183" t="str">
        <f>IF(AND(База_вакансий[[#This Row],[Статус]]&lt;&gt;"закрыта",IFERROR(VLOOKUP(База_вакансий[[#This Row],[ИД_ДАТА]],Сверка[ИД_ДАТА],1,0),"вакансию закрыли")="вакансию закрыли"),"вакансию закрыли","")</f>
        <v/>
      </c>
      <c r="Z642" s="130"/>
      <c r="AA642" s="130"/>
    </row>
    <row r="643" spans="1:27" ht="24" customHeight="1" x14ac:dyDescent="0.25">
      <c r="A643" s="171" t="str">
        <f>База_вакансий[[#This Row],[ID Штатной должности]]&amp;База_вакансий[[#This Row],[Дата возникновения вакансии на ШД]]</f>
        <v>51805045091</v>
      </c>
      <c r="B643" s="128">
        <v>1</v>
      </c>
      <c r="C643" s="128" t="s">
        <v>1668</v>
      </c>
      <c r="D643" s="128">
        <v>48</v>
      </c>
      <c r="E643" s="129" t="s">
        <v>1765</v>
      </c>
      <c r="F643" s="135">
        <v>518050</v>
      </c>
      <c r="G643" s="129" t="s">
        <v>29</v>
      </c>
      <c r="H643" s="132">
        <v>1</v>
      </c>
      <c r="I643" s="132">
        <v>45091</v>
      </c>
      <c r="J643" s="132">
        <v>2958465</v>
      </c>
      <c r="K643" s="132"/>
      <c r="L643" s="132"/>
      <c r="M643" s="129" t="s">
        <v>22</v>
      </c>
      <c r="N643" s="128"/>
      <c r="O643" s="129"/>
      <c r="P643" s="129" t="s">
        <v>2313</v>
      </c>
      <c r="Q643" s="156">
        <v>45118</v>
      </c>
      <c r="R643" s="147" t="s">
        <v>2312</v>
      </c>
      <c r="S643" s="129" t="s">
        <v>182</v>
      </c>
      <c r="T643" s="134" t="s">
        <v>174</v>
      </c>
      <c r="U643" s="180"/>
      <c r="V64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4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43" s="183" t="str">
        <f>IF(AND(База_вакансий[[#This Row],[Статус]]&lt;&gt;"закрыта",IFERROR(VLOOKUP(База_вакансий[[#This Row],[ИД_ДАТА]],Сверка[ИД_ДАТА],1,0),"вакансию закрыли")="вакансию закрыли"),"вакансию закрыли","")</f>
        <v/>
      </c>
      <c r="Z643" s="130"/>
      <c r="AA643" s="130"/>
    </row>
    <row r="644" spans="1:27" ht="24" customHeight="1" x14ac:dyDescent="0.25">
      <c r="A644" s="171" t="str">
        <f>База_вакансий[[#This Row],[ID Штатной должности]]&amp;База_вакансий[[#This Row],[Дата возникновения вакансии на ШД]]</f>
        <v>51548745101</v>
      </c>
      <c r="B644" s="128">
        <v>1</v>
      </c>
      <c r="C644" s="128" t="s">
        <v>1667</v>
      </c>
      <c r="D644" s="128" t="s">
        <v>1672</v>
      </c>
      <c r="E644" s="129" t="s">
        <v>1761</v>
      </c>
      <c r="F644" s="135">
        <v>515487</v>
      </c>
      <c r="G644" s="129" t="s">
        <v>38</v>
      </c>
      <c r="H644" s="132">
        <v>1</v>
      </c>
      <c r="I644" s="132">
        <v>45101</v>
      </c>
      <c r="J644" s="132">
        <v>2958465</v>
      </c>
      <c r="K644" s="132"/>
      <c r="L644" s="132"/>
      <c r="M644" s="129"/>
      <c r="N644" s="128"/>
      <c r="O644" s="129" t="s">
        <v>2520</v>
      </c>
      <c r="P644" s="129" t="s">
        <v>2313</v>
      </c>
      <c r="Q644" s="142"/>
      <c r="R644" s="136"/>
      <c r="S644" s="134"/>
      <c r="T644" s="129"/>
      <c r="U644" s="195"/>
      <c r="V64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4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44" s="183" t="str">
        <f>IF(AND(База_вакансий[[#This Row],[Статус]]&lt;&gt;"закрыта",IFERROR(VLOOKUP(База_вакансий[[#This Row],[ИД_ДАТА]],Сверка[ИД_ДАТА],1,0),"вакансию закрыли")="вакансию закрыли"),"вакансию закрыли","")</f>
        <v/>
      </c>
      <c r="Z644" s="130"/>
      <c r="AA644" s="130"/>
    </row>
    <row r="645" spans="1:27" ht="24" customHeight="1" x14ac:dyDescent="0.25">
      <c r="A645" s="171" t="str">
        <f>База_вакансий[[#This Row],[ID Штатной должности]]&amp;База_вакансий[[#This Row],[Дата возникновения вакансии на ШД]]</f>
        <v>56998645105</v>
      </c>
      <c r="B645" s="128">
        <v>1</v>
      </c>
      <c r="C645" s="128" t="s">
        <v>1667</v>
      </c>
      <c r="D645" s="128" t="s">
        <v>1585</v>
      </c>
      <c r="E645" s="129" t="s">
        <v>1779</v>
      </c>
      <c r="F645" s="135">
        <v>569986</v>
      </c>
      <c r="G645" s="129" t="s">
        <v>29</v>
      </c>
      <c r="H645" s="132">
        <v>44958</v>
      </c>
      <c r="I645" s="132">
        <v>45105</v>
      </c>
      <c r="J645" s="132">
        <v>2958465</v>
      </c>
      <c r="K645" s="132"/>
      <c r="L645" s="132"/>
      <c r="M645" s="129" t="s">
        <v>22</v>
      </c>
      <c r="N645" s="128"/>
      <c r="O645" s="129"/>
      <c r="P645" s="129" t="s">
        <v>137</v>
      </c>
      <c r="Q645" s="142"/>
      <c r="R645" s="136"/>
      <c r="S645" s="134"/>
      <c r="T645" s="129"/>
      <c r="U645" s="195"/>
      <c r="V64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4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45" s="183" t="str">
        <f>IF(AND(База_вакансий[[#This Row],[Статус]]&lt;&gt;"закрыта",IFERROR(VLOOKUP(База_вакансий[[#This Row],[ИД_ДАТА]],Сверка[ИД_ДАТА],1,0),"вакансию закрыли")="вакансию закрыли"),"вакансию закрыли","")</f>
        <v/>
      </c>
      <c r="Z645" s="130"/>
      <c r="AA645" s="130"/>
    </row>
    <row r="646" spans="1:27" ht="24" customHeight="1" x14ac:dyDescent="0.25">
      <c r="A646" s="171" t="str">
        <f>База_вакансий[[#This Row],[ID Штатной должности]]&amp;База_вакансий[[#This Row],[Дата возникновения вакансии на ШД]]</f>
        <v>67855645105</v>
      </c>
      <c r="B646" s="128">
        <v>1</v>
      </c>
      <c r="C646" s="128" t="s">
        <v>1667</v>
      </c>
      <c r="D646" s="128" t="s">
        <v>1648</v>
      </c>
      <c r="E646" s="129" t="s">
        <v>1736</v>
      </c>
      <c r="F646" s="135">
        <v>678556</v>
      </c>
      <c r="G646" s="129" t="s">
        <v>114</v>
      </c>
      <c r="H646" s="132">
        <v>44025</v>
      </c>
      <c r="I646" s="132">
        <v>45105</v>
      </c>
      <c r="J646" s="132">
        <v>2958465</v>
      </c>
      <c r="K646" s="132"/>
      <c r="L646" s="132"/>
      <c r="M646" s="129" t="s">
        <v>22</v>
      </c>
      <c r="N646" s="128"/>
      <c r="O646" s="129"/>
      <c r="P646" s="129" t="s">
        <v>137</v>
      </c>
      <c r="Q646" s="142"/>
      <c r="R646" s="136"/>
      <c r="S646" s="129"/>
      <c r="T646" s="129"/>
      <c r="U646" s="195"/>
      <c r="V64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4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46" s="183" t="str">
        <f>IF(AND(База_вакансий[[#This Row],[Статус]]&lt;&gt;"закрыта",IFERROR(VLOOKUP(База_вакансий[[#This Row],[ИД_ДАТА]],Сверка[ИД_ДАТА],1,0),"вакансию закрыли")="вакансию закрыли"),"вакансию закрыли","")</f>
        <v>вакансию закрыли</v>
      </c>
      <c r="Z646" s="130"/>
      <c r="AA646" s="130"/>
    </row>
    <row r="647" spans="1:27" ht="24" customHeight="1" x14ac:dyDescent="0.25">
      <c r="A647" s="171" t="str">
        <f>База_вакансий[[#This Row],[ID Штатной должности]]&amp;База_вакансий[[#This Row],[Дата возникновения вакансии на ШД]]</f>
        <v>32103345108</v>
      </c>
      <c r="B647" s="128">
        <v>1</v>
      </c>
      <c r="C647" s="128" t="s">
        <v>1667</v>
      </c>
      <c r="D647" s="128" t="s">
        <v>1673</v>
      </c>
      <c r="E647" s="129" t="s">
        <v>1748</v>
      </c>
      <c r="F647" s="135">
        <v>321033</v>
      </c>
      <c r="G647" s="129" t="s">
        <v>29</v>
      </c>
      <c r="H647" s="132">
        <v>44743</v>
      </c>
      <c r="I647" s="132">
        <v>45108</v>
      </c>
      <c r="J647" s="132">
        <v>2958465</v>
      </c>
      <c r="K647" s="132"/>
      <c r="L647" s="132"/>
      <c r="M647" s="129" t="s">
        <v>22</v>
      </c>
      <c r="N647" s="128"/>
      <c r="O647" s="129" t="s">
        <v>2521</v>
      </c>
      <c r="P647" s="129" t="s">
        <v>2313</v>
      </c>
      <c r="Q647" s="142"/>
      <c r="R647" s="136"/>
      <c r="S647" s="134"/>
      <c r="T647" s="129"/>
      <c r="U647" s="195"/>
      <c r="V64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4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47" s="183" t="str">
        <f>IF(AND(База_вакансий[[#This Row],[Статус]]&lt;&gt;"закрыта",IFERROR(VLOOKUP(База_вакансий[[#This Row],[ИД_ДАТА]],Сверка[ИД_ДАТА],1,0),"вакансию закрыли")="вакансию закрыли"),"вакансию закрыли","")</f>
        <v/>
      </c>
      <c r="Z647" s="130"/>
      <c r="AA647" s="130"/>
    </row>
    <row r="648" spans="1:27" ht="24" customHeight="1" x14ac:dyDescent="0.25">
      <c r="A648" s="171" t="str">
        <f>База_вакансий[[#This Row],[ID Штатной должности]]&amp;База_вакансий[[#This Row],[Дата возникновения вакансии на ШД]]</f>
        <v>54432845108</v>
      </c>
      <c r="B648" s="128">
        <v>1</v>
      </c>
      <c r="C648" s="128" t="s">
        <v>1667</v>
      </c>
      <c r="D648" s="128" t="s">
        <v>1597</v>
      </c>
      <c r="E648" s="129" t="s">
        <v>1758</v>
      </c>
      <c r="F648" s="135">
        <v>544328</v>
      </c>
      <c r="G648" s="129" t="s">
        <v>29</v>
      </c>
      <c r="H648" s="132">
        <v>45108</v>
      </c>
      <c r="I648" s="132">
        <v>45108</v>
      </c>
      <c r="J648" s="132">
        <v>2958465</v>
      </c>
      <c r="K648" s="132"/>
      <c r="L648" s="132"/>
      <c r="M648" s="129" t="s">
        <v>22</v>
      </c>
      <c r="N648" s="128"/>
      <c r="O648" s="129"/>
      <c r="P648" s="129" t="s">
        <v>137</v>
      </c>
      <c r="Q648" s="142"/>
      <c r="R648" s="136"/>
      <c r="S648" s="134"/>
      <c r="T648" s="129"/>
      <c r="U648" s="195"/>
      <c r="V64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4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48" s="183" t="str">
        <f>IF(AND(База_вакансий[[#This Row],[Статус]]&lt;&gt;"закрыта",IFERROR(VLOOKUP(База_вакансий[[#This Row],[ИД_ДАТА]],Сверка[ИД_ДАТА],1,0),"вакансию закрыли")="вакансию закрыли"),"вакансию закрыли","")</f>
        <v/>
      </c>
      <c r="Z648" s="130"/>
      <c r="AA648" s="130"/>
    </row>
    <row r="649" spans="1:27" ht="24" customHeight="1" x14ac:dyDescent="0.25">
      <c r="A649" s="171" t="str">
        <f>База_вакансий[[#This Row],[ID Штатной должности]]&amp;База_вакансий[[#This Row],[Дата возникновения вакансии на ШД]]</f>
        <v>54432945108</v>
      </c>
      <c r="B649" s="128">
        <v>1</v>
      </c>
      <c r="C649" s="128" t="s">
        <v>1667</v>
      </c>
      <c r="D649" s="128" t="s">
        <v>1597</v>
      </c>
      <c r="E649" s="129" t="s">
        <v>1758</v>
      </c>
      <c r="F649" s="135">
        <v>544329</v>
      </c>
      <c r="G649" s="129" t="s">
        <v>29</v>
      </c>
      <c r="H649" s="132">
        <v>45108</v>
      </c>
      <c r="I649" s="132">
        <v>45108</v>
      </c>
      <c r="J649" s="132">
        <v>2958465</v>
      </c>
      <c r="K649" s="132"/>
      <c r="L649" s="132"/>
      <c r="M649" s="129" t="s">
        <v>22</v>
      </c>
      <c r="N649" s="128"/>
      <c r="O649" s="129"/>
      <c r="P649" s="129" t="s">
        <v>137</v>
      </c>
      <c r="Q649" s="142"/>
      <c r="R649" s="136"/>
      <c r="S649" s="134"/>
      <c r="T649" s="129"/>
      <c r="U649" s="195"/>
      <c r="V64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4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49" s="183" t="str">
        <f>IF(AND(База_вакансий[[#This Row],[Статус]]&lt;&gt;"закрыта",IFERROR(VLOOKUP(База_вакансий[[#This Row],[ИД_ДАТА]],Сверка[ИД_ДАТА],1,0),"вакансию закрыли")="вакансию закрыли"),"вакансию закрыли","")</f>
        <v/>
      </c>
      <c r="Z649" s="130"/>
      <c r="AA649" s="130"/>
    </row>
    <row r="650" spans="1:27" ht="24" customHeight="1" x14ac:dyDescent="0.25">
      <c r="A650" s="171" t="str">
        <f>База_вакансий[[#This Row],[ID Штатной должности]]&amp;База_вакансий[[#This Row],[Дата возникновения вакансии на ШД]]</f>
        <v>54433045108</v>
      </c>
      <c r="B650" s="128">
        <v>1</v>
      </c>
      <c r="C650" s="128" t="s">
        <v>1667</v>
      </c>
      <c r="D650" s="128" t="s">
        <v>1597</v>
      </c>
      <c r="E650" s="129" t="s">
        <v>1758</v>
      </c>
      <c r="F650" s="135">
        <v>544330</v>
      </c>
      <c r="G650" s="129" t="s">
        <v>29</v>
      </c>
      <c r="H650" s="132">
        <v>45108</v>
      </c>
      <c r="I650" s="132">
        <v>45108</v>
      </c>
      <c r="J650" s="132">
        <v>2958465</v>
      </c>
      <c r="K650" s="132"/>
      <c r="L650" s="132"/>
      <c r="M650" s="129" t="s">
        <v>22</v>
      </c>
      <c r="N650" s="128"/>
      <c r="O650" s="129"/>
      <c r="P650" s="129" t="s">
        <v>137</v>
      </c>
      <c r="Q650" s="142"/>
      <c r="R650" s="136"/>
      <c r="S650" s="134"/>
      <c r="T650" s="129"/>
      <c r="U650" s="195"/>
      <c r="V65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5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50" s="183" t="str">
        <f>IF(AND(База_вакансий[[#This Row],[Статус]]&lt;&gt;"закрыта",IFERROR(VLOOKUP(База_вакансий[[#This Row],[ИД_ДАТА]],Сверка[ИД_ДАТА],1,0),"вакансию закрыли")="вакансию закрыли"),"вакансию закрыли","")</f>
        <v/>
      </c>
      <c r="Z650" s="130"/>
      <c r="AA650" s="130"/>
    </row>
    <row r="651" spans="1:27" ht="24" customHeight="1" x14ac:dyDescent="0.25">
      <c r="A651" s="171" t="str">
        <f>База_вакансий[[#This Row],[ID Штатной должности]]&amp;База_вакансий[[#This Row],[Дата возникновения вакансии на ШД]]</f>
        <v>54433145108</v>
      </c>
      <c r="B651" s="128">
        <v>1</v>
      </c>
      <c r="C651" s="128" t="s">
        <v>1667</v>
      </c>
      <c r="D651" s="128" t="s">
        <v>1597</v>
      </c>
      <c r="E651" s="129" t="s">
        <v>1758</v>
      </c>
      <c r="F651" s="135">
        <v>544331</v>
      </c>
      <c r="G651" s="129" t="s">
        <v>29</v>
      </c>
      <c r="H651" s="132">
        <v>45108</v>
      </c>
      <c r="I651" s="132">
        <v>45108</v>
      </c>
      <c r="J651" s="132">
        <v>2958465</v>
      </c>
      <c r="K651" s="132"/>
      <c r="L651" s="132"/>
      <c r="M651" s="129" t="s">
        <v>22</v>
      </c>
      <c r="N651" s="128"/>
      <c r="O651" s="129"/>
      <c r="P651" s="129" t="s">
        <v>137</v>
      </c>
      <c r="Q651" s="142"/>
      <c r="R651" s="136"/>
      <c r="S651" s="134"/>
      <c r="T651" s="129"/>
      <c r="U651" s="195"/>
      <c r="V65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5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51" s="183" t="str">
        <f>IF(AND(База_вакансий[[#This Row],[Статус]]&lt;&gt;"закрыта",IFERROR(VLOOKUP(База_вакансий[[#This Row],[ИД_ДАТА]],Сверка[ИД_ДАТА],1,0),"вакансию закрыли")="вакансию закрыли"),"вакансию закрыли","")</f>
        <v/>
      </c>
      <c r="Z651" s="130"/>
      <c r="AA651" s="130"/>
    </row>
    <row r="652" spans="1:27" ht="24" customHeight="1" x14ac:dyDescent="0.25">
      <c r="A652" s="171" t="str">
        <f>База_вакансий[[#This Row],[ID Штатной должности]]&amp;База_вакансий[[#This Row],[Дата возникновения вакансии на ШД]]</f>
        <v>54434145108</v>
      </c>
      <c r="B652" s="128">
        <v>1</v>
      </c>
      <c r="C652" s="128" t="s">
        <v>1667</v>
      </c>
      <c r="D652" s="128" t="s">
        <v>1597</v>
      </c>
      <c r="E652" s="129" t="s">
        <v>1758</v>
      </c>
      <c r="F652" s="135">
        <v>544341</v>
      </c>
      <c r="G652" s="129" t="s">
        <v>114</v>
      </c>
      <c r="H652" s="132">
        <v>45108</v>
      </c>
      <c r="I652" s="132">
        <v>45108</v>
      </c>
      <c r="J652" s="132">
        <v>2958465</v>
      </c>
      <c r="K652" s="132"/>
      <c r="L652" s="132"/>
      <c r="M652" s="129" t="s">
        <v>22</v>
      </c>
      <c r="N652" s="128"/>
      <c r="O652" s="129"/>
      <c r="P652" s="129" t="s">
        <v>137</v>
      </c>
      <c r="Q652" s="142"/>
      <c r="R652" s="136"/>
      <c r="S652" s="134"/>
      <c r="T652" s="129"/>
      <c r="U652" s="195"/>
      <c r="V65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5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52" s="183" t="str">
        <f>IF(AND(База_вакансий[[#This Row],[Статус]]&lt;&gt;"закрыта",IFERROR(VLOOKUP(База_вакансий[[#This Row],[ИД_ДАТА]],Сверка[ИД_ДАТА],1,0),"вакансию закрыли")="вакансию закрыли"),"вакансию закрыли","")</f>
        <v/>
      </c>
      <c r="Z652" s="130"/>
      <c r="AA652" s="130"/>
    </row>
    <row r="653" spans="1:27" ht="24" customHeight="1" x14ac:dyDescent="0.25">
      <c r="A653" s="171" t="str">
        <f>База_вакансий[[#This Row],[ID Штатной должности]]&amp;База_вакансий[[#This Row],[Дата возникновения вакансии на ШД]]</f>
        <v>54433545108</v>
      </c>
      <c r="B653" s="128">
        <v>1</v>
      </c>
      <c r="C653" s="128" t="s">
        <v>1667</v>
      </c>
      <c r="D653" s="128" t="s">
        <v>1597</v>
      </c>
      <c r="E653" s="129" t="s">
        <v>1758</v>
      </c>
      <c r="F653" s="135">
        <v>544335</v>
      </c>
      <c r="G653" s="131" t="s">
        <v>295</v>
      </c>
      <c r="H653" s="132">
        <v>45108</v>
      </c>
      <c r="I653" s="132">
        <v>45108</v>
      </c>
      <c r="J653" s="132">
        <v>2958465</v>
      </c>
      <c r="K653" s="132"/>
      <c r="L653" s="132"/>
      <c r="M653" s="129" t="s">
        <v>22</v>
      </c>
      <c r="N653" s="128"/>
      <c r="O653" s="129"/>
      <c r="P653" s="129" t="s">
        <v>137</v>
      </c>
      <c r="Q653" s="142"/>
      <c r="R653" s="136"/>
      <c r="S653" s="134"/>
      <c r="T653" s="129"/>
      <c r="U653" s="195"/>
      <c r="V65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5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53" s="183" t="str">
        <f>IF(AND(База_вакансий[[#This Row],[Статус]]&lt;&gt;"закрыта",IFERROR(VLOOKUP(База_вакансий[[#This Row],[ИД_ДАТА]],Сверка[ИД_ДАТА],1,0),"вакансию закрыли")="вакансию закрыли"),"вакансию закрыли","")</f>
        <v/>
      </c>
      <c r="Z653" s="130"/>
      <c r="AA653" s="130"/>
    </row>
    <row r="654" spans="1:27" ht="24" customHeight="1" x14ac:dyDescent="0.25">
      <c r="A654" s="171" t="str">
        <f>База_вакансий[[#This Row],[ID Штатной должности]]&amp;База_вакансий[[#This Row],[Дата возникновения вакансии на ШД]]</f>
        <v>54433745108</v>
      </c>
      <c r="B654" s="128">
        <v>1</v>
      </c>
      <c r="C654" s="128" t="s">
        <v>1667</v>
      </c>
      <c r="D654" s="128" t="s">
        <v>1597</v>
      </c>
      <c r="E654" s="129" t="s">
        <v>1758</v>
      </c>
      <c r="F654" s="135">
        <v>544337</v>
      </c>
      <c r="G654" s="131" t="s">
        <v>26</v>
      </c>
      <c r="H654" s="132">
        <v>45108</v>
      </c>
      <c r="I654" s="132">
        <v>45108</v>
      </c>
      <c r="J654" s="132">
        <v>2958465</v>
      </c>
      <c r="K654" s="132"/>
      <c r="L654" s="132"/>
      <c r="M654" s="129" t="s">
        <v>22</v>
      </c>
      <c r="N654" s="128"/>
      <c r="O654" s="129"/>
      <c r="P654" s="129" t="s">
        <v>137</v>
      </c>
      <c r="Q654" s="142"/>
      <c r="R654" s="136"/>
      <c r="S654" s="134"/>
      <c r="T654" s="129"/>
      <c r="U654" s="195"/>
      <c r="V654"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54"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54" s="183" t="str">
        <f>IF(AND(База_вакансий[[#This Row],[Статус]]&lt;&gt;"закрыта",IFERROR(VLOOKUP(База_вакансий[[#This Row],[ИД_ДАТА]],Сверка[ИД_ДАТА],1,0),"вакансию закрыли")="вакансию закрыли"),"вакансию закрыли","")</f>
        <v/>
      </c>
      <c r="Z654" s="130"/>
      <c r="AA654" s="130"/>
    </row>
    <row r="655" spans="1:27" ht="24" customHeight="1" x14ac:dyDescent="0.25">
      <c r="A655" s="171" t="str">
        <f>База_вакансий[[#This Row],[ID Штатной должности]]&amp;База_вакансий[[#This Row],[Дата возникновения вакансии на ШД]]</f>
        <v>54433845108</v>
      </c>
      <c r="B655" s="128">
        <v>1</v>
      </c>
      <c r="C655" s="128" t="s">
        <v>1667</v>
      </c>
      <c r="D655" s="128" t="s">
        <v>1597</v>
      </c>
      <c r="E655" s="129" t="s">
        <v>1758</v>
      </c>
      <c r="F655" s="135">
        <v>544338</v>
      </c>
      <c r="G655" s="131" t="s">
        <v>26</v>
      </c>
      <c r="H655" s="132">
        <v>45108</v>
      </c>
      <c r="I655" s="132">
        <v>45108</v>
      </c>
      <c r="J655" s="132">
        <v>2958465</v>
      </c>
      <c r="K655" s="132"/>
      <c r="L655" s="132"/>
      <c r="M655" s="129" t="s">
        <v>22</v>
      </c>
      <c r="N655" s="128"/>
      <c r="O655" s="129"/>
      <c r="P655" s="129" t="s">
        <v>137</v>
      </c>
      <c r="Q655" s="142"/>
      <c r="R655" s="136"/>
      <c r="S655" s="134"/>
      <c r="T655" s="129"/>
      <c r="U655" s="195"/>
      <c r="V655"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55"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55" s="183" t="str">
        <f>IF(AND(База_вакансий[[#This Row],[Статус]]&lt;&gt;"закрыта",IFERROR(VLOOKUP(База_вакансий[[#This Row],[ИД_ДАТА]],Сверка[ИД_ДАТА],1,0),"вакансию закрыли")="вакансию закрыли"),"вакансию закрыли","")</f>
        <v/>
      </c>
      <c r="Z655" s="130"/>
      <c r="AA655" s="130"/>
    </row>
    <row r="656" spans="1:27" ht="24" customHeight="1" x14ac:dyDescent="0.25">
      <c r="A656" s="171" t="str">
        <f>База_вакансий[[#This Row],[ID Штатной должности]]&amp;База_вакансий[[#This Row],[Дата возникновения вакансии на ШД]]</f>
        <v>54433945108</v>
      </c>
      <c r="B656" s="128">
        <v>1</v>
      </c>
      <c r="C656" s="128" t="s">
        <v>1667</v>
      </c>
      <c r="D656" s="128" t="s">
        <v>1597</v>
      </c>
      <c r="E656" s="129" t="s">
        <v>1758</v>
      </c>
      <c r="F656" s="135">
        <v>544339</v>
      </c>
      <c r="G656" s="131" t="s">
        <v>26</v>
      </c>
      <c r="H656" s="132">
        <v>45108</v>
      </c>
      <c r="I656" s="132">
        <v>45108</v>
      </c>
      <c r="J656" s="132">
        <v>2958465</v>
      </c>
      <c r="K656" s="132"/>
      <c r="L656" s="132"/>
      <c r="M656" s="129" t="s">
        <v>22</v>
      </c>
      <c r="N656" s="128"/>
      <c r="O656" s="129"/>
      <c r="P656" s="129" t="s">
        <v>137</v>
      </c>
      <c r="Q656" s="142"/>
      <c r="R656" s="136"/>
      <c r="S656" s="134"/>
      <c r="T656" s="129"/>
      <c r="U656" s="195"/>
      <c r="V656"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56"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56" s="183" t="str">
        <f>IF(AND(База_вакансий[[#This Row],[Статус]]&lt;&gt;"закрыта",IFERROR(VLOOKUP(База_вакансий[[#This Row],[ИД_ДАТА]],Сверка[ИД_ДАТА],1,0),"вакансию закрыли")="вакансию закрыли"),"вакансию закрыли","")</f>
        <v/>
      </c>
      <c r="Z656" s="130"/>
      <c r="AA656" s="130"/>
    </row>
    <row r="657" spans="1:27" ht="24" customHeight="1" x14ac:dyDescent="0.25">
      <c r="A657" s="171" t="str">
        <f>База_вакансий[[#This Row],[ID Штатной должности]]&amp;База_вакансий[[#This Row],[Дата возникновения вакансии на ШД]]</f>
        <v>54434045108</v>
      </c>
      <c r="B657" s="128">
        <v>1</v>
      </c>
      <c r="C657" s="128" t="s">
        <v>1667</v>
      </c>
      <c r="D657" s="128" t="s">
        <v>1597</v>
      </c>
      <c r="E657" s="129" t="s">
        <v>1758</v>
      </c>
      <c r="F657" s="135">
        <v>544340</v>
      </c>
      <c r="G657" s="131" t="s">
        <v>26</v>
      </c>
      <c r="H657" s="132">
        <v>45108</v>
      </c>
      <c r="I657" s="132">
        <v>45108</v>
      </c>
      <c r="J657" s="132">
        <v>2958465</v>
      </c>
      <c r="K657" s="132"/>
      <c r="L657" s="132"/>
      <c r="M657" s="129" t="s">
        <v>22</v>
      </c>
      <c r="N657" s="128"/>
      <c r="O657" s="129"/>
      <c r="P657" s="129" t="s">
        <v>137</v>
      </c>
      <c r="Q657" s="142"/>
      <c r="R657" s="136"/>
      <c r="S657" s="134"/>
      <c r="T657" s="129"/>
      <c r="U657" s="195"/>
      <c r="V657"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57"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57" s="183" t="str">
        <f>IF(AND(База_вакансий[[#This Row],[Статус]]&lt;&gt;"закрыта",IFERROR(VLOOKUP(База_вакансий[[#This Row],[ИД_ДАТА]],Сверка[ИД_ДАТА],1,0),"вакансию закрыли")="вакансию закрыли"),"вакансию закрыли","")</f>
        <v/>
      </c>
      <c r="Z657" s="130"/>
      <c r="AA657" s="130"/>
    </row>
    <row r="658" spans="1:27" ht="24" customHeight="1" x14ac:dyDescent="0.25">
      <c r="A658" s="171" t="str">
        <f>База_вакансий[[#This Row],[ID Штатной должности]]&amp;База_вакансий[[#This Row],[Дата возникновения вакансии на ШД]]</f>
        <v>73536245110</v>
      </c>
      <c r="B658" s="128">
        <v>1</v>
      </c>
      <c r="C658" s="128" t="s">
        <v>1667</v>
      </c>
      <c r="D658" s="128" t="s">
        <v>1674</v>
      </c>
      <c r="E658" s="129" t="s">
        <v>1762</v>
      </c>
      <c r="F658" s="135">
        <v>735362</v>
      </c>
      <c r="G658" s="129" t="s">
        <v>29</v>
      </c>
      <c r="H658" s="132">
        <v>45110</v>
      </c>
      <c r="I658" s="132">
        <v>45110</v>
      </c>
      <c r="J658" s="132">
        <v>2958465</v>
      </c>
      <c r="K658" s="132"/>
      <c r="L658" s="132"/>
      <c r="M658" s="129" t="s">
        <v>22</v>
      </c>
      <c r="N658" s="128"/>
      <c r="O658" s="129"/>
      <c r="P658" s="129" t="s">
        <v>137</v>
      </c>
      <c r="Q658" s="142"/>
      <c r="R658" s="136"/>
      <c r="S658" s="134"/>
      <c r="T658" s="129"/>
      <c r="U658" s="195"/>
      <c r="V658"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58"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58" s="183" t="str">
        <f>IF(AND(База_вакансий[[#This Row],[Статус]]&lt;&gt;"закрыта",IFERROR(VLOOKUP(База_вакансий[[#This Row],[ИД_ДАТА]],Сверка[ИД_ДАТА],1,0),"вакансию закрыли")="вакансию закрыли"),"вакансию закрыли","")</f>
        <v/>
      </c>
      <c r="Z658" s="130"/>
      <c r="AA658" s="130"/>
    </row>
    <row r="659" spans="1:27" ht="24" customHeight="1" x14ac:dyDescent="0.25">
      <c r="A659" s="171" t="str">
        <f>База_вакансий[[#This Row],[ID Штатной должности]]&amp;База_вакансий[[#This Row],[Дата возникновения вакансии на ШД]]</f>
        <v>73542945110</v>
      </c>
      <c r="B659" s="128">
        <v>1</v>
      </c>
      <c r="C659" s="128" t="s">
        <v>1667</v>
      </c>
      <c r="D659" s="128" t="s">
        <v>1674</v>
      </c>
      <c r="E659" s="129" t="s">
        <v>1762</v>
      </c>
      <c r="F659" s="135">
        <v>735429</v>
      </c>
      <c r="G659" s="129" t="s">
        <v>29</v>
      </c>
      <c r="H659" s="132">
        <v>45110</v>
      </c>
      <c r="I659" s="132">
        <v>45110</v>
      </c>
      <c r="J659" s="132">
        <v>2958465</v>
      </c>
      <c r="K659" s="132"/>
      <c r="L659" s="132"/>
      <c r="M659" s="129" t="s">
        <v>22</v>
      </c>
      <c r="N659" s="128"/>
      <c r="O659" s="129"/>
      <c r="P659" s="129" t="s">
        <v>137</v>
      </c>
      <c r="Q659" s="142"/>
      <c r="R659" s="136"/>
      <c r="S659" s="134"/>
      <c r="T659" s="129"/>
      <c r="U659" s="195"/>
      <c r="V659"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59"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59" s="183" t="str">
        <f>IF(AND(База_вакансий[[#This Row],[Статус]]&lt;&gt;"закрыта",IFERROR(VLOOKUP(База_вакансий[[#This Row],[ИД_ДАТА]],Сверка[ИД_ДАТА],1,0),"вакансию закрыли")="вакансию закрыли"),"вакансию закрыли","")</f>
        <v/>
      </c>
      <c r="Z659" s="130"/>
      <c r="AA659" s="130"/>
    </row>
    <row r="660" spans="1:27" ht="24" customHeight="1" x14ac:dyDescent="0.25">
      <c r="A660" s="171" t="str">
        <f>База_вакансий[[#This Row],[ID Штатной должности]]&amp;База_вакансий[[#This Row],[Дата возникновения вакансии на ШД]]</f>
        <v>73536045110</v>
      </c>
      <c r="B660" s="128">
        <v>1</v>
      </c>
      <c r="C660" s="128" t="s">
        <v>1667</v>
      </c>
      <c r="D660" s="128" t="s">
        <v>1674</v>
      </c>
      <c r="E660" s="129" t="s">
        <v>1762</v>
      </c>
      <c r="F660" s="135">
        <v>735360</v>
      </c>
      <c r="G660" s="131" t="s">
        <v>23</v>
      </c>
      <c r="H660" s="132">
        <v>45110</v>
      </c>
      <c r="I660" s="132">
        <v>45110</v>
      </c>
      <c r="J660" s="132">
        <v>2958465</v>
      </c>
      <c r="K660" s="132"/>
      <c r="L660" s="132"/>
      <c r="M660" s="129" t="s">
        <v>22</v>
      </c>
      <c r="N660" s="128"/>
      <c r="O660" s="129"/>
      <c r="P660" s="129" t="s">
        <v>137</v>
      </c>
      <c r="Q660" s="142"/>
      <c r="R660" s="136"/>
      <c r="S660" s="134"/>
      <c r="T660" s="129"/>
      <c r="U660" s="195"/>
      <c r="V660"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60"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60" s="183" t="str">
        <f>IF(AND(База_вакансий[[#This Row],[Статус]]&lt;&gt;"закрыта",IFERROR(VLOOKUP(База_вакансий[[#This Row],[ИД_ДАТА]],Сверка[ИД_ДАТА],1,0),"вакансию закрыли")="вакансию закрыли"),"вакансию закрыли","")</f>
        <v/>
      </c>
      <c r="Z660" s="130"/>
      <c r="AA660" s="130"/>
    </row>
    <row r="661" spans="1:27" ht="24" customHeight="1" x14ac:dyDescent="0.25">
      <c r="A661" s="171" t="str">
        <f>База_вакансий[[#This Row],[ID Штатной должности]]&amp;База_вакансий[[#This Row],[Дата возникновения вакансии на ШД]]</f>
        <v>51826145117</v>
      </c>
      <c r="B661" s="128">
        <v>1</v>
      </c>
      <c r="C661" s="128" t="s">
        <v>1667</v>
      </c>
      <c r="D661" s="128" t="s">
        <v>1582</v>
      </c>
      <c r="E661" s="129" t="s">
        <v>1739</v>
      </c>
      <c r="F661" s="135">
        <v>518261</v>
      </c>
      <c r="G661" s="129" t="s">
        <v>114</v>
      </c>
      <c r="H661" s="132">
        <v>1</v>
      </c>
      <c r="I661" s="132">
        <v>45117</v>
      </c>
      <c r="J661" s="132">
        <v>2958465</v>
      </c>
      <c r="K661" s="132"/>
      <c r="L661" s="132"/>
      <c r="M661" s="129" t="s">
        <v>22</v>
      </c>
      <c r="N661" s="128"/>
      <c r="O661" s="129"/>
      <c r="P661" s="129" t="s">
        <v>137</v>
      </c>
      <c r="Q661" s="142"/>
      <c r="R661" s="136"/>
      <c r="S661" s="134"/>
      <c r="T661" s="129"/>
      <c r="U661" s="195"/>
      <c r="V661"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61"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61" s="183" t="str">
        <f>IF(AND(База_вакансий[[#This Row],[Статус]]&lt;&gt;"закрыта",IFERROR(VLOOKUP(База_вакансий[[#This Row],[ИД_ДАТА]],Сверка[ИД_ДАТА],1,0),"вакансию закрыли")="вакансию закрыли"),"вакансию закрыли","")</f>
        <v/>
      </c>
      <c r="Z661" s="130"/>
      <c r="AA661" s="130"/>
    </row>
    <row r="662" spans="1:27" ht="24" customHeight="1" x14ac:dyDescent="0.25">
      <c r="A662" s="171" t="str">
        <f>База_вакансий[[#This Row],[ID Штатной должности]]&amp;База_вакансий[[#This Row],[Дата возникновения вакансии на ШД]]</f>
        <v>52135445117</v>
      </c>
      <c r="B662" s="128">
        <v>1</v>
      </c>
      <c r="C662" s="128" t="s">
        <v>1667</v>
      </c>
      <c r="D662" s="128" t="s">
        <v>1582</v>
      </c>
      <c r="E662" s="129" t="s">
        <v>1739</v>
      </c>
      <c r="F662" s="135">
        <v>521354</v>
      </c>
      <c r="G662" s="129" t="s">
        <v>38</v>
      </c>
      <c r="H662" s="132">
        <v>1</v>
      </c>
      <c r="I662" s="132">
        <v>45117</v>
      </c>
      <c r="J662" s="132">
        <v>2958465</v>
      </c>
      <c r="K662" s="132"/>
      <c r="L662" s="132"/>
      <c r="M662" s="129" t="s">
        <v>22</v>
      </c>
      <c r="N662" s="128"/>
      <c r="O662" s="129"/>
      <c r="P662" s="129" t="s">
        <v>2313</v>
      </c>
      <c r="Q662" s="142"/>
      <c r="R662" s="136"/>
      <c r="S662" s="134"/>
      <c r="T662" s="129"/>
      <c r="U662" s="195"/>
      <c r="V662"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62"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62" s="183" t="str">
        <f>IF(AND(База_вакансий[[#This Row],[Статус]]&lt;&gt;"закрыта",IFERROR(VLOOKUP(База_вакансий[[#This Row],[ИД_ДАТА]],Сверка[ИД_ДАТА],1,0),"вакансию закрыли")="вакансию закрыли"),"вакансию закрыли","")</f>
        <v/>
      </c>
      <c r="Z662" s="130"/>
      <c r="AA662" s="130"/>
    </row>
    <row r="663" spans="1:27" ht="24" customHeight="1" x14ac:dyDescent="0.25">
      <c r="A663" s="171" t="str">
        <f>База_вакансий[[#This Row],[ID Штатной должности]]&amp;База_вакансий[[#This Row],[Дата возникновения вакансии на ШД]]</f>
        <v>95092245118</v>
      </c>
      <c r="B663" s="128">
        <v>1</v>
      </c>
      <c r="C663" s="128" t="s">
        <v>1667</v>
      </c>
      <c r="D663" s="128" t="s">
        <v>1675</v>
      </c>
      <c r="E663" s="129" t="s">
        <v>1770</v>
      </c>
      <c r="F663" s="135">
        <v>950922</v>
      </c>
      <c r="G663" s="129" t="s">
        <v>29</v>
      </c>
      <c r="H663" s="132">
        <v>44298</v>
      </c>
      <c r="I663" s="132">
        <v>45118</v>
      </c>
      <c r="J663" s="132">
        <v>2958465</v>
      </c>
      <c r="K663" s="132"/>
      <c r="L663" s="132"/>
      <c r="M663" s="129" t="s">
        <v>22</v>
      </c>
      <c r="N663" s="128"/>
      <c r="O663" s="129"/>
      <c r="P663" s="129" t="s">
        <v>2313</v>
      </c>
      <c r="Q663" s="142"/>
      <c r="R663" s="136"/>
      <c r="S663" s="134"/>
      <c r="T663" s="129"/>
      <c r="U663" s="195"/>
      <c r="V663" s="17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63" s="17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63" s="183" t="str">
        <f>IF(AND(База_вакансий[[#This Row],[Статус]]&lt;&gt;"закрыта",IFERROR(VLOOKUP(База_вакансий[[#This Row],[ИД_ДАТА]],Сверка[ИД_ДАТА],1,0),"вакансию закрыли")="вакансию закрыли"),"вакансию закрыли","")</f>
        <v/>
      </c>
      <c r="Z663" s="130"/>
      <c r="AA663" s="130"/>
    </row>
    <row r="664" spans="1:27" ht="24" customHeight="1" x14ac:dyDescent="0.25">
      <c r="A664" s="184" t="str">
        <f>База_вакансий[[#This Row],[ID Штатной должности]]&amp;База_вакансий[[#This Row],[Дата возникновения вакансии на ШД]]</f>
        <v>52515945087</v>
      </c>
      <c r="B664" s="185">
        <v>0</v>
      </c>
      <c r="C664" s="185" t="s">
        <v>1667</v>
      </c>
      <c r="D664" s="185" t="s">
        <v>1713</v>
      </c>
      <c r="E664" s="129" t="s">
        <v>1744</v>
      </c>
      <c r="F664" s="187">
        <v>525159</v>
      </c>
      <c r="G664" s="129" t="s">
        <v>29</v>
      </c>
      <c r="H664" s="189">
        <v>1</v>
      </c>
      <c r="I664" s="189">
        <v>45087</v>
      </c>
      <c r="J664" s="189">
        <v>2958465</v>
      </c>
      <c r="K664" s="189"/>
      <c r="L664" s="189"/>
      <c r="M664" s="186" t="s">
        <v>22</v>
      </c>
      <c r="N664" s="185"/>
      <c r="O664" s="186"/>
      <c r="P664" s="129" t="s">
        <v>2313</v>
      </c>
      <c r="Q664" s="190"/>
      <c r="R664" s="191"/>
      <c r="S664" s="192"/>
      <c r="T664" s="186"/>
      <c r="U664" s="197"/>
      <c r="V664" s="19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64" s="19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64" s="193" t="str">
        <f>IF(AND(База_вакансий[[#This Row],[Статус]]&lt;&gt;"закрыта",IFERROR(VLOOKUP(База_вакансий[[#This Row],[ИД_ДАТА]],Сверка[ИД_ДАТА],1,0),"вакансию закрыли")="вакансию закрыли"),"вакансию закрыли","")</f>
        <v>вакансию закрыли</v>
      </c>
      <c r="Z664" s="130"/>
      <c r="AA664" s="130"/>
    </row>
    <row r="665" spans="1:27" ht="30" customHeight="1" x14ac:dyDescent="0.25">
      <c r="A665" s="184" t="str">
        <f>База_вакансий[[#This Row],[ID Штатной должности]]&amp;База_вакансий[[#This Row],[Дата возникновения вакансии на ШД]]</f>
        <v>51197544501</v>
      </c>
      <c r="B665" s="185">
        <v>0</v>
      </c>
      <c r="C665" s="185" t="s">
        <v>1667</v>
      </c>
      <c r="D665" s="185" t="s">
        <v>1683</v>
      </c>
      <c r="E665" s="129" t="s">
        <v>1727</v>
      </c>
      <c r="F665" s="187">
        <v>511975</v>
      </c>
      <c r="G665" s="188" t="s">
        <v>26</v>
      </c>
      <c r="H665" s="189">
        <v>1</v>
      </c>
      <c r="I665" s="189">
        <v>44501</v>
      </c>
      <c r="J665" s="189">
        <v>2958465</v>
      </c>
      <c r="K665" s="189"/>
      <c r="L665" s="189"/>
      <c r="M665" s="186" t="s">
        <v>22</v>
      </c>
      <c r="N665" s="185"/>
      <c r="O665" s="186"/>
      <c r="P665" s="129" t="s">
        <v>2313</v>
      </c>
      <c r="Q665" s="190"/>
      <c r="R665" s="191"/>
      <c r="S665" s="192"/>
      <c r="T665" s="186"/>
      <c r="U665" s="198"/>
      <c r="V665" s="193" t="str">
        <f>IF(OR(IFERROR(VLOOKUP(База_вакансий[[#This Row],[ИД_ДАТА]],Сверка[[ИД_ДАТА]:[ФИО временно перев на ШД работника]],11,0),"")=0,IFERROR(VLOOKUP(База_вакансий[[#This Row],[ИД_ДАТА]],Сверка[[ИД_ДАТА]:[ФИО временно перев на ШД работника]],11,0),"")=База_вакансий[[#This Row],[ТН временно перев на ШД работника]],База_вакансий[[#This Row],[Статус]]="закрыта"),"",IFERROR(VLOOKUP(База_вакансий[[#This Row],[ИД_ДАТА]],Сверка[[ИД_ДАТА]:[ФИО временно перев на ШД работника]],11,0),""))</f>
        <v/>
      </c>
      <c r="W665" s="194" t="str">
        <f>IF(OR(IFERROR(VLOOKUP(База_вакансий[[#This Row],[ИД_ДАТА]],Сверка[[ИД_ДАТА]:[ФИО временно перев на ШД работника]],12,0),"")=0,IFERROR(VLOOKUP(База_вакансий[[#This Row],[ИД_ДАТА]],Сверка[[ИД_ДАТА]:[ФИО временно перев на ШД работника]],12,0),"")=База_вакансий[[#This Row],[ФИО временно перев на ШД работника]],База_вакансий[[#This Row],[Статус]]="закрыта"),"",IFERROR(VLOOKUP(База_вакансий[[#This Row],[ИД_ДАТА]],Сверка[[ИД_ДАТА]:[ФИО временно перев на ШД работника]],12,0),""))</f>
        <v/>
      </c>
      <c r="X665" s="193" t="str">
        <f>IF(AND(База_вакансий[[#This Row],[Статус]]&lt;&gt;"закрыта",IFERROR(VLOOKUP(База_вакансий[[#This Row],[ИД_ДАТА]],Сверка[ИД_ДАТА],1,0),"вакансию закрыли")="вакансию закрыли"),"вакансию закрыли","")</f>
        <v/>
      </c>
      <c r="Z665" s="130"/>
      <c r="AA665" s="130"/>
    </row>
  </sheetData>
  <conditionalFormatting sqref="D2:T665">
    <cfRule type="expression" dxfId="52" priority="8">
      <formula>$B2=0</formula>
    </cfRule>
  </conditionalFormatting>
  <conditionalFormatting sqref="Q2:T665">
    <cfRule type="expression" dxfId="51" priority="380">
      <formula>AND($C2="закрыта",$B2=1,OR(ISBLANK($Q2),ISBLANK($R2),ISBLANK($S2),ISBLANK($T2)))</formula>
    </cfRule>
  </conditionalFormatting>
  <conditionalFormatting sqref="B2:C665">
    <cfRule type="expression" dxfId="50" priority="462">
      <formula>AND($C2&lt;&gt;"закрыта",$X2="вакансию закрыли")</formula>
    </cfRule>
  </conditionalFormatting>
  <conditionalFormatting sqref="A2:A665">
    <cfRule type="duplicateValues" dxfId="49" priority="474"/>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списки!$B$2:$B$15</xm:f>
          </x14:formula1>
          <xm:sqref>T2:T665</xm:sqref>
        </x14:dataValidation>
        <x14:dataValidation type="list" allowBlank="1" showInputMessage="1" showErrorMessage="1">
          <x14:formula1>
            <xm:f>списки!$D$2:$D$5</xm:f>
          </x14:formula1>
          <xm:sqref>C2:C665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18"/>
  <sheetViews>
    <sheetView topLeftCell="S1" workbookViewId="0">
      <pane ySplit="1" topLeftCell="A571" activePane="bottomLeft" state="frozen"/>
      <selection activeCell="O1" sqref="O1"/>
      <selection pane="bottomLeft" activeCell="A2" sqref="A2:AA587"/>
    </sheetView>
  </sheetViews>
  <sheetFormatPr defaultRowHeight="15" x14ac:dyDescent="0.25"/>
  <cols>
    <col min="1" max="1" width="26.85546875" customWidth="1"/>
    <col min="3" max="3" width="31.7109375" customWidth="1"/>
    <col min="4" max="4" width="27.5703125" customWidth="1"/>
    <col min="5" max="5" width="32.7109375" customWidth="1"/>
    <col min="6" max="6" width="13.85546875" customWidth="1"/>
    <col min="7" max="7" width="21.140625" customWidth="1"/>
    <col min="8" max="8" width="24.85546875" customWidth="1"/>
    <col min="9" max="11" width="14.7109375" customWidth="1"/>
    <col min="12" max="12" width="16.85546875" customWidth="1"/>
    <col min="13" max="13" width="9.140625" customWidth="1"/>
    <col min="14" max="14" width="25.5703125" customWidth="1"/>
    <col min="15" max="18" width="12.42578125" customWidth="1"/>
    <col min="19" max="19" width="18.7109375" customWidth="1"/>
    <col min="20" max="20" width="35" customWidth="1"/>
    <col min="21" max="21" width="39.7109375" customWidth="1"/>
    <col min="22" max="23" width="13.42578125" customWidth="1"/>
    <col min="24" max="24" width="18.7109375" customWidth="1"/>
    <col min="25" max="25" width="20.28515625" customWidth="1"/>
    <col min="26" max="26" width="46.7109375" customWidth="1"/>
    <col min="27" max="27" width="53.42578125" customWidth="1"/>
  </cols>
  <sheetData>
    <row r="1" spans="1:27" ht="48" x14ac:dyDescent="0.25">
      <c r="A1" s="57" t="s">
        <v>0</v>
      </c>
      <c r="B1" s="57" t="s">
        <v>1</v>
      </c>
      <c r="C1" s="57" t="s">
        <v>2</v>
      </c>
      <c r="D1" s="57" t="s">
        <v>3</v>
      </c>
      <c r="E1" s="57" t="s">
        <v>4</v>
      </c>
      <c r="F1" s="57" t="s">
        <v>5</v>
      </c>
      <c r="G1" s="57" t="s">
        <v>6</v>
      </c>
      <c r="H1" s="57" t="s">
        <v>7</v>
      </c>
      <c r="I1" s="57" t="s">
        <v>8</v>
      </c>
      <c r="J1" s="57" t="s">
        <v>12</v>
      </c>
      <c r="K1" s="57" t="s">
        <v>13</v>
      </c>
      <c r="L1" s="57" t="s">
        <v>9</v>
      </c>
      <c r="M1" s="57" t="s">
        <v>10</v>
      </c>
      <c r="N1" s="57" t="s">
        <v>11</v>
      </c>
      <c r="O1" s="57" t="s">
        <v>14</v>
      </c>
      <c r="P1" s="57" t="s">
        <v>15</v>
      </c>
      <c r="Q1" s="57" t="s">
        <v>16</v>
      </c>
      <c r="R1" s="57" t="s">
        <v>17</v>
      </c>
      <c r="S1" s="57" t="s">
        <v>18</v>
      </c>
      <c r="T1" s="57" t="s">
        <v>97</v>
      </c>
      <c r="U1" s="57" t="s">
        <v>99</v>
      </c>
      <c r="V1" s="57" t="s">
        <v>158</v>
      </c>
      <c r="W1" s="57" t="s">
        <v>1407</v>
      </c>
      <c r="X1" s="57" t="s">
        <v>182</v>
      </c>
      <c r="Y1" s="57" t="s">
        <v>159</v>
      </c>
      <c r="Z1" s="57" t="s">
        <v>1408</v>
      </c>
      <c r="AA1" s="57" t="s">
        <v>1209</v>
      </c>
    </row>
    <row r="2" spans="1:27" ht="31.5" customHeight="1" x14ac:dyDescent="0.25">
      <c r="A2" s="58" t="s">
        <v>31</v>
      </c>
      <c r="B2" s="59">
        <v>243</v>
      </c>
      <c r="C2" s="58" t="s">
        <v>32</v>
      </c>
      <c r="D2" s="58" t="s">
        <v>33</v>
      </c>
      <c r="E2" s="58" t="s">
        <v>1103</v>
      </c>
      <c r="F2" s="59">
        <v>50521279</v>
      </c>
      <c r="G2" s="58" t="s">
        <v>114</v>
      </c>
      <c r="H2" s="58" t="s">
        <v>22</v>
      </c>
      <c r="I2" s="60">
        <v>1</v>
      </c>
      <c r="J2" s="60">
        <v>44862</v>
      </c>
      <c r="K2" s="60">
        <v>2958465</v>
      </c>
      <c r="L2" s="58" t="s">
        <v>22</v>
      </c>
      <c r="M2" s="59">
        <v>23324</v>
      </c>
      <c r="N2" s="58" t="s">
        <v>1104</v>
      </c>
      <c r="O2" s="60"/>
      <c r="P2" s="60"/>
      <c r="Q2" s="58" t="s">
        <v>22</v>
      </c>
      <c r="R2" s="59"/>
      <c r="S2" s="58" t="s">
        <v>22</v>
      </c>
      <c r="T2" s="58"/>
      <c r="U2" s="58"/>
      <c r="V2" s="60">
        <v>42801</v>
      </c>
      <c r="W2" s="61">
        <v>23324</v>
      </c>
      <c r="X2" s="58" t="s">
        <v>1104</v>
      </c>
      <c r="Y2" s="58"/>
      <c r="Z2" s="58" t="s">
        <v>554</v>
      </c>
      <c r="AA2" s="58" t="s">
        <v>1232</v>
      </c>
    </row>
    <row r="3" spans="1:27" ht="31.5" customHeight="1" x14ac:dyDescent="0.25">
      <c r="A3" s="58" t="s">
        <v>93</v>
      </c>
      <c r="B3" s="59">
        <v>252</v>
      </c>
      <c r="C3" s="58" t="s">
        <v>690</v>
      </c>
      <c r="D3" s="58" t="s">
        <v>691</v>
      </c>
      <c r="E3" s="58" t="s">
        <v>1058</v>
      </c>
      <c r="F3" s="59">
        <v>50528288</v>
      </c>
      <c r="G3" s="58" t="s">
        <v>275</v>
      </c>
      <c r="H3" s="58" t="s">
        <v>22</v>
      </c>
      <c r="I3" s="60">
        <v>1</v>
      </c>
      <c r="J3" s="60">
        <v>44866</v>
      </c>
      <c r="K3" s="60">
        <v>2958465</v>
      </c>
      <c r="L3" s="58" t="s">
        <v>22</v>
      </c>
      <c r="M3" s="59"/>
      <c r="N3" s="58" t="s">
        <v>22</v>
      </c>
      <c r="O3" s="60"/>
      <c r="P3" s="60"/>
      <c r="Q3" s="58" t="s">
        <v>22</v>
      </c>
      <c r="R3" s="59"/>
      <c r="S3" s="58" t="s">
        <v>22</v>
      </c>
      <c r="T3" s="58" t="s">
        <v>1060</v>
      </c>
      <c r="U3" s="62" t="s">
        <v>1063</v>
      </c>
      <c r="V3" s="60">
        <v>44896</v>
      </c>
      <c r="W3" s="61">
        <v>145970</v>
      </c>
      <c r="X3" s="58" t="s">
        <v>1231</v>
      </c>
      <c r="Y3" s="58"/>
      <c r="Z3" s="58" t="s">
        <v>1415</v>
      </c>
      <c r="AA3" s="58"/>
    </row>
    <row r="4" spans="1:27" ht="31.5" customHeight="1" x14ac:dyDescent="0.25">
      <c r="A4" s="58" t="s">
        <v>31</v>
      </c>
      <c r="B4" s="59">
        <v>243</v>
      </c>
      <c r="C4" s="58" t="s">
        <v>32</v>
      </c>
      <c r="D4" s="58" t="s">
        <v>307</v>
      </c>
      <c r="E4" s="58" t="s">
        <v>856</v>
      </c>
      <c r="F4" s="59">
        <v>50521139</v>
      </c>
      <c r="G4" s="58" t="s">
        <v>114</v>
      </c>
      <c r="H4" s="58" t="s">
        <v>857</v>
      </c>
      <c r="I4" s="60">
        <v>1</v>
      </c>
      <c r="J4" s="60">
        <v>44743</v>
      </c>
      <c r="K4" s="60">
        <v>2958465</v>
      </c>
      <c r="L4" s="58" t="s">
        <v>22</v>
      </c>
      <c r="M4" s="59"/>
      <c r="N4" s="58" t="s">
        <v>22</v>
      </c>
      <c r="O4" s="60"/>
      <c r="P4" s="60"/>
      <c r="Q4" s="58" t="s">
        <v>22</v>
      </c>
      <c r="R4" s="59"/>
      <c r="S4" s="58" t="s">
        <v>22</v>
      </c>
      <c r="T4" s="58" t="s">
        <v>137</v>
      </c>
      <c r="U4" s="62"/>
      <c r="V4" s="60"/>
      <c r="W4" s="61"/>
      <c r="X4" s="58" t="s">
        <v>1167</v>
      </c>
      <c r="Y4" s="58"/>
      <c r="Z4" s="58" t="s">
        <v>1409</v>
      </c>
      <c r="AA4" s="58" t="s">
        <v>1167</v>
      </c>
    </row>
    <row r="5" spans="1:27" ht="31.5" customHeight="1" x14ac:dyDescent="0.25">
      <c r="A5" s="58" t="s">
        <v>31</v>
      </c>
      <c r="B5" s="59">
        <v>243</v>
      </c>
      <c r="C5" s="58" t="s">
        <v>32</v>
      </c>
      <c r="D5" s="58" t="s">
        <v>116</v>
      </c>
      <c r="E5" s="58" t="s">
        <v>854</v>
      </c>
      <c r="F5" s="59">
        <v>52407733</v>
      </c>
      <c r="G5" s="58" t="s">
        <v>114</v>
      </c>
      <c r="H5" s="58" t="s">
        <v>855</v>
      </c>
      <c r="I5" s="60">
        <v>44743</v>
      </c>
      <c r="J5" s="60">
        <v>44743</v>
      </c>
      <c r="K5" s="60">
        <v>2958465</v>
      </c>
      <c r="L5" s="58" t="s">
        <v>22</v>
      </c>
      <c r="M5" s="59"/>
      <c r="N5" s="58" t="s">
        <v>22</v>
      </c>
      <c r="O5" s="60"/>
      <c r="P5" s="60"/>
      <c r="Q5" s="58" t="s">
        <v>22</v>
      </c>
      <c r="R5" s="59"/>
      <c r="S5" s="58" t="s">
        <v>22</v>
      </c>
      <c r="T5" s="58" t="s">
        <v>137</v>
      </c>
      <c r="U5" s="62"/>
      <c r="V5" s="60">
        <v>44911</v>
      </c>
      <c r="W5" s="61">
        <v>83280</v>
      </c>
      <c r="X5" s="63" t="s">
        <v>1229</v>
      </c>
      <c r="Y5" s="58"/>
      <c r="Z5" s="58" t="s">
        <v>1412</v>
      </c>
      <c r="AA5" s="58"/>
    </row>
    <row r="6" spans="1:27" ht="31.5" customHeight="1" x14ac:dyDescent="0.25">
      <c r="A6" s="58" t="s">
        <v>31</v>
      </c>
      <c r="B6" s="59">
        <v>243</v>
      </c>
      <c r="C6" s="58" t="s">
        <v>32</v>
      </c>
      <c r="D6" s="58" t="s">
        <v>36</v>
      </c>
      <c r="E6" s="58"/>
      <c r="F6" s="59">
        <v>52232012</v>
      </c>
      <c r="G6" s="58" t="s">
        <v>114</v>
      </c>
      <c r="H6" s="58"/>
      <c r="I6" s="60">
        <v>44560</v>
      </c>
      <c r="J6" s="60">
        <v>44560</v>
      </c>
      <c r="K6" s="60">
        <v>2958465</v>
      </c>
      <c r="L6" s="58"/>
      <c r="M6" s="59"/>
      <c r="N6" s="58"/>
      <c r="O6" s="60"/>
      <c r="P6" s="60"/>
      <c r="Q6" s="58"/>
      <c r="R6" s="59"/>
      <c r="S6" s="58"/>
      <c r="T6" s="58" t="s">
        <v>137</v>
      </c>
      <c r="U6" s="62"/>
      <c r="V6" s="60">
        <v>44823</v>
      </c>
      <c r="W6" s="61">
        <v>79874</v>
      </c>
      <c r="X6" s="58" t="s">
        <v>1228</v>
      </c>
      <c r="Y6" s="58"/>
      <c r="Z6" s="58" t="s">
        <v>1412</v>
      </c>
      <c r="AA6" s="58"/>
    </row>
    <row r="7" spans="1:27" ht="31.5" customHeight="1" x14ac:dyDescent="0.25">
      <c r="A7" s="58" t="s">
        <v>93</v>
      </c>
      <c r="B7" s="59">
        <v>252</v>
      </c>
      <c r="C7" s="58" t="s">
        <v>690</v>
      </c>
      <c r="D7" s="58" t="s">
        <v>750</v>
      </c>
      <c r="E7" s="58" t="s">
        <v>751</v>
      </c>
      <c r="F7" s="59">
        <v>52373475</v>
      </c>
      <c r="G7" s="58" t="s">
        <v>362</v>
      </c>
      <c r="H7" s="58" t="s">
        <v>22</v>
      </c>
      <c r="I7" s="60">
        <v>44706</v>
      </c>
      <c r="J7" s="60">
        <v>44706</v>
      </c>
      <c r="K7" s="60">
        <v>2958465</v>
      </c>
      <c r="L7" s="58" t="s">
        <v>22</v>
      </c>
      <c r="M7" s="59"/>
      <c r="N7" s="58" t="s">
        <v>22</v>
      </c>
      <c r="O7" s="60"/>
      <c r="P7" s="60"/>
      <c r="Q7" s="58" t="s">
        <v>22</v>
      </c>
      <c r="R7" s="59"/>
      <c r="S7" s="58" t="s">
        <v>22</v>
      </c>
      <c r="T7" s="58" t="s">
        <v>137</v>
      </c>
      <c r="U7" s="62"/>
      <c r="V7" s="60">
        <v>44707</v>
      </c>
      <c r="W7" s="61">
        <v>18859</v>
      </c>
      <c r="X7" s="63" t="s">
        <v>1227</v>
      </c>
      <c r="Y7" s="58"/>
      <c r="Z7" s="58" t="s">
        <v>1412</v>
      </c>
      <c r="AA7" s="58"/>
    </row>
    <row r="8" spans="1:27" ht="31.5" customHeight="1" x14ac:dyDescent="0.25">
      <c r="A8" s="58" t="s">
        <v>111</v>
      </c>
      <c r="B8" s="59">
        <v>202</v>
      </c>
      <c r="C8" s="58" t="s">
        <v>112</v>
      </c>
      <c r="D8" s="58" t="s">
        <v>113</v>
      </c>
      <c r="E8" s="58" t="s">
        <v>633</v>
      </c>
      <c r="F8" s="59">
        <v>51485186</v>
      </c>
      <c r="G8" s="58" t="s">
        <v>362</v>
      </c>
      <c r="H8" s="58" t="s">
        <v>22</v>
      </c>
      <c r="I8" s="60">
        <v>43826</v>
      </c>
      <c r="J8" s="60">
        <v>44652</v>
      </c>
      <c r="K8" s="60">
        <v>2958465</v>
      </c>
      <c r="L8" s="58" t="s">
        <v>22</v>
      </c>
      <c r="M8" s="59"/>
      <c r="N8" s="58" t="s">
        <v>22</v>
      </c>
      <c r="O8" s="60"/>
      <c r="P8" s="60"/>
      <c r="Q8" s="58" t="s">
        <v>22</v>
      </c>
      <c r="R8" s="59"/>
      <c r="S8" s="58" t="s">
        <v>22</v>
      </c>
      <c r="T8" s="58" t="s">
        <v>684</v>
      </c>
      <c r="U8" s="58"/>
      <c r="V8" s="60">
        <v>44732</v>
      </c>
      <c r="W8" s="61">
        <v>60693</v>
      </c>
      <c r="X8" s="63" t="s">
        <v>1226</v>
      </c>
      <c r="Y8" s="58"/>
      <c r="Z8" s="58" t="s">
        <v>1415</v>
      </c>
      <c r="AA8" s="58"/>
    </row>
    <row r="9" spans="1:27" ht="31.5" customHeight="1" x14ac:dyDescent="0.25">
      <c r="A9" s="58" t="s">
        <v>31</v>
      </c>
      <c r="B9" s="59">
        <v>243</v>
      </c>
      <c r="C9" s="58" t="s">
        <v>32</v>
      </c>
      <c r="D9" s="58" t="s">
        <v>36</v>
      </c>
      <c r="E9" s="58" t="s">
        <v>595</v>
      </c>
      <c r="F9" s="59">
        <v>52315805</v>
      </c>
      <c r="G9" s="58" t="s">
        <v>114</v>
      </c>
      <c r="H9" s="58" t="s">
        <v>596</v>
      </c>
      <c r="I9" s="60">
        <v>44636</v>
      </c>
      <c r="J9" s="60">
        <v>44636</v>
      </c>
      <c r="K9" s="60">
        <v>2958465</v>
      </c>
      <c r="L9" s="58" t="s">
        <v>22</v>
      </c>
      <c r="M9" s="59"/>
      <c r="N9" s="58" t="s">
        <v>22</v>
      </c>
      <c r="O9" s="60"/>
      <c r="P9" s="60"/>
      <c r="Q9" s="58" t="s">
        <v>22</v>
      </c>
      <c r="R9" s="59"/>
      <c r="S9" s="58" t="s">
        <v>22</v>
      </c>
      <c r="T9" s="58" t="s">
        <v>162</v>
      </c>
      <c r="U9" s="58"/>
      <c r="V9" s="60">
        <v>44697</v>
      </c>
      <c r="W9" s="61">
        <v>161602</v>
      </c>
      <c r="X9" s="63" t="s">
        <v>1225</v>
      </c>
      <c r="Y9" s="58"/>
      <c r="Z9" s="58" t="s">
        <v>1412</v>
      </c>
      <c r="AA9" s="58"/>
    </row>
    <row r="10" spans="1:27" ht="31.5" customHeight="1" x14ac:dyDescent="0.25">
      <c r="A10" s="58" t="s">
        <v>508</v>
      </c>
      <c r="B10" s="59">
        <v>384</v>
      </c>
      <c r="C10" s="58" t="s">
        <v>509</v>
      </c>
      <c r="D10" s="58" t="s">
        <v>510</v>
      </c>
      <c r="E10" s="58" t="s">
        <v>22</v>
      </c>
      <c r="F10" s="59">
        <v>52258821</v>
      </c>
      <c r="G10" s="58" t="s">
        <v>114</v>
      </c>
      <c r="H10" s="58" t="s">
        <v>511</v>
      </c>
      <c r="I10" s="60">
        <v>44593</v>
      </c>
      <c r="J10" s="60">
        <v>44593</v>
      </c>
      <c r="K10" s="60">
        <v>44605</v>
      </c>
      <c r="L10" s="58" t="s">
        <v>22</v>
      </c>
      <c r="M10" s="59"/>
      <c r="N10" s="58" t="s">
        <v>22</v>
      </c>
      <c r="O10" s="60"/>
      <c r="P10" s="60"/>
      <c r="Q10" s="58" t="s">
        <v>22</v>
      </c>
      <c r="R10" s="59"/>
      <c r="S10" s="58" t="s">
        <v>22</v>
      </c>
      <c r="T10" s="58" t="s">
        <v>162</v>
      </c>
      <c r="U10" s="58"/>
      <c r="V10" s="60">
        <v>44606</v>
      </c>
      <c r="W10" s="61">
        <v>72369</v>
      </c>
      <c r="X10" s="58" t="s">
        <v>528</v>
      </c>
      <c r="Y10" s="58"/>
      <c r="Z10" s="58" t="s">
        <v>1412</v>
      </c>
      <c r="AA10" s="58"/>
    </row>
    <row r="11" spans="1:27" ht="31.5" customHeight="1" x14ac:dyDescent="0.25">
      <c r="A11" s="58" t="s">
        <v>31</v>
      </c>
      <c r="B11" s="59">
        <v>243</v>
      </c>
      <c r="C11" s="58" t="s">
        <v>32</v>
      </c>
      <c r="D11" s="58" t="s">
        <v>33</v>
      </c>
      <c r="E11" s="58" t="s">
        <v>22</v>
      </c>
      <c r="F11" s="59">
        <v>51927953</v>
      </c>
      <c r="G11" s="58" t="s">
        <v>34</v>
      </c>
      <c r="H11" s="58" t="s">
        <v>35</v>
      </c>
      <c r="I11" s="60">
        <v>44287</v>
      </c>
      <c r="J11" s="60">
        <v>44287</v>
      </c>
      <c r="K11" s="60">
        <v>2958465</v>
      </c>
      <c r="L11" s="58" t="s">
        <v>22</v>
      </c>
      <c r="M11" s="59"/>
      <c r="N11" s="58" t="s">
        <v>22</v>
      </c>
      <c r="O11" s="60"/>
      <c r="P11" s="60"/>
      <c r="Q11" s="58" t="s">
        <v>22</v>
      </c>
      <c r="R11" s="59">
        <v>6945</v>
      </c>
      <c r="S11" s="58" t="s">
        <v>131</v>
      </c>
      <c r="T11" s="58" t="s">
        <v>162</v>
      </c>
      <c r="U11" s="58"/>
      <c r="V11" s="60">
        <v>44301</v>
      </c>
      <c r="W11" s="61">
        <v>6945</v>
      </c>
      <c r="X11" s="58" t="s">
        <v>131</v>
      </c>
      <c r="Y11" s="58"/>
      <c r="Z11" s="58" t="s">
        <v>1412</v>
      </c>
      <c r="AA11" s="58"/>
    </row>
    <row r="12" spans="1:27" ht="31.5" customHeight="1" x14ac:dyDescent="0.25">
      <c r="A12" s="58" t="s">
        <v>47</v>
      </c>
      <c r="B12" s="59">
        <v>94</v>
      </c>
      <c r="C12" s="58" t="s">
        <v>55</v>
      </c>
      <c r="D12" s="58" t="s">
        <v>56</v>
      </c>
      <c r="E12" s="58" t="s">
        <v>22</v>
      </c>
      <c r="F12" s="59">
        <v>50529336</v>
      </c>
      <c r="G12" s="58" t="s">
        <v>38</v>
      </c>
      <c r="H12" s="58" t="s">
        <v>22</v>
      </c>
      <c r="I12" s="60">
        <v>1</v>
      </c>
      <c r="J12" s="60">
        <v>44256</v>
      </c>
      <c r="K12" s="60">
        <v>2958465</v>
      </c>
      <c r="L12" s="58" t="s">
        <v>22</v>
      </c>
      <c r="M12" s="59"/>
      <c r="N12" s="58" t="s">
        <v>22</v>
      </c>
      <c r="O12" s="60"/>
      <c r="P12" s="60"/>
      <c r="Q12" s="58" t="s">
        <v>22</v>
      </c>
      <c r="R12" s="59"/>
      <c r="S12" s="58" t="s">
        <v>22</v>
      </c>
      <c r="T12" s="58" t="s">
        <v>1207</v>
      </c>
      <c r="U12" s="58" t="s">
        <v>106</v>
      </c>
      <c r="V12" s="60">
        <v>44587</v>
      </c>
      <c r="W12" s="61">
        <v>73436</v>
      </c>
      <c r="X12" s="58" t="s">
        <v>415</v>
      </c>
      <c r="Y12" s="58"/>
      <c r="Z12" s="58" t="s">
        <v>1410</v>
      </c>
      <c r="AA12" s="58"/>
    </row>
    <row r="13" spans="1:27" ht="31.5" customHeight="1" x14ac:dyDescent="0.25">
      <c r="A13" s="58" t="s">
        <v>19</v>
      </c>
      <c r="B13" s="59">
        <v>2</v>
      </c>
      <c r="C13" s="58" t="s">
        <v>24</v>
      </c>
      <c r="D13" s="58" t="s">
        <v>25</v>
      </c>
      <c r="E13" s="58" t="s">
        <v>22</v>
      </c>
      <c r="F13" s="59">
        <v>50525928</v>
      </c>
      <c r="G13" s="58" t="s">
        <v>26</v>
      </c>
      <c r="H13" s="58" t="s">
        <v>22</v>
      </c>
      <c r="I13" s="60">
        <v>1</v>
      </c>
      <c r="J13" s="60">
        <v>44137</v>
      </c>
      <c r="K13" s="60">
        <v>2958465</v>
      </c>
      <c r="L13" s="58" t="s">
        <v>22</v>
      </c>
      <c r="M13" s="59"/>
      <c r="N13" s="58" t="s">
        <v>22</v>
      </c>
      <c r="O13" s="60"/>
      <c r="P13" s="60"/>
      <c r="Q13" s="58" t="s">
        <v>22</v>
      </c>
      <c r="R13" s="59"/>
      <c r="S13" s="58" t="s">
        <v>22</v>
      </c>
      <c r="T13" s="58" t="s">
        <v>100</v>
      </c>
      <c r="U13" s="58" t="s">
        <v>109</v>
      </c>
      <c r="V13" s="60">
        <v>44306</v>
      </c>
      <c r="W13" s="61">
        <v>100048</v>
      </c>
      <c r="X13" s="58" t="s">
        <v>109</v>
      </c>
      <c r="Y13" s="58"/>
      <c r="Z13" s="58" t="s">
        <v>174</v>
      </c>
      <c r="AA13" s="58"/>
    </row>
    <row r="14" spans="1:27" ht="31.5" customHeight="1" x14ac:dyDescent="0.25">
      <c r="A14" s="58" t="s">
        <v>31</v>
      </c>
      <c r="B14" s="59">
        <v>243</v>
      </c>
      <c r="C14" s="58" t="s">
        <v>32</v>
      </c>
      <c r="D14" s="58" t="s">
        <v>36</v>
      </c>
      <c r="E14" s="58" t="s">
        <v>37</v>
      </c>
      <c r="F14" s="59">
        <v>50521484</v>
      </c>
      <c r="G14" s="58" t="s">
        <v>38</v>
      </c>
      <c r="H14" s="58" t="s">
        <v>22</v>
      </c>
      <c r="I14" s="60">
        <v>1</v>
      </c>
      <c r="J14" s="60">
        <v>44256</v>
      </c>
      <c r="K14" s="60">
        <v>2958465</v>
      </c>
      <c r="L14" s="58" t="s">
        <v>22</v>
      </c>
      <c r="M14" s="59"/>
      <c r="N14" s="58" t="s">
        <v>22</v>
      </c>
      <c r="O14" s="60"/>
      <c r="P14" s="60"/>
      <c r="Q14" s="58" t="s">
        <v>22</v>
      </c>
      <c r="R14" s="59">
        <v>881</v>
      </c>
      <c r="S14" s="58" t="s">
        <v>142</v>
      </c>
      <c r="T14" s="58" t="s">
        <v>142</v>
      </c>
      <c r="U14" s="58" t="s">
        <v>142</v>
      </c>
      <c r="V14" s="60">
        <v>44288</v>
      </c>
      <c r="W14" s="61">
        <v>881</v>
      </c>
      <c r="X14" s="63" t="s">
        <v>208</v>
      </c>
      <c r="Y14" s="58"/>
      <c r="Z14" s="58" t="s">
        <v>174</v>
      </c>
      <c r="AA14" s="58"/>
    </row>
    <row r="15" spans="1:27" ht="31.5" customHeight="1" x14ac:dyDescent="0.25">
      <c r="A15" s="58" t="s">
        <v>39</v>
      </c>
      <c r="B15" s="59">
        <v>15</v>
      </c>
      <c r="C15" s="58" t="s">
        <v>40</v>
      </c>
      <c r="D15" s="58" t="s">
        <v>41</v>
      </c>
      <c r="E15" s="58" t="s">
        <v>22</v>
      </c>
      <c r="F15" s="59">
        <v>50515173</v>
      </c>
      <c r="G15" s="58" t="s">
        <v>29</v>
      </c>
      <c r="H15" s="58" t="s">
        <v>42</v>
      </c>
      <c r="I15" s="60">
        <v>1</v>
      </c>
      <c r="J15" s="60">
        <v>44287</v>
      </c>
      <c r="K15" s="60">
        <v>2958465</v>
      </c>
      <c r="L15" s="58" t="s">
        <v>22</v>
      </c>
      <c r="M15" s="59"/>
      <c r="N15" s="58" t="s">
        <v>22</v>
      </c>
      <c r="O15" s="60"/>
      <c r="P15" s="60"/>
      <c r="Q15" s="58" t="s">
        <v>22</v>
      </c>
      <c r="R15" s="59"/>
      <c r="S15" s="58" t="s">
        <v>22</v>
      </c>
      <c r="T15" s="58" t="s">
        <v>101</v>
      </c>
      <c r="U15" s="58" t="s">
        <v>133</v>
      </c>
      <c r="V15" s="60">
        <v>44309</v>
      </c>
      <c r="W15" s="61">
        <v>90922</v>
      </c>
      <c r="X15" s="63" t="s">
        <v>183</v>
      </c>
      <c r="Y15" s="58"/>
      <c r="Z15" s="58" t="s">
        <v>1415</v>
      </c>
      <c r="AA15" s="58"/>
    </row>
    <row r="16" spans="1:27" ht="31.5" customHeight="1" x14ac:dyDescent="0.25">
      <c r="A16" s="58" t="s">
        <v>47</v>
      </c>
      <c r="B16" s="59">
        <v>33</v>
      </c>
      <c r="C16" s="58" t="s">
        <v>51</v>
      </c>
      <c r="D16" s="58" t="s">
        <v>52</v>
      </c>
      <c r="E16" s="58" t="s">
        <v>53</v>
      </c>
      <c r="F16" s="59">
        <v>51680396</v>
      </c>
      <c r="G16" s="58" t="s">
        <v>54</v>
      </c>
      <c r="H16" s="58" t="s">
        <v>22</v>
      </c>
      <c r="I16" s="60">
        <v>44025</v>
      </c>
      <c r="J16" s="60">
        <v>44277</v>
      </c>
      <c r="K16" s="60">
        <v>2958465</v>
      </c>
      <c r="L16" s="58" t="s">
        <v>22</v>
      </c>
      <c r="M16" s="59"/>
      <c r="N16" s="58" t="s">
        <v>22</v>
      </c>
      <c r="O16" s="60"/>
      <c r="P16" s="60"/>
      <c r="Q16" s="58" t="s">
        <v>22</v>
      </c>
      <c r="R16" s="59"/>
      <c r="S16" s="58" t="s">
        <v>22</v>
      </c>
      <c r="T16" s="58" t="s">
        <v>105</v>
      </c>
      <c r="U16" s="58"/>
      <c r="V16" s="60">
        <v>44305</v>
      </c>
      <c r="W16" s="61">
        <v>150787</v>
      </c>
      <c r="X16" s="63" t="s">
        <v>184</v>
      </c>
      <c r="Y16" s="58"/>
      <c r="Z16" s="58" t="s">
        <v>1410</v>
      </c>
      <c r="AA16" s="58"/>
    </row>
    <row r="17" spans="1:27" ht="31.5" customHeight="1" x14ac:dyDescent="0.25">
      <c r="A17" s="58" t="s">
        <v>57</v>
      </c>
      <c r="B17" s="59">
        <v>32</v>
      </c>
      <c r="C17" s="58" t="s">
        <v>58</v>
      </c>
      <c r="D17" s="58" t="s">
        <v>63</v>
      </c>
      <c r="E17" s="58" t="s">
        <v>64</v>
      </c>
      <c r="F17" s="59">
        <v>51681847</v>
      </c>
      <c r="G17" s="58" t="s">
        <v>61</v>
      </c>
      <c r="H17" s="58" t="s">
        <v>65</v>
      </c>
      <c r="I17" s="60">
        <v>44025</v>
      </c>
      <c r="J17" s="60">
        <v>44274</v>
      </c>
      <c r="K17" s="60">
        <v>2958465</v>
      </c>
      <c r="L17" s="58" t="s">
        <v>22</v>
      </c>
      <c r="M17" s="59"/>
      <c r="N17" s="58" t="s">
        <v>22</v>
      </c>
      <c r="O17" s="60"/>
      <c r="P17" s="60"/>
      <c r="Q17" s="58" t="s">
        <v>22</v>
      </c>
      <c r="R17" s="59"/>
      <c r="S17" s="58" t="s">
        <v>22</v>
      </c>
      <c r="T17" s="58" t="s">
        <v>105</v>
      </c>
      <c r="U17" s="58"/>
      <c r="V17" s="60">
        <v>44301</v>
      </c>
      <c r="W17" s="61">
        <v>140741</v>
      </c>
      <c r="X17" s="63" t="s">
        <v>330</v>
      </c>
      <c r="Y17" s="58"/>
      <c r="Z17" s="58" t="s">
        <v>1410</v>
      </c>
      <c r="AA17" s="58"/>
    </row>
    <row r="18" spans="1:27" ht="31.5" customHeight="1" x14ac:dyDescent="0.25">
      <c r="A18" s="58" t="s">
        <v>57</v>
      </c>
      <c r="B18" s="59">
        <v>213</v>
      </c>
      <c r="C18" s="58" t="s">
        <v>66</v>
      </c>
      <c r="D18" s="58" t="s">
        <v>67</v>
      </c>
      <c r="E18" s="58" t="s">
        <v>68</v>
      </c>
      <c r="F18" s="59">
        <v>51679310</v>
      </c>
      <c r="G18" s="58" t="s">
        <v>61</v>
      </c>
      <c r="H18" s="58" t="s">
        <v>22</v>
      </c>
      <c r="I18" s="60">
        <v>44025</v>
      </c>
      <c r="J18" s="60">
        <v>44187</v>
      </c>
      <c r="K18" s="60">
        <v>2958465</v>
      </c>
      <c r="L18" s="58" t="s">
        <v>22</v>
      </c>
      <c r="M18" s="59"/>
      <c r="N18" s="58" t="s">
        <v>22</v>
      </c>
      <c r="O18" s="60">
        <v>44256</v>
      </c>
      <c r="P18" s="60">
        <v>44316</v>
      </c>
      <c r="Q18" s="58" t="s">
        <v>70</v>
      </c>
      <c r="R18" s="59">
        <v>155209</v>
      </c>
      <c r="S18" s="58" t="s">
        <v>71</v>
      </c>
      <c r="T18" s="58" t="s">
        <v>107</v>
      </c>
      <c r="U18" s="58" t="s">
        <v>108</v>
      </c>
      <c r="V18" s="60">
        <v>44306</v>
      </c>
      <c r="W18" s="61">
        <v>155209</v>
      </c>
      <c r="X18" s="63" t="s">
        <v>71</v>
      </c>
      <c r="Y18" s="58"/>
      <c r="Z18" s="58" t="s">
        <v>174</v>
      </c>
      <c r="AA18" s="58"/>
    </row>
    <row r="19" spans="1:27" ht="31.5" customHeight="1" x14ac:dyDescent="0.25">
      <c r="A19" s="58" t="s">
        <v>57</v>
      </c>
      <c r="B19" s="59">
        <v>218</v>
      </c>
      <c r="C19" s="58" t="s">
        <v>76</v>
      </c>
      <c r="D19" s="58" t="s">
        <v>77</v>
      </c>
      <c r="E19" s="58" t="s">
        <v>69</v>
      </c>
      <c r="F19" s="59">
        <v>51677311</v>
      </c>
      <c r="G19" s="58" t="s">
        <v>61</v>
      </c>
      <c r="H19" s="58" t="s">
        <v>22</v>
      </c>
      <c r="I19" s="60">
        <v>44025</v>
      </c>
      <c r="J19" s="60">
        <v>44287</v>
      </c>
      <c r="K19" s="60">
        <v>2958465</v>
      </c>
      <c r="L19" s="58" t="s">
        <v>22</v>
      </c>
      <c r="M19" s="59"/>
      <c r="N19" s="58" t="s">
        <v>22</v>
      </c>
      <c r="O19" s="60"/>
      <c r="P19" s="60"/>
      <c r="Q19" s="58" t="s">
        <v>22</v>
      </c>
      <c r="R19" s="59"/>
      <c r="S19" s="58" t="s">
        <v>22</v>
      </c>
      <c r="T19" s="58" t="s">
        <v>105</v>
      </c>
      <c r="U19" s="58"/>
      <c r="V19" s="60">
        <v>44301</v>
      </c>
      <c r="W19" s="61">
        <v>82277</v>
      </c>
      <c r="X19" s="63" t="s">
        <v>331</v>
      </c>
      <c r="Y19" s="58"/>
      <c r="Z19" s="58" t="s">
        <v>1410</v>
      </c>
      <c r="AA19" s="58"/>
    </row>
    <row r="20" spans="1:27" ht="31.5" customHeight="1" x14ac:dyDescent="0.25">
      <c r="A20" s="58" t="s">
        <v>80</v>
      </c>
      <c r="B20" s="59">
        <v>28</v>
      </c>
      <c r="C20" s="58" t="s">
        <v>90</v>
      </c>
      <c r="D20" s="58" t="s">
        <v>91</v>
      </c>
      <c r="E20" s="58" t="s">
        <v>22</v>
      </c>
      <c r="F20" s="59">
        <v>50501879</v>
      </c>
      <c r="G20" s="58" t="s">
        <v>92</v>
      </c>
      <c r="H20" s="58" t="s">
        <v>22</v>
      </c>
      <c r="I20" s="60">
        <v>1</v>
      </c>
      <c r="J20" s="60">
        <v>44166</v>
      </c>
      <c r="K20" s="60">
        <v>2958465</v>
      </c>
      <c r="L20" s="58" t="s">
        <v>22</v>
      </c>
      <c r="M20" s="59"/>
      <c r="N20" s="58" t="s">
        <v>22</v>
      </c>
      <c r="O20" s="60">
        <v>44286</v>
      </c>
      <c r="P20" s="60">
        <v>44301</v>
      </c>
      <c r="Q20" s="58" t="s">
        <v>70</v>
      </c>
      <c r="R20" s="59">
        <v>118131</v>
      </c>
      <c r="S20" s="58" t="s">
        <v>146</v>
      </c>
      <c r="T20" s="58" t="s">
        <v>147</v>
      </c>
      <c r="U20" s="58"/>
      <c r="V20" s="60">
        <v>44306</v>
      </c>
      <c r="W20" s="61">
        <v>147075</v>
      </c>
      <c r="X20" s="63" t="s">
        <v>234</v>
      </c>
      <c r="Y20" s="58"/>
      <c r="Z20" s="58" t="s">
        <v>1417</v>
      </c>
      <c r="AA20" s="58"/>
    </row>
    <row r="21" spans="1:27" ht="31.5" customHeight="1" x14ac:dyDescent="0.25">
      <c r="A21" s="58" t="s">
        <v>93</v>
      </c>
      <c r="B21" s="59">
        <v>343</v>
      </c>
      <c r="C21" s="58" t="s">
        <v>94</v>
      </c>
      <c r="D21" s="58" t="s">
        <v>22</v>
      </c>
      <c r="E21" s="58" t="s">
        <v>22</v>
      </c>
      <c r="F21" s="59">
        <v>51754790</v>
      </c>
      <c r="G21" s="58" t="s">
        <v>34</v>
      </c>
      <c r="H21" s="58" t="s">
        <v>95</v>
      </c>
      <c r="I21" s="60">
        <v>44078</v>
      </c>
      <c r="J21" s="60">
        <v>44078</v>
      </c>
      <c r="K21" s="60">
        <v>2958465</v>
      </c>
      <c r="L21" s="58" t="s">
        <v>22</v>
      </c>
      <c r="M21" s="59"/>
      <c r="N21" s="58" t="s">
        <v>22</v>
      </c>
      <c r="O21" s="60"/>
      <c r="P21" s="60"/>
      <c r="Q21" s="58" t="s">
        <v>22</v>
      </c>
      <c r="R21" s="59"/>
      <c r="S21" s="58"/>
      <c r="T21" s="58" t="s">
        <v>137</v>
      </c>
      <c r="U21" s="58"/>
      <c r="V21" s="60">
        <v>44305</v>
      </c>
      <c r="W21" s="61">
        <v>159725</v>
      </c>
      <c r="X21" s="63" t="s">
        <v>242</v>
      </c>
      <c r="Y21" s="58"/>
      <c r="Z21" s="58" t="s">
        <v>1413</v>
      </c>
      <c r="AA21" s="58"/>
    </row>
    <row r="22" spans="1:27" ht="31.5" customHeight="1" x14ac:dyDescent="0.25">
      <c r="A22" s="58" t="s">
        <v>57</v>
      </c>
      <c r="B22" s="59">
        <v>218</v>
      </c>
      <c r="C22" s="58" t="s">
        <v>76</v>
      </c>
      <c r="D22" s="58" t="s">
        <v>78</v>
      </c>
      <c r="E22" s="58" t="s">
        <v>79</v>
      </c>
      <c r="F22" s="59">
        <v>51678104</v>
      </c>
      <c r="G22" s="58" t="s">
        <v>23</v>
      </c>
      <c r="H22" s="58" t="s">
        <v>22</v>
      </c>
      <c r="I22" s="60">
        <v>44025</v>
      </c>
      <c r="J22" s="60">
        <v>44127</v>
      </c>
      <c r="K22" s="60">
        <v>2958465</v>
      </c>
      <c r="L22" s="58" t="s">
        <v>22</v>
      </c>
      <c r="M22" s="59"/>
      <c r="N22" s="58" t="s">
        <v>22</v>
      </c>
      <c r="O22" s="60"/>
      <c r="P22" s="60"/>
      <c r="Q22" s="58" t="s">
        <v>22</v>
      </c>
      <c r="R22" s="59"/>
      <c r="S22" s="58" t="s">
        <v>22</v>
      </c>
      <c r="T22" s="58" t="s">
        <v>105</v>
      </c>
      <c r="U22" s="58"/>
      <c r="V22" s="60">
        <v>44256</v>
      </c>
      <c r="W22" s="61">
        <v>51538</v>
      </c>
      <c r="X22" s="63" t="s">
        <v>332</v>
      </c>
      <c r="Y22" s="58"/>
      <c r="Z22" s="58" t="s">
        <v>1410</v>
      </c>
      <c r="AA22" s="58"/>
    </row>
    <row r="23" spans="1:27" ht="31.5" customHeight="1" x14ac:dyDescent="0.25">
      <c r="A23" s="58" t="s">
        <v>93</v>
      </c>
      <c r="B23" s="59">
        <v>343</v>
      </c>
      <c r="C23" s="58" t="s">
        <v>94</v>
      </c>
      <c r="D23" s="58" t="s">
        <v>22</v>
      </c>
      <c r="E23" s="58" t="s">
        <v>22</v>
      </c>
      <c r="F23" s="59">
        <v>51754446</v>
      </c>
      <c r="G23" s="58" t="s">
        <v>114</v>
      </c>
      <c r="H23" s="58" t="s">
        <v>124</v>
      </c>
      <c r="I23" s="60">
        <v>44078</v>
      </c>
      <c r="J23" s="60">
        <v>44078</v>
      </c>
      <c r="K23" s="60">
        <v>2958465</v>
      </c>
      <c r="L23" s="58" t="s">
        <v>22</v>
      </c>
      <c r="M23" s="59"/>
      <c r="N23" s="58" t="s">
        <v>22</v>
      </c>
      <c r="O23" s="60"/>
      <c r="P23" s="60"/>
      <c r="Q23" s="58" t="s">
        <v>22</v>
      </c>
      <c r="R23" s="59"/>
      <c r="S23" s="58" t="s">
        <v>22</v>
      </c>
      <c r="T23" s="58" t="s">
        <v>137</v>
      </c>
      <c r="U23" s="58"/>
      <c r="V23" s="60">
        <v>44327</v>
      </c>
      <c r="W23" s="61">
        <v>69838</v>
      </c>
      <c r="X23" s="63" t="s">
        <v>333</v>
      </c>
      <c r="Y23" s="58"/>
      <c r="Z23" s="58" t="s">
        <v>1412</v>
      </c>
      <c r="AA23" s="58"/>
    </row>
    <row r="24" spans="1:27" ht="31.5" customHeight="1" x14ac:dyDescent="0.25">
      <c r="A24" s="58" t="s">
        <v>39</v>
      </c>
      <c r="B24" s="59">
        <v>15</v>
      </c>
      <c r="C24" s="58" t="s">
        <v>40</v>
      </c>
      <c r="D24" s="58" t="s">
        <v>41</v>
      </c>
      <c r="E24" s="58" t="s">
        <v>22</v>
      </c>
      <c r="F24" s="59">
        <v>50515045</v>
      </c>
      <c r="G24" s="58" t="s">
        <v>29</v>
      </c>
      <c r="H24" s="58" t="s">
        <v>151</v>
      </c>
      <c r="I24" s="60">
        <v>1</v>
      </c>
      <c r="J24" s="60">
        <v>44288</v>
      </c>
      <c r="K24" s="60">
        <v>2958465</v>
      </c>
      <c r="L24" s="58" t="s">
        <v>22</v>
      </c>
      <c r="M24" s="59"/>
      <c r="N24" s="58" t="s">
        <v>22</v>
      </c>
      <c r="O24" s="60"/>
      <c r="P24" s="60"/>
      <c r="Q24" s="58" t="s">
        <v>22</v>
      </c>
      <c r="R24" s="59"/>
      <c r="S24" s="58" t="s">
        <v>22</v>
      </c>
      <c r="T24" s="58" t="s">
        <v>156</v>
      </c>
      <c r="U24" s="58" t="s">
        <v>157</v>
      </c>
      <c r="V24" s="60">
        <v>44317</v>
      </c>
      <c r="W24" s="61">
        <v>104695</v>
      </c>
      <c r="X24" s="63" t="s">
        <v>207</v>
      </c>
      <c r="Y24" s="58"/>
      <c r="Z24" s="58" t="s">
        <v>174</v>
      </c>
      <c r="AA24" s="58"/>
    </row>
    <row r="25" spans="1:27" ht="31.5" customHeight="1" x14ac:dyDescent="0.25">
      <c r="A25" s="58" t="s">
        <v>39</v>
      </c>
      <c r="B25" s="59">
        <v>15</v>
      </c>
      <c r="C25" s="58" t="s">
        <v>40</v>
      </c>
      <c r="D25" s="58" t="s">
        <v>41</v>
      </c>
      <c r="E25" s="58" t="s">
        <v>22</v>
      </c>
      <c r="F25" s="59">
        <v>50515047</v>
      </c>
      <c r="G25" s="58" t="s">
        <v>29</v>
      </c>
      <c r="H25" s="58" t="s">
        <v>151</v>
      </c>
      <c r="I25" s="60">
        <v>1</v>
      </c>
      <c r="J25" s="60">
        <v>44309</v>
      </c>
      <c r="K25" s="60">
        <v>2958465</v>
      </c>
      <c r="L25" s="58" t="s">
        <v>22</v>
      </c>
      <c r="M25" s="59"/>
      <c r="N25" s="58" t="s">
        <v>22</v>
      </c>
      <c r="O25" s="60">
        <v>44256</v>
      </c>
      <c r="P25" s="60">
        <v>44316</v>
      </c>
      <c r="Q25" s="58" t="s">
        <v>70</v>
      </c>
      <c r="R25" s="59">
        <v>3898</v>
      </c>
      <c r="S25" s="58" t="s">
        <v>181</v>
      </c>
      <c r="T25" s="58" t="s">
        <v>156</v>
      </c>
      <c r="U25" s="58" t="s">
        <v>185</v>
      </c>
      <c r="V25" s="60">
        <v>44317</v>
      </c>
      <c r="W25" s="61">
        <v>3898</v>
      </c>
      <c r="X25" s="63" t="s">
        <v>181</v>
      </c>
      <c r="Y25" s="58"/>
      <c r="Z25" s="58" t="s">
        <v>174</v>
      </c>
      <c r="AA25" s="58"/>
    </row>
    <row r="26" spans="1:27" ht="31.5" customHeight="1" x14ac:dyDescent="0.25">
      <c r="A26" s="58" t="s">
        <v>39</v>
      </c>
      <c r="B26" s="59">
        <v>15</v>
      </c>
      <c r="C26" s="58" t="s">
        <v>40</v>
      </c>
      <c r="D26" s="58" t="s">
        <v>121</v>
      </c>
      <c r="E26" s="58" t="s">
        <v>22</v>
      </c>
      <c r="F26" s="59">
        <v>51966401</v>
      </c>
      <c r="G26" s="58" t="s">
        <v>114</v>
      </c>
      <c r="H26" s="58" t="s">
        <v>122</v>
      </c>
      <c r="I26" s="60">
        <v>44257</v>
      </c>
      <c r="J26" s="60">
        <v>44257</v>
      </c>
      <c r="K26" s="60">
        <v>2958465</v>
      </c>
      <c r="L26" s="58" t="s">
        <v>22</v>
      </c>
      <c r="M26" s="59"/>
      <c r="N26" s="58" t="s">
        <v>22</v>
      </c>
      <c r="O26" s="60"/>
      <c r="P26" s="60"/>
      <c r="Q26" s="58" t="s">
        <v>22</v>
      </c>
      <c r="R26" s="59"/>
      <c r="S26" s="58" t="s">
        <v>22</v>
      </c>
      <c r="T26" s="58" t="s">
        <v>105</v>
      </c>
      <c r="U26" s="58"/>
      <c r="V26" s="60">
        <v>44562</v>
      </c>
      <c r="W26" s="61">
        <v>149746</v>
      </c>
      <c r="X26" s="63" t="s">
        <v>1439</v>
      </c>
      <c r="Y26" s="58"/>
      <c r="Z26" s="58" t="s">
        <v>1412</v>
      </c>
      <c r="AA26" s="58"/>
    </row>
    <row r="27" spans="1:27" ht="31.5" customHeight="1" x14ac:dyDescent="0.25">
      <c r="A27" s="58" t="s">
        <v>80</v>
      </c>
      <c r="B27" s="59">
        <v>6</v>
      </c>
      <c r="C27" s="58" t="s">
        <v>81</v>
      </c>
      <c r="D27" s="58" t="s">
        <v>22</v>
      </c>
      <c r="E27" s="58" t="s">
        <v>22</v>
      </c>
      <c r="F27" s="59">
        <v>50525904</v>
      </c>
      <c r="G27" s="58" t="s">
        <v>114</v>
      </c>
      <c r="H27" s="58" t="s">
        <v>123</v>
      </c>
      <c r="I27" s="60">
        <v>1</v>
      </c>
      <c r="J27" s="60">
        <v>44044</v>
      </c>
      <c r="K27" s="60">
        <v>2958465</v>
      </c>
      <c r="L27" s="58" t="s">
        <v>22</v>
      </c>
      <c r="M27" s="59"/>
      <c r="N27" s="58" t="s">
        <v>22</v>
      </c>
      <c r="O27" s="60"/>
      <c r="P27" s="60"/>
      <c r="Q27" s="58" t="s">
        <v>22</v>
      </c>
      <c r="R27" s="59"/>
      <c r="S27" s="58" t="s">
        <v>22</v>
      </c>
      <c r="T27" s="58" t="s">
        <v>138</v>
      </c>
      <c r="U27" s="58" t="s">
        <v>138</v>
      </c>
      <c r="V27" s="60">
        <v>44327</v>
      </c>
      <c r="W27" s="61">
        <v>44161</v>
      </c>
      <c r="X27" s="63" t="s">
        <v>235</v>
      </c>
      <c r="Y27" s="58"/>
      <c r="Z27" s="58" t="s">
        <v>174</v>
      </c>
      <c r="AA27" s="58"/>
    </row>
    <row r="28" spans="1:27" ht="31.5" customHeight="1" x14ac:dyDescent="0.25">
      <c r="A28" s="58" t="s">
        <v>80</v>
      </c>
      <c r="B28" s="59">
        <v>7</v>
      </c>
      <c r="C28" s="58" t="s">
        <v>85</v>
      </c>
      <c r="D28" s="58" t="s">
        <v>86</v>
      </c>
      <c r="E28" s="58" t="s">
        <v>87</v>
      </c>
      <c r="F28" s="59">
        <v>50515930</v>
      </c>
      <c r="G28" s="58" t="s">
        <v>29</v>
      </c>
      <c r="H28" s="58" t="s">
        <v>89</v>
      </c>
      <c r="I28" s="60">
        <v>1</v>
      </c>
      <c r="J28" s="60">
        <v>44260</v>
      </c>
      <c r="K28" s="60">
        <v>2958465</v>
      </c>
      <c r="L28" s="58" t="s">
        <v>22</v>
      </c>
      <c r="M28" s="59"/>
      <c r="N28" s="58" t="s">
        <v>22</v>
      </c>
      <c r="O28" s="60"/>
      <c r="P28" s="60"/>
      <c r="Q28" s="58" t="s">
        <v>22</v>
      </c>
      <c r="R28" s="59"/>
      <c r="S28" s="58"/>
      <c r="T28" s="58" t="s">
        <v>140</v>
      </c>
      <c r="U28" s="58" t="s">
        <v>136</v>
      </c>
      <c r="V28" s="60">
        <v>44334</v>
      </c>
      <c r="W28" s="61">
        <v>147680</v>
      </c>
      <c r="X28" s="63" t="s">
        <v>239</v>
      </c>
      <c r="Y28" s="58"/>
      <c r="Z28" s="58" t="s">
        <v>174</v>
      </c>
      <c r="AA28" s="58"/>
    </row>
    <row r="29" spans="1:27" ht="31.5" customHeight="1" x14ac:dyDescent="0.25">
      <c r="A29" s="58" t="s">
        <v>39</v>
      </c>
      <c r="B29" s="59">
        <v>12</v>
      </c>
      <c r="C29" s="58" t="s">
        <v>198</v>
      </c>
      <c r="D29" s="58" t="s">
        <v>149</v>
      </c>
      <c r="E29" s="58" t="s">
        <v>22</v>
      </c>
      <c r="F29" s="59">
        <v>52022249</v>
      </c>
      <c r="G29" s="58" t="s">
        <v>114</v>
      </c>
      <c r="H29" s="58" t="s">
        <v>199</v>
      </c>
      <c r="I29" s="60">
        <v>44321</v>
      </c>
      <c r="J29" s="60">
        <v>44321</v>
      </c>
      <c r="K29" s="60">
        <v>44339</v>
      </c>
      <c r="L29" s="58" t="s">
        <v>22</v>
      </c>
      <c r="M29" s="59"/>
      <c r="N29" s="58" t="s">
        <v>22</v>
      </c>
      <c r="O29" s="60"/>
      <c r="P29" s="60"/>
      <c r="Q29" s="58" t="s">
        <v>22</v>
      </c>
      <c r="R29" s="59"/>
      <c r="S29" s="58" t="s">
        <v>22</v>
      </c>
      <c r="T29" s="58" t="s">
        <v>137</v>
      </c>
      <c r="U29" s="58" t="s">
        <v>210</v>
      </c>
      <c r="V29" s="60">
        <v>44340</v>
      </c>
      <c r="W29" s="61">
        <v>101731</v>
      </c>
      <c r="X29" s="63" t="s">
        <v>200</v>
      </c>
      <c r="Y29" s="58"/>
      <c r="Z29" s="58" t="s">
        <v>1412</v>
      </c>
      <c r="AA29" s="58"/>
    </row>
    <row r="30" spans="1:27" ht="31.5" customHeight="1" x14ac:dyDescent="0.25">
      <c r="A30" s="58" t="s">
        <v>80</v>
      </c>
      <c r="B30" s="59">
        <v>6</v>
      </c>
      <c r="C30" s="58" t="s">
        <v>81</v>
      </c>
      <c r="D30" s="58" t="s">
        <v>82</v>
      </c>
      <c r="E30" s="58" t="s">
        <v>83</v>
      </c>
      <c r="F30" s="59">
        <v>50507283</v>
      </c>
      <c r="G30" s="58" t="s">
        <v>29</v>
      </c>
      <c r="H30" s="58" t="s">
        <v>84</v>
      </c>
      <c r="I30" s="60">
        <v>1</v>
      </c>
      <c r="J30" s="60">
        <v>44150</v>
      </c>
      <c r="K30" s="60">
        <v>2958465</v>
      </c>
      <c r="L30" s="58" t="s">
        <v>22</v>
      </c>
      <c r="M30" s="59"/>
      <c r="N30" s="58" t="s">
        <v>22</v>
      </c>
      <c r="O30" s="60"/>
      <c r="P30" s="60"/>
      <c r="Q30" s="58" t="s">
        <v>22</v>
      </c>
      <c r="R30" s="59"/>
      <c r="S30" s="58"/>
      <c r="T30" s="58" t="s">
        <v>143</v>
      </c>
      <c r="U30" s="58" t="s">
        <v>132</v>
      </c>
      <c r="V30" s="60">
        <v>44341</v>
      </c>
      <c r="W30" s="61">
        <v>38595</v>
      </c>
      <c r="X30" s="63" t="s">
        <v>238</v>
      </c>
      <c r="Y30" s="58"/>
      <c r="Z30" s="58" t="s">
        <v>174</v>
      </c>
      <c r="AA30" s="58"/>
    </row>
    <row r="31" spans="1:27" ht="31.5" customHeight="1" x14ac:dyDescent="0.25">
      <c r="A31" s="58" t="s">
        <v>186</v>
      </c>
      <c r="B31" s="59">
        <v>213</v>
      </c>
      <c r="C31" s="58" t="s">
        <v>66</v>
      </c>
      <c r="D31" s="58" t="s">
        <v>22</v>
      </c>
      <c r="E31" s="58" t="s">
        <v>22</v>
      </c>
      <c r="F31" s="59">
        <v>51676994</v>
      </c>
      <c r="G31" s="58" t="s">
        <v>114</v>
      </c>
      <c r="H31" s="58" t="s">
        <v>187</v>
      </c>
      <c r="I31" s="60">
        <v>44025</v>
      </c>
      <c r="J31" s="60">
        <v>44308</v>
      </c>
      <c r="K31" s="60">
        <v>2958465</v>
      </c>
      <c r="L31" s="58" t="s">
        <v>22</v>
      </c>
      <c r="M31" s="59"/>
      <c r="N31" s="58" t="s">
        <v>22</v>
      </c>
      <c r="O31" s="60">
        <v>44308</v>
      </c>
      <c r="P31" s="60">
        <v>44347</v>
      </c>
      <c r="Q31" s="58" t="s">
        <v>70</v>
      </c>
      <c r="R31" s="59">
        <v>49503</v>
      </c>
      <c r="S31" s="58" t="s">
        <v>188</v>
      </c>
      <c r="T31" s="58" t="s">
        <v>105</v>
      </c>
      <c r="U31" s="58"/>
      <c r="V31" s="60">
        <v>44336</v>
      </c>
      <c r="W31" s="61">
        <v>49503</v>
      </c>
      <c r="X31" s="63" t="s">
        <v>188</v>
      </c>
      <c r="Y31" s="58"/>
      <c r="Z31" s="58" t="s">
        <v>1410</v>
      </c>
      <c r="AA31" s="58"/>
    </row>
    <row r="32" spans="1:27" ht="31.5" customHeight="1" x14ac:dyDescent="0.25">
      <c r="A32" s="58" t="s">
        <v>93</v>
      </c>
      <c r="B32" s="59">
        <v>344</v>
      </c>
      <c r="C32" s="58" t="s">
        <v>125</v>
      </c>
      <c r="D32" s="58" t="s">
        <v>126</v>
      </c>
      <c r="E32" s="58" t="s">
        <v>22</v>
      </c>
      <c r="F32" s="59">
        <v>50714311</v>
      </c>
      <c r="G32" s="58" t="s">
        <v>114</v>
      </c>
      <c r="H32" s="58" t="s">
        <v>127</v>
      </c>
      <c r="I32" s="60">
        <v>43084</v>
      </c>
      <c r="J32" s="60">
        <v>44238</v>
      </c>
      <c r="K32" s="60">
        <v>2958465</v>
      </c>
      <c r="L32" s="58" t="s">
        <v>22</v>
      </c>
      <c r="M32" s="59"/>
      <c r="N32" s="58" t="s">
        <v>22</v>
      </c>
      <c r="O32" s="60"/>
      <c r="P32" s="60"/>
      <c r="Q32" s="58" t="s">
        <v>22</v>
      </c>
      <c r="R32" s="59"/>
      <c r="S32" s="58" t="s">
        <v>22</v>
      </c>
      <c r="T32" s="58" t="s">
        <v>139</v>
      </c>
      <c r="U32" s="58"/>
      <c r="V32" s="60">
        <v>44350</v>
      </c>
      <c r="W32" s="61">
        <v>62877</v>
      </c>
      <c r="X32" s="63" t="s">
        <v>237</v>
      </c>
      <c r="Y32" s="58"/>
      <c r="Z32" s="58" t="s">
        <v>1415</v>
      </c>
      <c r="AA32" s="58"/>
    </row>
    <row r="33" spans="1:27" ht="31.5" customHeight="1" x14ac:dyDescent="0.25">
      <c r="A33" s="58" t="s">
        <v>57</v>
      </c>
      <c r="B33" s="59">
        <v>380</v>
      </c>
      <c r="C33" s="58" t="s">
        <v>175</v>
      </c>
      <c r="D33" s="58" t="s">
        <v>177</v>
      </c>
      <c r="E33" s="58" t="s">
        <v>22</v>
      </c>
      <c r="F33" s="59">
        <v>51676231</v>
      </c>
      <c r="G33" s="58" t="s">
        <v>38</v>
      </c>
      <c r="H33" s="58" t="s">
        <v>180</v>
      </c>
      <c r="I33" s="60">
        <v>44025</v>
      </c>
      <c r="J33" s="60">
        <v>44291</v>
      </c>
      <c r="K33" s="60">
        <v>2958465</v>
      </c>
      <c r="L33" s="58" t="s">
        <v>22</v>
      </c>
      <c r="M33" s="59"/>
      <c r="N33" s="58" t="s">
        <v>22</v>
      </c>
      <c r="O33" s="60"/>
      <c r="P33" s="60"/>
      <c r="Q33" s="58" t="s">
        <v>22</v>
      </c>
      <c r="R33" s="59"/>
      <c r="S33" s="58" t="s">
        <v>22</v>
      </c>
      <c r="T33" s="58" t="s">
        <v>105</v>
      </c>
      <c r="U33" s="58"/>
      <c r="V33" s="60">
        <v>44344</v>
      </c>
      <c r="W33" s="61">
        <v>101687</v>
      </c>
      <c r="X33" s="58" t="s">
        <v>236</v>
      </c>
      <c r="Y33" s="58"/>
      <c r="Z33" s="58" t="s">
        <v>1410</v>
      </c>
      <c r="AA33" s="58"/>
    </row>
    <row r="34" spans="1:27" ht="31.5" customHeight="1" x14ac:dyDescent="0.25">
      <c r="A34" s="58" t="s">
        <v>47</v>
      </c>
      <c r="B34" s="59">
        <v>31</v>
      </c>
      <c r="C34" s="58" t="s">
        <v>48</v>
      </c>
      <c r="D34" s="58" t="s">
        <v>49</v>
      </c>
      <c r="E34" s="58" t="s">
        <v>22</v>
      </c>
      <c r="F34" s="59">
        <v>50530391</v>
      </c>
      <c r="G34" s="58" t="s">
        <v>29</v>
      </c>
      <c r="H34" s="58" t="s">
        <v>50</v>
      </c>
      <c r="I34" s="60">
        <v>1</v>
      </c>
      <c r="J34" s="60">
        <v>44243</v>
      </c>
      <c r="K34" s="60">
        <v>2958465</v>
      </c>
      <c r="L34" s="58" t="s">
        <v>22</v>
      </c>
      <c r="M34" s="59"/>
      <c r="N34" s="58" t="s">
        <v>22</v>
      </c>
      <c r="O34" s="60"/>
      <c r="P34" s="60"/>
      <c r="Q34" s="58" t="s">
        <v>22</v>
      </c>
      <c r="R34" s="59"/>
      <c r="S34" s="58" t="s">
        <v>22</v>
      </c>
      <c r="T34" s="58" t="s">
        <v>103</v>
      </c>
      <c r="U34" s="58" t="s">
        <v>104</v>
      </c>
      <c r="V34" s="60">
        <v>44347</v>
      </c>
      <c r="W34" s="61">
        <v>112032</v>
      </c>
      <c r="X34" s="58" t="s">
        <v>240</v>
      </c>
      <c r="Y34" s="58"/>
      <c r="Z34" s="58" t="s">
        <v>1415</v>
      </c>
      <c r="AA34" s="58"/>
    </row>
    <row r="35" spans="1:27" ht="31.5" customHeight="1" x14ac:dyDescent="0.25">
      <c r="A35" s="58" t="s">
        <v>57</v>
      </c>
      <c r="B35" s="59">
        <v>213</v>
      </c>
      <c r="C35" s="58" t="s">
        <v>66</v>
      </c>
      <c r="D35" s="58" t="s">
        <v>128</v>
      </c>
      <c r="E35" s="58" t="s">
        <v>22</v>
      </c>
      <c r="F35" s="59">
        <v>51678558</v>
      </c>
      <c r="G35" s="58" t="s">
        <v>114</v>
      </c>
      <c r="H35" s="58" t="s">
        <v>129</v>
      </c>
      <c r="I35" s="60">
        <v>44025</v>
      </c>
      <c r="J35" s="60">
        <v>44229</v>
      </c>
      <c r="K35" s="60">
        <v>2958465</v>
      </c>
      <c r="L35" s="58" t="s">
        <v>22</v>
      </c>
      <c r="M35" s="59"/>
      <c r="N35" s="58" t="s">
        <v>22</v>
      </c>
      <c r="O35" s="60"/>
      <c r="P35" s="60"/>
      <c r="Q35" s="58" t="s">
        <v>22</v>
      </c>
      <c r="R35" s="59"/>
      <c r="S35" s="58" t="s">
        <v>22</v>
      </c>
      <c r="T35" s="58" t="s">
        <v>105</v>
      </c>
      <c r="U35" s="58"/>
      <c r="V35" s="60">
        <v>44350</v>
      </c>
      <c r="W35" s="61">
        <v>159883</v>
      </c>
      <c r="X35" s="63" t="s">
        <v>246</v>
      </c>
      <c r="Y35" s="58"/>
      <c r="Z35" s="58" t="s">
        <v>1411</v>
      </c>
      <c r="AA35" s="58"/>
    </row>
    <row r="36" spans="1:27" ht="31.5" customHeight="1" x14ac:dyDescent="0.25">
      <c r="A36" s="58" t="s">
        <v>80</v>
      </c>
      <c r="B36" s="59">
        <v>7</v>
      </c>
      <c r="C36" s="58" t="s">
        <v>85</v>
      </c>
      <c r="D36" s="58" t="s">
        <v>86</v>
      </c>
      <c r="E36" s="58" t="s">
        <v>87</v>
      </c>
      <c r="F36" s="59">
        <v>50515931</v>
      </c>
      <c r="G36" s="58" t="s">
        <v>29</v>
      </c>
      <c r="H36" s="58" t="s">
        <v>89</v>
      </c>
      <c r="I36" s="60">
        <v>1</v>
      </c>
      <c r="J36" s="60">
        <v>44298</v>
      </c>
      <c r="K36" s="60">
        <v>44342</v>
      </c>
      <c r="L36" s="58" t="s">
        <v>22</v>
      </c>
      <c r="M36" s="59"/>
      <c r="N36" s="58" t="s">
        <v>22</v>
      </c>
      <c r="O36" s="60">
        <v>44327</v>
      </c>
      <c r="P36" s="60">
        <v>44342</v>
      </c>
      <c r="Q36" s="58" t="s">
        <v>45</v>
      </c>
      <c r="R36" s="59">
        <v>118684</v>
      </c>
      <c r="S36" s="58" t="s">
        <v>136</v>
      </c>
      <c r="T36" s="58" t="s">
        <v>241</v>
      </c>
      <c r="U36" s="58"/>
      <c r="V36" s="60">
        <v>44343</v>
      </c>
      <c r="W36" s="61">
        <v>118684</v>
      </c>
      <c r="X36" s="58" t="s">
        <v>136</v>
      </c>
      <c r="Y36" s="58"/>
      <c r="Z36" s="58" t="s">
        <v>174</v>
      </c>
      <c r="AA36" s="58"/>
    </row>
    <row r="37" spans="1:27" ht="31.5" customHeight="1" x14ac:dyDescent="0.25">
      <c r="A37" s="58" t="s">
        <v>57</v>
      </c>
      <c r="B37" s="59">
        <v>213</v>
      </c>
      <c r="C37" s="58" t="s">
        <v>66</v>
      </c>
      <c r="D37" s="58" t="s">
        <v>220</v>
      </c>
      <c r="E37" s="58" t="s">
        <v>221</v>
      </c>
      <c r="F37" s="59">
        <v>51678738</v>
      </c>
      <c r="G37" s="58" t="s">
        <v>61</v>
      </c>
      <c r="H37" s="58" t="s">
        <v>22</v>
      </c>
      <c r="I37" s="60">
        <v>44025</v>
      </c>
      <c r="J37" s="60">
        <v>44336</v>
      </c>
      <c r="K37" s="60">
        <v>2958465</v>
      </c>
      <c r="L37" s="58" t="s">
        <v>22</v>
      </c>
      <c r="M37" s="59"/>
      <c r="N37" s="58" t="s">
        <v>22</v>
      </c>
      <c r="O37" s="60">
        <v>44333</v>
      </c>
      <c r="P37" s="60">
        <v>44377</v>
      </c>
      <c r="Q37" s="58" t="s">
        <v>70</v>
      </c>
      <c r="R37" s="59">
        <v>113404</v>
      </c>
      <c r="S37" s="58" t="s">
        <v>222</v>
      </c>
      <c r="T37" s="58" t="s">
        <v>226</v>
      </c>
      <c r="U37" s="58" t="s">
        <v>222</v>
      </c>
      <c r="V37" s="60">
        <v>44363</v>
      </c>
      <c r="W37" s="61">
        <v>113404</v>
      </c>
      <c r="X37" s="63" t="s">
        <v>222</v>
      </c>
      <c r="Y37" s="58"/>
      <c r="Z37" s="58" t="s">
        <v>174</v>
      </c>
      <c r="AA37" s="58"/>
    </row>
    <row r="38" spans="1:27" ht="31.5" customHeight="1" x14ac:dyDescent="0.25">
      <c r="A38" s="58" t="s">
        <v>19</v>
      </c>
      <c r="B38" s="59">
        <v>2</v>
      </c>
      <c r="C38" s="58" t="s">
        <v>24</v>
      </c>
      <c r="D38" s="58" t="s">
        <v>27</v>
      </c>
      <c r="E38" s="58" t="s">
        <v>28</v>
      </c>
      <c r="F38" s="59">
        <v>50527054</v>
      </c>
      <c r="G38" s="58" t="s">
        <v>29</v>
      </c>
      <c r="H38" s="58" t="s">
        <v>30</v>
      </c>
      <c r="I38" s="60">
        <v>1</v>
      </c>
      <c r="J38" s="60">
        <v>44047</v>
      </c>
      <c r="K38" s="60">
        <v>2958465</v>
      </c>
      <c r="L38" s="58" t="s">
        <v>22</v>
      </c>
      <c r="M38" s="59"/>
      <c r="N38" s="58" t="s">
        <v>22</v>
      </c>
      <c r="O38" s="60"/>
      <c r="P38" s="60"/>
      <c r="Q38" s="58" t="s">
        <v>22</v>
      </c>
      <c r="R38" s="59"/>
      <c r="S38" s="58" t="s">
        <v>22</v>
      </c>
      <c r="T38" s="58" t="s">
        <v>145</v>
      </c>
      <c r="U38" s="58" t="s">
        <v>144</v>
      </c>
      <c r="V38" s="60"/>
      <c r="W38" s="61"/>
      <c r="X38" s="63"/>
      <c r="Y38" s="58"/>
      <c r="Z38" s="58"/>
      <c r="AA38" s="58"/>
    </row>
    <row r="39" spans="1:27" ht="31.5" customHeight="1" x14ac:dyDescent="0.25">
      <c r="A39" s="58" t="s">
        <v>19</v>
      </c>
      <c r="B39" s="59">
        <v>2</v>
      </c>
      <c r="C39" s="58" t="s">
        <v>24</v>
      </c>
      <c r="D39" s="58" t="s">
        <v>163</v>
      </c>
      <c r="E39" s="58" t="s">
        <v>164</v>
      </c>
      <c r="F39" s="59">
        <v>50518752</v>
      </c>
      <c r="G39" s="58" t="s">
        <v>29</v>
      </c>
      <c r="H39" s="58" t="s">
        <v>165</v>
      </c>
      <c r="I39" s="60">
        <v>1</v>
      </c>
      <c r="J39" s="60">
        <v>44306</v>
      </c>
      <c r="K39" s="60">
        <v>2958465</v>
      </c>
      <c r="L39" s="58" t="s">
        <v>22</v>
      </c>
      <c r="M39" s="59"/>
      <c r="N39" s="58" t="s">
        <v>22</v>
      </c>
      <c r="O39" s="60">
        <v>44288</v>
      </c>
      <c r="P39" s="60">
        <v>44316</v>
      </c>
      <c r="Q39" s="58" t="s">
        <v>166</v>
      </c>
      <c r="R39" s="59">
        <v>112568</v>
      </c>
      <c r="S39" s="58" t="s">
        <v>167</v>
      </c>
      <c r="T39" s="58" t="s">
        <v>172</v>
      </c>
      <c r="U39" s="58" t="s">
        <v>173</v>
      </c>
      <c r="V39" s="60">
        <v>44372</v>
      </c>
      <c r="W39" s="61">
        <v>112568</v>
      </c>
      <c r="X39" s="63" t="s">
        <v>167</v>
      </c>
      <c r="Y39" s="58"/>
      <c r="Z39" s="58" t="s">
        <v>174</v>
      </c>
      <c r="AA39" s="58"/>
    </row>
    <row r="40" spans="1:27" ht="31.5" customHeight="1" x14ac:dyDescent="0.25">
      <c r="A40" s="58" t="s">
        <v>216</v>
      </c>
      <c r="B40" s="59">
        <v>216</v>
      </c>
      <c r="C40" s="58" t="s">
        <v>217</v>
      </c>
      <c r="D40" s="58" t="s">
        <v>218</v>
      </c>
      <c r="E40" s="58" t="s">
        <v>22</v>
      </c>
      <c r="F40" s="59">
        <v>52029571</v>
      </c>
      <c r="G40" s="58" t="s">
        <v>114</v>
      </c>
      <c r="H40" s="58" t="s">
        <v>219</v>
      </c>
      <c r="I40" s="60">
        <v>44337</v>
      </c>
      <c r="J40" s="60">
        <v>44337</v>
      </c>
      <c r="K40" s="60">
        <v>2958465</v>
      </c>
      <c r="L40" s="58" t="s">
        <v>22</v>
      </c>
      <c r="M40" s="59"/>
      <c r="N40" s="58" t="s">
        <v>22</v>
      </c>
      <c r="O40" s="60"/>
      <c r="P40" s="60"/>
      <c r="Q40" s="58" t="s">
        <v>22</v>
      </c>
      <c r="R40" s="59"/>
      <c r="S40" s="58" t="s">
        <v>225</v>
      </c>
      <c r="T40" s="58"/>
      <c r="U40" s="58"/>
      <c r="V40" s="59"/>
      <c r="W40" s="61"/>
      <c r="X40" s="58"/>
      <c r="Y40" s="58"/>
      <c r="Z40" s="58"/>
      <c r="AA40" s="58"/>
    </row>
    <row r="41" spans="1:27" ht="31.5" customHeight="1" x14ac:dyDescent="0.25">
      <c r="A41" s="58" t="s">
        <v>39</v>
      </c>
      <c r="B41" s="59">
        <v>15</v>
      </c>
      <c r="C41" s="58" t="s">
        <v>40</v>
      </c>
      <c r="D41" s="58" t="s">
        <v>43</v>
      </c>
      <c r="E41" s="58" t="s">
        <v>22</v>
      </c>
      <c r="F41" s="59">
        <v>50514140</v>
      </c>
      <c r="G41" s="58" t="s">
        <v>29</v>
      </c>
      <c r="H41" s="58" t="s">
        <v>44</v>
      </c>
      <c r="I41" s="60">
        <v>1</v>
      </c>
      <c r="J41" s="60">
        <v>44257</v>
      </c>
      <c r="K41" s="60">
        <v>2958465</v>
      </c>
      <c r="L41" s="58" t="s">
        <v>22</v>
      </c>
      <c r="M41" s="59"/>
      <c r="N41" s="58" t="s">
        <v>22</v>
      </c>
      <c r="O41" s="60">
        <v>44252</v>
      </c>
      <c r="P41" s="60">
        <v>44288</v>
      </c>
      <c r="Q41" s="58" t="s">
        <v>45</v>
      </c>
      <c r="R41" s="59">
        <v>97848</v>
      </c>
      <c r="S41" s="58" t="s">
        <v>46</v>
      </c>
      <c r="T41" s="58" t="s">
        <v>102</v>
      </c>
      <c r="U41" s="58" t="s">
        <v>134</v>
      </c>
      <c r="V41" s="60">
        <v>44378</v>
      </c>
      <c r="W41" s="61">
        <v>97848</v>
      </c>
      <c r="X41" s="63" t="s">
        <v>46</v>
      </c>
      <c r="Y41" s="58"/>
      <c r="Z41" s="58" t="s">
        <v>174</v>
      </c>
      <c r="AA41" s="58"/>
    </row>
    <row r="42" spans="1:27" ht="31.5" customHeight="1" x14ac:dyDescent="0.25">
      <c r="A42" s="58" t="s">
        <v>80</v>
      </c>
      <c r="B42" s="59">
        <v>20</v>
      </c>
      <c r="C42" s="58" t="s">
        <v>152</v>
      </c>
      <c r="D42" s="58" t="s">
        <v>153</v>
      </c>
      <c r="E42" s="58" t="s">
        <v>22</v>
      </c>
      <c r="F42" s="59">
        <v>50525654</v>
      </c>
      <c r="G42" s="58" t="s">
        <v>114</v>
      </c>
      <c r="H42" s="58" t="s">
        <v>22</v>
      </c>
      <c r="I42" s="60">
        <v>1</v>
      </c>
      <c r="J42" s="60">
        <v>44292</v>
      </c>
      <c r="K42" s="60">
        <v>2958465</v>
      </c>
      <c r="L42" s="58" t="s">
        <v>22</v>
      </c>
      <c r="M42" s="59"/>
      <c r="N42" s="58" t="s">
        <v>22</v>
      </c>
      <c r="O42" s="60"/>
      <c r="P42" s="60"/>
      <c r="Q42" s="58" t="s">
        <v>22</v>
      </c>
      <c r="R42" s="59"/>
      <c r="S42" s="58" t="s">
        <v>137</v>
      </c>
      <c r="T42" s="58" t="s">
        <v>105</v>
      </c>
      <c r="U42" s="58"/>
      <c r="V42" s="60">
        <v>44378</v>
      </c>
      <c r="W42" s="61">
        <v>34943</v>
      </c>
      <c r="X42" s="58" t="s">
        <v>261</v>
      </c>
      <c r="Y42" s="58"/>
      <c r="Z42" s="58" t="s">
        <v>1410</v>
      </c>
      <c r="AA42" s="58"/>
    </row>
    <row r="43" spans="1:27" ht="31.5" customHeight="1" x14ac:dyDescent="0.25">
      <c r="A43" s="58" t="s">
        <v>80</v>
      </c>
      <c r="B43" s="59">
        <v>28</v>
      </c>
      <c r="C43" s="58" t="s">
        <v>90</v>
      </c>
      <c r="D43" s="58" t="s">
        <v>22</v>
      </c>
      <c r="E43" s="58" t="s">
        <v>22</v>
      </c>
      <c r="F43" s="59">
        <v>51996848</v>
      </c>
      <c r="G43" s="58" t="s">
        <v>114</v>
      </c>
      <c r="H43" s="58" t="s">
        <v>160</v>
      </c>
      <c r="I43" s="60">
        <v>44299</v>
      </c>
      <c r="J43" s="60">
        <v>44299</v>
      </c>
      <c r="K43" s="60">
        <v>2958465</v>
      </c>
      <c r="L43" s="58" t="s">
        <v>22</v>
      </c>
      <c r="M43" s="59"/>
      <c r="N43" s="58" t="s">
        <v>22</v>
      </c>
      <c r="O43" s="60"/>
      <c r="P43" s="60"/>
      <c r="Q43" s="58" t="s">
        <v>22</v>
      </c>
      <c r="R43" s="59"/>
      <c r="S43" s="58" t="s">
        <v>162</v>
      </c>
      <c r="T43" s="58" t="s">
        <v>162</v>
      </c>
      <c r="U43" s="58"/>
      <c r="V43" s="60">
        <v>44375</v>
      </c>
      <c r="W43" s="61">
        <v>153276</v>
      </c>
      <c r="X43" s="58" t="s">
        <v>262</v>
      </c>
      <c r="Y43" s="58"/>
      <c r="Z43" s="58" t="s">
        <v>1412</v>
      </c>
      <c r="AA43" s="58"/>
    </row>
    <row r="44" spans="1:27" ht="31.5" customHeight="1" x14ac:dyDescent="0.25">
      <c r="A44" s="58" t="s">
        <v>19</v>
      </c>
      <c r="B44" s="59">
        <v>2</v>
      </c>
      <c r="C44" s="58" t="s">
        <v>24</v>
      </c>
      <c r="D44" s="58" t="s">
        <v>27</v>
      </c>
      <c r="E44" s="58" t="s">
        <v>249</v>
      </c>
      <c r="F44" s="59">
        <v>51712318</v>
      </c>
      <c r="G44" s="58" t="s">
        <v>29</v>
      </c>
      <c r="H44" s="58" t="s">
        <v>22</v>
      </c>
      <c r="I44" s="60">
        <v>44014</v>
      </c>
      <c r="J44" s="60">
        <v>44378</v>
      </c>
      <c r="K44" s="60">
        <v>2958465</v>
      </c>
      <c r="L44" s="58" t="s">
        <v>22</v>
      </c>
      <c r="M44" s="59"/>
      <c r="N44" s="58" t="s">
        <v>22</v>
      </c>
      <c r="O44" s="60"/>
      <c r="P44" s="60"/>
      <c r="Q44" s="58" t="s">
        <v>22</v>
      </c>
      <c r="R44" s="59"/>
      <c r="S44" s="58" t="s">
        <v>22</v>
      </c>
      <c r="T44" s="58"/>
      <c r="U44" s="58"/>
      <c r="V44" s="60">
        <v>44378</v>
      </c>
      <c r="W44" s="61">
        <v>58648</v>
      </c>
      <c r="X44" s="63" t="s">
        <v>266</v>
      </c>
      <c r="Y44" s="58" t="s">
        <v>1213</v>
      </c>
      <c r="Z44" s="58"/>
      <c r="AA44" s="58"/>
    </row>
    <row r="45" spans="1:27" ht="31.5" customHeight="1" x14ac:dyDescent="0.25">
      <c r="A45" s="58" t="s">
        <v>19</v>
      </c>
      <c r="B45" s="59">
        <v>22</v>
      </c>
      <c r="C45" s="58" t="s">
        <v>117</v>
      </c>
      <c r="D45" s="58" t="s">
        <v>231</v>
      </c>
      <c r="E45" s="58" t="s">
        <v>82</v>
      </c>
      <c r="F45" s="59">
        <v>50518133</v>
      </c>
      <c r="G45" s="58" t="s">
        <v>114</v>
      </c>
      <c r="H45" s="58" t="s">
        <v>232</v>
      </c>
      <c r="I45" s="60">
        <v>1</v>
      </c>
      <c r="J45" s="60">
        <v>44358</v>
      </c>
      <c r="K45" s="60">
        <v>2958465</v>
      </c>
      <c r="L45" s="58" t="s">
        <v>22</v>
      </c>
      <c r="M45" s="59"/>
      <c r="N45" s="58" t="s">
        <v>22</v>
      </c>
      <c r="O45" s="60"/>
      <c r="P45" s="60"/>
      <c r="Q45" s="58" t="s">
        <v>22</v>
      </c>
      <c r="R45" s="59"/>
      <c r="S45" s="58" t="s">
        <v>265</v>
      </c>
      <c r="T45" s="58" t="s">
        <v>233</v>
      </c>
      <c r="U45" s="58" t="s">
        <v>282</v>
      </c>
      <c r="V45" s="60">
        <v>44389</v>
      </c>
      <c r="W45" s="61">
        <v>17609</v>
      </c>
      <c r="X45" s="63" t="s">
        <v>282</v>
      </c>
      <c r="Y45" s="58"/>
      <c r="Z45" s="58" t="s">
        <v>174</v>
      </c>
      <c r="AA45" s="58"/>
    </row>
    <row r="46" spans="1:27" ht="31.5" customHeight="1" x14ac:dyDescent="0.25">
      <c r="A46" s="58" t="s">
        <v>19</v>
      </c>
      <c r="B46" s="59">
        <v>2</v>
      </c>
      <c r="C46" s="58" t="s">
        <v>24</v>
      </c>
      <c r="D46" s="58" t="s">
        <v>250</v>
      </c>
      <c r="E46" s="58" t="s">
        <v>22</v>
      </c>
      <c r="F46" s="59">
        <v>52053915</v>
      </c>
      <c r="G46" s="58" t="s">
        <v>29</v>
      </c>
      <c r="H46" s="58" t="s">
        <v>251</v>
      </c>
      <c r="I46" s="60">
        <v>44377</v>
      </c>
      <c r="J46" s="60">
        <v>44377</v>
      </c>
      <c r="K46" s="60">
        <v>2958465</v>
      </c>
      <c r="L46" s="58" t="s">
        <v>22</v>
      </c>
      <c r="M46" s="59"/>
      <c r="N46" s="58" t="s">
        <v>22</v>
      </c>
      <c r="O46" s="60"/>
      <c r="P46" s="60"/>
      <c r="Q46" s="58" t="s">
        <v>22</v>
      </c>
      <c r="R46" s="59"/>
      <c r="S46" s="58" t="s">
        <v>22</v>
      </c>
      <c r="T46" s="58" t="s">
        <v>267</v>
      </c>
      <c r="U46" s="58" t="s">
        <v>267</v>
      </c>
      <c r="V46" s="60">
        <v>44384</v>
      </c>
      <c r="W46" s="61">
        <v>156384</v>
      </c>
      <c r="X46" s="63" t="s">
        <v>281</v>
      </c>
      <c r="Y46" s="58"/>
      <c r="Z46" s="58" t="s">
        <v>174</v>
      </c>
      <c r="AA46" s="58"/>
    </row>
    <row r="47" spans="1:27" ht="31.5" customHeight="1" x14ac:dyDescent="0.25">
      <c r="A47" s="58" t="s">
        <v>39</v>
      </c>
      <c r="B47" s="59">
        <v>11</v>
      </c>
      <c r="C47" s="58" t="s">
        <v>148</v>
      </c>
      <c r="D47" s="58" t="s">
        <v>149</v>
      </c>
      <c r="E47" s="58" t="s">
        <v>22</v>
      </c>
      <c r="F47" s="59">
        <v>50521242</v>
      </c>
      <c r="G47" s="58" t="s">
        <v>38</v>
      </c>
      <c r="H47" s="58" t="s">
        <v>22</v>
      </c>
      <c r="I47" s="60">
        <v>1</v>
      </c>
      <c r="J47" s="60">
        <v>44292</v>
      </c>
      <c r="K47" s="60">
        <v>2958465</v>
      </c>
      <c r="L47" s="58" t="s">
        <v>22</v>
      </c>
      <c r="M47" s="59"/>
      <c r="N47" s="58" t="s">
        <v>22</v>
      </c>
      <c r="O47" s="60"/>
      <c r="P47" s="60"/>
      <c r="Q47" s="58" t="s">
        <v>22</v>
      </c>
      <c r="R47" s="59"/>
      <c r="S47" s="58" t="s">
        <v>22</v>
      </c>
      <c r="T47" s="58" t="s">
        <v>155</v>
      </c>
      <c r="U47" s="58" t="s">
        <v>154</v>
      </c>
      <c r="V47" s="60">
        <v>44400</v>
      </c>
      <c r="W47" s="61">
        <v>53813</v>
      </c>
      <c r="X47" s="63" t="s">
        <v>300</v>
      </c>
      <c r="Y47" s="58"/>
      <c r="Z47" s="58" t="s">
        <v>1417</v>
      </c>
      <c r="AA47" s="58"/>
    </row>
    <row r="48" spans="1:27" ht="31.5" customHeight="1" x14ac:dyDescent="0.25">
      <c r="A48" s="58" t="s">
        <v>39</v>
      </c>
      <c r="B48" s="59">
        <v>12</v>
      </c>
      <c r="C48" s="58" t="s">
        <v>198</v>
      </c>
      <c r="D48" s="58" t="s">
        <v>22</v>
      </c>
      <c r="E48" s="58" t="s">
        <v>22</v>
      </c>
      <c r="F48" s="59">
        <v>52058652</v>
      </c>
      <c r="G48" s="58" t="s">
        <v>114</v>
      </c>
      <c r="H48" s="58" t="s">
        <v>252</v>
      </c>
      <c r="I48" s="60">
        <v>44378</v>
      </c>
      <c r="J48" s="60">
        <v>44378</v>
      </c>
      <c r="K48" s="60">
        <v>45107</v>
      </c>
      <c r="L48" s="58" t="s">
        <v>22</v>
      </c>
      <c r="M48" s="59"/>
      <c r="N48" s="58" t="s">
        <v>22</v>
      </c>
      <c r="O48" s="60"/>
      <c r="P48" s="60"/>
      <c r="Q48" s="58" t="s">
        <v>22</v>
      </c>
      <c r="R48" s="59"/>
      <c r="S48" s="58" t="s">
        <v>22</v>
      </c>
      <c r="T48" s="58" t="s">
        <v>248</v>
      </c>
      <c r="U48" s="58"/>
      <c r="V48" s="60">
        <v>44396</v>
      </c>
      <c r="W48" s="61">
        <v>150945</v>
      </c>
      <c r="X48" s="63" t="s">
        <v>301</v>
      </c>
      <c r="Y48" s="58"/>
      <c r="Z48" s="58" t="s">
        <v>1412</v>
      </c>
      <c r="AA48" s="58"/>
    </row>
    <row r="49" spans="1:27" ht="31.5" customHeight="1" x14ac:dyDescent="0.25">
      <c r="A49" s="58" t="s">
        <v>39</v>
      </c>
      <c r="B49" s="59">
        <v>12</v>
      </c>
      <c r="C49" s="58" t="s">
        <v>198</v>
      </c>
      <c r="D49" s="58" t="s">
        <v>22</v>
      </c>
      <c r="E49" s="58" t="s">
        <v>22</v>
      </c>
      <c r="F49" s="59">
        <v>52083009</v>
      </c>
      <c r="G49" s="58" t="s">
        <v>114</v>
      </c>
      <c r="H49" s="58" t="s">
        <v>271</v>
      </c>
      <c r="I49" s="60">
        <v>44384</v>
      </c>
      <c r="J49" s="60">
        <v>44384</v>
      </c>
      <c r="K49" s="60">
        <v>45016</v>
      </c>
      <c r="L49" s="58" t="s">
        <v>22</v>
      </c>
      <c r="M49" s="59"/>
      <c r="N49" s="58" t="s">
        <v>22</v>
      </c>
      <c r="O49" s="60"/>
      <c r="P49" s="60"/>
      <c r="Q49" s="58" t="s">
        <v>22</v>
      </c>
      <c r="R49" s="59"/>
      <c r="S49" s="58" t="s">
        <v>22</v>
      </c>
      <c r="T49" s="58" t="s">
        <v>248</v>
      </c>
      <c r="U49" s="58"/>
      <c r="V49" s="60">
        <v>44396</v>
      </c>
      <c r="W49" s="61">
        <v>111307</v>
      </c>
      <c r="X49" s="63" t="s">
        <v>302</v>
      </c>
      <c r="Y49" s="58"/>
      <c r="Z49" s="58" t="s">
        <v>1412</v>
      </c>
      <c r="AA49" s="58"/>
    </row>
    <row r="50" spans="1:27" ht="31.5" customHeight="1" x14ac:dyDescent="0.25">
      <c r="A50" s="58" t="s">
        <v>80</v>
      </c>
      <c r="B50" s="59">
        <v>28</v>
      </c>
      <c r="C50" s="58" t="s">
        <v>90</v>
      </c>
      <c r="D50" s="58" t="s">
        <v>22</v>
      </c>
      <c r="E50" s="58" t="s">
        <v>22</v>
      </c>
      <c r="F50" s="59">
        <v>51996849</v>
      </c>
      <c r="G50" s="58" t="s">
        <v>114</v>
      </c>
      <c r="H50" s="58" t="s">
        <v>161</v>
      </c>
      <c r="I50" s="60">
        <v>44299</v>
      </c>
      <c r="J50" s="60">
        <v>44299</v>
      </c>
      <c r="K50" s="60">
        <v>2958465</v>
      </c>
      <c r="L50" s="58" t="s">
        <v>22</v>
      </c>
      <c r="M50" s="59"/>
      <c r="N50" s="58" t="s">
        <v>22</v>
      </c>
      <c r="O50" s="60"/>
      <c r="P50" s="60"/>
      <c r="Q50" s="58" t="s">
        <v>22</v>
      </c>
      <c r="R50" s="59"/>
      <c r="S50" s="58"/>
      <c r="T50" s="58" t="s">
        <v>162</v>
      </c>
      <c r="U50" s="58"/>
      <c r="V50" s="60">
        <v>44396</v>
      </c>
      <c r="W50" s="61">
        <v>160070</v>
      </c>
      <c r="X50" s="58" t="s">
        <v>338</v>
      </c>
      <c r="Y50" s="58"/>
      <c r="Z50" s="58" t="s">
        <v>1412</v>
      </c>
      <c r="AA50" s="58"/>
    </row>
    <row r="51" spans="1:27" ht="31.5" customHeight="1" x14ac:dyDescent="0.25">
      <c r="A51" s="58" t="s">
        <v>47</v>
      </c>
      <c r="B51" s="59">
        <v>33</v>
      </c>
      <c r="C51" s="58" t="s">
        <v>51</v>
      </c>
      <c r="D51" s="58" t="s">
        <v>194</v>
      </c>
      <c r="E51" s="58" t="s">
        <v>22</v>
      </c>
      <c r="F51" s="59">
        <v>51680228</v>
      </c>
      <c r="G51" s="58" t="s">
        <v>54</v>
      </c>
      <c r="H51" s="58" t="s">
        <v>195</v>
      </c>
      <c r="I51" s="60">
        <v>44025</v>
      </c>
      <c r="J51" s="60">
        <v>44328</v>
      </c>
      <c r="K51" s="60">
        <v>2958465</v>
      </c>
      <c r="L51" s="58" t="s">
        <v>22</v>
      </c>
      <c r="M51" s="59"/>
      <c r="N51" s="58" t="s">
        <v>22</v>
      </c>
      <c r="O51" s="60"/>
      <c r="P51" s="60"/>
      <c r="Q51" s="58" t="s">
        <v>22</v>
      </c>
      <c r="R51" s="59"/>
      <c r="S51" s="58" t="s">
        <v>22</v>
      </c>
      <c r="T51" s="58" t="s">
        <v>215</v>
      </c>
      <c r="U51" s="58" t="s">
        <v>213</v>
      </c>
      <c r="V51" s="60">
        <v>44396</v>
      </c>
      <c r="W51" s="61">
        <v>150904</v>
      </c>
      <c r="X51" s="63" t="s">
        <v>306</v>
      </c>
      <c r="Y51" s="58"/>
      <c r="Z51" s="58" t="s">
        <v>1414</v>
      </c>
      <c r="AA51" s="58"/>
    </row>
    <row r="52" spans="1:27" ht="31.5" customHeight="1" x14ac:dyDescent="0.25">
      <c r="A52" s="58" t="s">
        <v>19</v>
      </c>
      <c r="B52" s="59">
        <v>22</v>
      </c>
      <c r="C52" s="58" t="s">
        <v>117</v>
      </c>
      <c r="D52" s="58" t="s">
        <v>231</v>
      </c>
      <c r="E52" s="58" t="s">
        <v>82</v>
      </c>
      <c r="F52" s="59">
        <v>50517028</v>
      </c>
      <c r="G52" s="58" t="s">
        <v>29</v>
      </c>
      <c r="H52" s="58" t="s">
        <v>165</v>
      </c>
      <c r="I52" s="60">
        <v>1</v>
      </c>
      <c r="J52" s="60">
        <v>44389</v>
      </c>
      <c r="K52" s="60">
        <v>2958465</v>
      </c>
      <c r="L52" s="58" t="s">
        <v>22</v>
      </c>
      <c r="M52" s="59"/>
      <c r="N52" s="58" t="s">
        <v>22</v>
      </c>
      <c r="O52" s="60"/>
      <c r="P52" s="60"/>
      <c r="Q52" s="58" t="s">
        <v>22</v>
      </c>
      <c r="R52" s="59"/>
      <c r="S52" s="58" t="s">
        <v>22</v>
      </c>
      <c r="T52" s="58" t="s">
        <v>284</v>
      </c>
      <c r="U52" s="58" t="s">
        <v>285</v>
      </c>
      <c r="V52" s="60">
        <v>44407</v>
      </c>
      <c r="W52" s="61">
        <v>2159</v>
      </c>
      <c r="X52" s="63" t="s">
        <v>343</v>
      </c>
      <c r="Y52" s="58"/>
      <c r="Z52" s="58" t="s">
        <v>174</v>
      </c>
      <c r="AA52" s="58"/>
    </row>
    <row r="53" spans="1:27" ht="31.5" customHeight="1" x14ac:dyDescent="0.25">
      <c r="A53" s="58" t="s">
        <v>39</v>
      </c>
      <c r="B53" s="59">
        <v>11</v>
      </c>
      <c r="C53" s="58" t="s">
        <v>148</v>
      </c>
      <c r="D53" s="58" t="s">
        <v>268</v>
      </c>
      <c r="E53" s="58" t="s">
        <v>22</v>
      </c>
      <c r="F53" s="59">
        <v>50522054</v>
      </c>
      <c r="G53" s="58" t="s">
        <v>29</v>
      </c>
      <c r="H53" s="58" t="s">
        <v>286</v>
      </c>
      <c r="I53" s="60">
        <v>1</v>
      </c>
      <c r="J53" s="60">
        <v>44394</v>
      </c>
      <c r="K53" s="60">
        <v>2958465</v>
      </c>
      <c r="L53" s="58" t="s">
        <v>22</v>
      </c>
      <c r="M53" s="59"/>
      <c r="N53" s="58" t="s">
        <v>22</v>
      </c>
      <c r="O53" s="60">
        <v>44347</v>
      </c>
      <c r="P53" s="60">
        <v>44408</v>
      </c>
      <c r="Q53" s="58" t="s">
        <v>70</v>
      </c>
      <c r="R53" s="59">
        <v>58295</v>
      </c>
      <c r="S53" s="58" t="s">
        <v>287</v>
      </c>
      <c r="T53" s="58" t="s">
        <v>303</v>
      </c>
      <c r="U53" s="58" t="s">
        <v>287</v>
      </c>
      <c r="V53" s="60">
        <v>44417</v>
      </c>
      <c r="W53" s="61">
        <v>58295</v>
      </c>
      <c r="X53" s="63" t="s">
        <v>287</v>
      </c>
      <c r="Y53" s="58"/>
      <c r="Z53" s="58" t="s">
        <v>1415</v>
      </c>
      <c r="AA53" s="58"/>
    </row>
    <row r="54" spans="1:27" ht="31.5" customHeight="1" x14ac:dyDescent="0.25">
      <c r="A54" s="58" t="s">
        <v>39</v>
      </c>
      <c r="B54" s="59">
        <v>11</v>
      </c>
      <c r="C54" s="58" t="s">
        <v>148</v>
      </c>
      <c r="D54" s="58" t="s">
        <v>268</v>
      </c>
      <c r="E54" s="58" t="s">
        <v>22</v>
      </c>
      <c r="F54" s="59">
        <v>50522055</v>
      </c>
      <c r="G54" s="58" t="s">
        <v>29</v>
      </c>
      <c r="H54" s="58" t="s">
        <v>269</v>
      </c>
      <c r="I54" s="60">
        <v>1</v>
      </c>
      <c r="J54" s="60">
        <v>44379</v>
      </c>
      <c r="K54" s="60">
        <v>2958465</v>
      </c>
      <c r="L54" s="58" t="s">
        <v>22</v>
      </c>
      <c r="M54" s="59"/>
      <c r="N54" s="58" t="s">
        <v>22</v>
      </c>
      <c r="O54" s="60"/>
      <c r="P54" s="60"/>
      <c r="Q54" s="58" t="s">
        <v>22</v>
      </c>
      <c r="R54" s="59"/>
      <c r="S54" s="58" t="s">
        <v>22</v>
      </c>
      <c r="T54" s="58" t="s">
        <v>270</v>
      </c>
      <c r="U54" s="58" t="s">
        <v>280</v>
      </c>
      <c r="V54" s="60">
        <v>44411</v>
      </c>
      <c r="W54" s="61">
        <v>145800</v>
      </c>
      <c r="X54" s="63" t="s">
        <v>321</v>
      </c>
      <c r="Y54" s="58"/>
      <c r="Z54" s="58" t="s">
        <v>174</v>
      </c>
      <c r="AA54" s="58"/>
    </row>
    <row r="55" spans="1:27" ht="31.5" customHeight="1" x14ac:dyDescent="0.25">
      <c r="A55" s="58" t="s">
        <v>39</v>
      </c>
      <c r="B55" s="59">
        <v>11</v>
      </c>
      <c r="C55" s="58" t="s">
        <v>148</v>
      </c>
      <c r="D55" s="58" t="s">
        <v>268</v>
      </c>
      <c r="E55" s="58" t="s">
        <v>22</v>
      </c>
      <c r="F55" s="59">
        <v>50522053</v>
      </c>
      <c r="G55" s="58" t="s">
        <v>23</v>
      </c>
      <c r="H55" s="58" t="s">
        <v>22</v>
      </c>
      <c r="I55" s="60">
        <v>1</v>
      </c>
      <c r="J55" s="60">
        <v>44400</v>
      </c>
      <c r="K55" s="60">
        <v>2958465</v>
      </c>
      <c r="L55" s="58" t="s">
        <v>22</v>
      </c>
      <c r="M55" s="59"/>
      <c r="N55" s="58" t="s">
        <v>22</v>
      </c>
      <c r="O55" s="60">
        <v>44277</v>
      </c>
      <c r="P55" s="60">
        <v>44408</v>
      </c>
      <c r="Q55" s="58" t="s">
        <v>228</v>
      </c>
      <c r="R55" s="59">
        <v>79382</v>
      </c>
      <c r="S55" s="58" t="s">
        <v>288</v>
      </c>
      <c r="T55" s="58" t="s">
        <v>304</v>
      </c>
      <c r="U55" s="58" t="s">
        <v>288</v>
      </c>
      <c r="V55" s="60">
        <v>44417</v>
      </c>
      <c r="W55" s="61">
        <v>79382</v>
      </c>
      <c r="X55" s="63" t="s">
        <v>288</v>
      </c>
      <c r="Y55" s="58"/>
      <c r="Z55" s="58" t="s">
        <v>174</v>
      </c>
      <c r="AA55" s="58"/>
    </row>
    <row r="56" spans="1:27" ht="31.5" customHeight="1" x14ac:dyDescent="0.25">
      <c r="A56" s="58" t="s">
        <v>39</v>
      </c>
      <c r="B56" s="59">
        <v>11</v>
      </c>
      <c r="C56" s="58" t="s">
        <v>148</v>
      </c>
      <c r="D56" s="58" t="s">
        <v>196</v>
      </c>
      <c r="E56" s="58" t="s">
        <v>22</v>
      </c>
      <c r="F56" s="59">
        <v>50521999</v>
      </c>
      <c r="G56" s="58" t="s">
        <v>29</v>
      </c>
      <c r="H56" s="58" t="s">
        <v>197</v>
      </c>
      <c r="I56" s="60">
        <v>1</v>
      </c>
      <c r="J56" s="60">
        <v>44329</v>
      </c>
      <c r="K56" s="60">
        <v>2958465</v>
      </c>
      <c r="L56" s="58" t="s">
        <v>22</v>
      </c>
      <c r="M56" s="59"/>
      <c r="N56" s="58" t="s">
        <v>22</v>
      </c>
      <c r="O56" s="60"/>
      <c r="P56" s="60"/>
      <c r="Q56" s="58" t="s">
        <v>22</v>
      </c>
      <c r="R56" s="59"/>
      <c r="S56" s="58" t="s">
        <v>22</v>
      </c>
      <c r="T56" s="58" t="s">
        <v>209</v>
      </c>
      <c r="U56" s="58" t="s">
        <v>1240</v>
      </c>
      <c r="V56" s="60">
        <v>44424</v>
      </c>
      <c r="W56" s="61">
        <v>156457</v>
      </c>
      <c r="X56" s="63" t="s">
        <v>322</v>
      </c>
      <c r="Y56" s="58"/>
      <c r="Z56" s="58" t="s">
        <v>174</v>
      </c>
      <c r="AA56" s="58"/>
    </row>
    <row r="57" spans="1:27" ht="31.5" customHeight="1" x14ac:dyDescent="0.25">
      <c r="A57" s="58" t="s">
        <v>39</v>
      </c>
      <c r="B57" s="59">
        <v>13</v>
      </c>
      <c r="C57" s="58" t="s">
        <v>118</v>
      </c>
      <c r="D57" s="58" t="s">
        <v>43</v>
      </c>
      <c r="E57" s="58" t="s">
        <v>22</v>
      </c>
      <c r="F57" s="59">
        <v>50525922</v>
      </c>
      <c r="G57" s="58" t="s">
        <v>29</v>
      </c>
      <c r="H57" s="58" t="s">
        <v>22</v>
      </c>
      <c r="I57" s="60">
        <v>1</v>
      </c>
      <c r="J57" s="60">
        <v>44317</v>
      </c>
      <c r="K57" s="60">
        <v>2958465</v>
      </c>
      <c r="L57" s="58" t="s">
        <v>22</v>
      </c>
      <c r="M57" s="59"/>
      <c r="N57" s="58" t="s">
        <v>22</v>
      </c>
      <c r="O57" s="60">
        <v>44315</v>
      </c>
      <c r="P57" s="60">
        <v>44347</v>
      </c>
      <c r="Q57" s="58" t="s">
        <v>201</v>
      </c>
      <c r="R57" s="59">
        <v>85798</v>
      </c>
      <c r="S57" s="58" t="s">
        <v>202</v>
      </c>
      <c r="T57" s="58" t="s">
        <v>211</v>
      </c>
      <c r="U57" s="58" t="s">
        <v>212</v>
      </c>
      <c r="V57" s="60">
        <v>44421</v>
      </c>
      <c r="W57" s="61">
        <v>86525</v>
      </c>
      <c r="X57" s="63" t="s">
        <v>323</v>
      </c>
      <c r="Y57" s="58"/>
      <c r="Z57" s="58" t="s">
        <v>1417</v>
      </c>
      <c r="AA57" s="58"/>
    </row>
    <row r="58" spans="1:27" ht="31.5" customHeight="1" x14ac:dyDescent="0.25">
      <c r="A58" s="58" t="s">
        <v>57</v>
      </c>
      <c r="B58" s="59">
        <v>214</v>
      </c>
      <c r="C58" s="58" t="s">
        <v>72</v>
      </c>
      <c r="D58" s="58" t="s">
        <v>298</v>
      </c>
      <c r="E58" s="58" t="s">
        <v>22</v>
      </c>
      <c r="F58" s="59">
        <v>52084984</v>
      </c>
      <c r="G58" s="58" t="s">
        <v>114</v>
      </c>
      <c r="H58" s="58" t="s">
        <v>299</v>
      </c>
      <c r="I58" s="60">
        <v>44389</v>
      </c>
      <c r="J58" s="60">
        <v>44389</v>
      </c>
      <c r="K58" s="60">
        <v>2958465</v>
      </c>
      <c r="L58" s="58" t="s">
        <v>22</v>
      </c>
      <c r="M58" s="59"/>
      <c r="N58" s="58" t="s">
        <v>22</v>
      </c>
      <c r="O58" s="60"/>
      <c r="P58" s="60"/>
      <c r="Q58" s="58" t="s">
        <v>22</v>
      </c>
      <c r="R58" s="59"/>
      <c r="S58" s="58" t="s">
        <v>22</v>
      </c>
      <c r="T58" s="58" t="s">
        <v>137</v>
      </c>
      <c r="U58" s="58"/>
      <c r="V58" s="60">
        <v>44411</v>
      </c>
      <c r="W58" s="61">
        <v>81321</v>
      </c>
      <c r="X58" s="63" t="s">
        <v>324</v>
      </c>
      <c r="Y58" s="58"/>
      <c r="Z58" s="58" t="s">
        <v>1412</v>
      </c>
      <c r="AA58" s="58"/>
    </row>
    <row r="59" spans="1:27" ht="31.5" customHeight="1" x14ac:dyDescent="0.25">
      <c r="A59" s="58" t="s">
        <v>57</v>
      </c>
      <c r="B59" s="59">
        <v>214</v>
      </c>
      <c r="C59" s="58" t="s">
        <v>72</v>
      </c>
      <c r="D59" s="58" t="s">
        <v>298</v>
      </c>
      <c r="E59" s="58" t="s">
        <v>22</v>
      </c>
      <c r="F59" s="59">
        <v>52084986</v>
      </c>
      <c r="G59" s="58" t="s">
        <v>114</v>
      </c>
      <c r="H59" s="58" t="s">
        <v>299</v>
      </c>
      <c r="I59" s="60">
        <v>44389</v>
      </c>
      <c r="J59" s="60">
        <v>44389</v>
      </c>
      <c r="K59" s="60">
        <v>2958465</v>
      </c>
      <c r="L59" s="58" t="s">
        <v>22</v>
      </c>
      <c r="M59" s="59"/>
      <c r="N59" s="58" t="s">
        <v>22</v>
      </c>
      <c r="O59" s="60"/>
      <c r="P59" s="60"/>
      <c r="Q59" s="58" t="s">
        <v>22</v>
      </c>
      <c r="R59" s="59"/>
      <c r="S59" s="58" t="s">
        <v>22</v>
      </c>
      <c r="T59" s="58" t="s">
        <v>137</v>
      </c>
      <c r="U59" s="58"/>
      <c r="V59" s="60">
        <v>44411</v>
      </c>
      <c r="W59" s="61">
        <v>90264</v>
      </c>
      <c r="X59" s="63" t="s">
        <v>325</v>
      </c>
      <c r="Y59" s="58"/>
      <c r="Z59" s="58" t="s">
        <v>1412</v>
      </c>
      <c r="AA59" s="58"/>
    </row>
    <row r="60" spans="1:27" ht="31.5" customHeight="1" x14ac:dyDescent="0.25">
      <c r="A60" s="58" t="s">
        <v>57</v>
      </c>
      <c r="B60" s="59">
        <v>214</v>
      </c>
      <c r="C60" s="58" t="s">
        <v>72</v>
      </c>
      <c r="D60" s="58" t="s">
        <v>298</v>
      </c>
      <c r="E60" s="58" t="s">
        <v>22</v>
      </c>
      <c r="F60" s="59">
        <v>52084987</v>
      </c>
      <c r="G60" s="58" t="s">
        <v>114</v>
      </c>
      <c r="H60" s="58" t="s">
        <v>299</v>
      </c>
      <c r="I60" s="60">
        <v>44389</v>
      </c>
      <c r="J60" s="60">
        <v>44389</v>
      </c>
      <c r="K60" s="60">
        <v>2958465</v>
      </c>
      <c r="L60" s="58" t="s">
        <v>22</v>
      </c>
      <c r="M60" s="59"/>
      <c r="N60" s="58" t="s">
        <v>22</v>
      </c>
      <c r="O60" s="60"/>
      <c r="P60" s="60"/>
      <c r="Q60" s="58" t="s">
        <v>22</v>
      </c>
      <c r="R60" s="59"/>
      <c r="S60" s="58" t="s">
        <v>22</v>
      </c>
      <c r="T60" s="58" t="s">
        <v>137</v>
      </c>
      <c r="U60" s="58"/>
      <c r="V60" s="60">
        <v>44411</v>
      </c>
      <c r="W60" s="61">
        <v>64699</v>
      </c>
      <c r="X60" s="63" t="s">
        <v>326</v>
      </c>
      <c r="Y60" s="58"/>
      <c r="Z60" s="58" t="s">
        <v>1412</v>
      </c>
      <c r="AA60" s="58"/>
    </row>
    <row r="61" spans="1:27" ht="31.5" customHeight="1" x14ac:dyDescent="0.25">
      <c r="A61" s="58" t="s">
        <v>57</v>
      </c>
      <c r="B61" s="59">
        <v>214</v>
      </c>
      <c r="C61" s="58" t="s">
        <v>72</v>
      </c>
      <c r="D61" s="58" t="s">
        <v>278</v>
      </c>
      <c r="E61" s="58" t="s">
        <v>22</v>
      </c>
      <c r="F61" s="59">
        <v>52084979</v>
      </c>
      <c r="G61" s="58" t="s">
        <v>114</v>
      </c>
      <c r="H61" s="58" t="s">
        <v>299</v>
      </c>
      <c r="I61" s="60">
        <v>44389</v>
      </c>
      <c r="J61" s="60">
        <v>44389</v>
      </c>
      <c r="K61" s="60">
        <v>2958465</v>
      </c>
      <c r="L61" s="58" t="s">
        <v>22</v>
      </c>
      <c r="M61" s="59"/>
      <c r="N61" s="58" t="s">
        <v>22</v>
      </c>
      <c r="O61" s="60"/>
      <c r="P61" s="60"/>
      <c r="Q61" s="58" t="s">
        <v>22</v>
      </c>
      <c r="R61" s="59"/>
      <c r="S61" s="58" t="s">
        <v>22</v>
      </c>
      <c r="T61" s="58" t="s">
        <v>137</v>
      </c>
      <c r="U61" s="58"/>
      <c r="V61" s="60">
        <v>44417</v>
      </c>
      <c r="W61" s="61">
        <v>101762</v>
      </c>
      <c r="X61" s="63" t="s">
        <v>327</v>
      </c>
      <c r="Y61" s="58"/>
      <c r="Z61" s="58" t="s">
        <v>1412</v>
      </c>
      <c r="AA61" s="58"/>
    </row>
    <row r="62" spans="1:27" ht="31.5" customHeight="1" x14ac:dyDescent="0.25">
      <c r="A62" s="58" t="s">
        <v>57</v>
      </c>
      <c r="B62" s="59">
        <v>214</v>
      </c>
      <c r="C62" s="58" t="s">
        <v>72</v>
      </c>
      <c r="D62" s="58" t="s">
        <v>278</v>
      </c>
      <c r="E62" s="58" t="s">
        <v>22</v>
      </c>
      <c r="F62" s="59">
        <v>52084981</v>
      </c>
      <c r="G62" s="58" t="s">
        <v>114</v>
      </c>
      <c r="H62" s="58" t="s">
        <v>299</v>
      </c>
      <c r="I62" s="60">
        <v>44389</v>
      </c>
      <c r="J62" s="60">
        <v>44389</v>
      </c>
      <c r="K62" s="60">
        <v>2958465</v>
      </c>
      <c r="L62" s="58" t="s">
        <v>22</v>
      </c>
      <c r="M62" s="59"/>
      <c r="N62" s="58" t="s">
        <v>22</v>
      </c>
      <c r="O62" s="60"/>
      <c r="P62" s="60"/>
      <c r="Q62" s="58" t="s">
        <v>22</v>
      </c>
      <c r="R62" s="59"/>
      <c r="S62" s="58" t="s">
        <v>22</v>
      </c>
      <c r="T62" s="58" t="s">
        <v>137</v>
      </c>
      <c r="U62" s="58"/>
      <c r="V62" s="60">
        <v>44425</v>
      </c>
      <c r="W62" s="61">
        <v>146871</v>
      </c>
      <c r="X62" s="63" t="s">
        <v>328</v>
      </c>
      <c r="Y62" s="58"/>
      <c r="Z62" s="58" t="s">
        <v>1412</v>
      </c>
      <c r="AA62" s="58"/>
    </row>
    <row r="63" spans="1:27" ht="31.5" customHeight="1" x14ac:dyDescent="0.25">
      <c r="A63" s="58" t="s">
        <v>57</v>
      </c>
      <c r="B63" s="59">
        <v>214</v>
      </c>
      <c r="C63" s="58" t="s">
        <v>72</v>
      </c>
      <c r="D63" s="58" t="s">
        <v>278</v>
      </c>
      <c r="E63" s="58" t="s">
        <v>22</v>
      </c>
      <c r="F63" s="59">
        <v>52084982</v>
      </c>
      <c r="G63" s="58" t="s">
        <v>114</v>
      </c>
      <c r="H63" s="58" t="s">
        <v>299</v>
      </c>
      <c r="I63" s="60">
        <v>44389</v>
      </c>
      <c r="J63" s="60">
        <v>44389</v>
      </c>
      <c r="K63" s="60">
        <v>2958465</v>
      </c>
      <c r="L63" s="58" t="s">
        <v>22</v>
      </c>
      <c r="M63" s="59"/>
      <c r="N63" s="58" t="s">
        <v>22</v>
      </c>
      <c r="O63" s="60"/>
      <c r="P63" s="60"/>
      <c r="Q63" s="58" t="s">
        <v>22</v>
      </c>
      <c r="R63" s="59"/>
      <c r="S63" s="58" t="s">
        <v>22</v>
      </c>
      <c r="T63" s="58" t="s">
        <v>137</v>
      </c>
      <c r="U63" s="58"/>
      <c r="V63" s="60">
        <v>44425</v>
      </c>
      <c r="W63" s="61">
        <v>154600</v>
      </c>
      <c r="X63" s="63" t="s">
        <v>329</v>
      </c>
      <c r="Y63" s="58"/>
      <c r="Z63" s="58" t="s">
        <v>1412</v>
      </c>
      <c r="AA63" s="58"/>
    </row>
    <row r="64" spans="1:27" ht="31.5" customHeight="1" x14ac:dyDescent="0.25">
      <c r="A64" s="58" t="s">
        <v>57</v>
      </c>
      <c r="B64" s="59">
        <v>214</v>
      </c>
      <c r="C64" s="58" t="s">
        <v>72</v>
      </c>
      <c r="D64" s="58" t="s">
        <v>278</v>
      </c>
      <c r="E64" s="58" t="s">
        <v>74</v>
      </c>
      <c r="F64" s="59">
        <v>52083748</v>
      </c>
      <c r="G64" s="58" t="s">
        <v>61</v>
      </c>
      <c r="H64" s="58" t="s">
        <v>22</v>
      </c>
      <c r="I64" s="60">
        <v>44389</v>
      </c>
      <c r="J64" s="60">
        <v>44389</v>
      </c>
      <c r="K64" s="60">
        <v>2958465</v>
      </c>
      <c r="L64" s="58" t="s">
        <v>22</v>
      </c>
      <c r="M64" s="59"/>
      <c r="N64" s="58" t="s">
        <v>22</v>
      </c>
      <c r="O64" s="60"/>
      <c r="P64" s="60"/>
      <c r="Q64" s="58" t="s">
        <v>22</v>
      </c>
      <c r="R64" s="59"/>
      <c r="S64" s="58" t="s">
        <v>22</v>
      </c>
      <c r="T64" s="58"/>
      <c r="U64" s="58"/>
      <c r="V64" s="60">
        <v>44421</v>
      </c>
      <c r="W64" s="61">
        <v>152590</v>
      </c>
      <c r="X64" s="63" t="s">
        <v>352</v>
      </c>
      <c r="Y64" s="58"/>
      <c r="Z64" s="58" t="s">
        <v>174</v>
      </c>
      <c r="AA64" s="58"/>
    </row>
    <row r="65" spans="1:27" ht="31.5" customHeight="1" x14ac:dyDescent="0.25">
      <c r="A65" s="58" t="s">
        <v>57</v>
      </c>
      <c r="B65" s="59">
        <v>214</v>
      </c>
      <c r="C65" s="58" t="s">
        <v>72</v>
      </c>
      <c r="D65" s="58" t="s">
        <v>278</v>
      </c>
      <c r="E65" s="58" t="s">
        <v>74</v>
      </c>
      <c r="F65" s="59">
        <v>52083762</v>
      </c>
      <c r="G65" s="58" t="s">
        <v>61</v>
      </c>
      <c r="H65" s="58" t="s">
        <v>22</v>
      </c>
      <c r="I65" s="60">
        <v>44389</v>
      </c>
      <c r="J65" s="60">
        <v>44389</v>
      </c>
      <c r="K65" s="60">
        <v>2958465</v>
      </c>
      <c r="L65" s="58" t="s">
        <v>22</v>
      </c>
      <c r="M65" s="59"/>
      <c r="N65" s="58" t="s">
        <v>22</v>
      </c>
      <c r="O65" s="60"/>
      <c r="P65" s="60"/>
      <c r="Q65" s="58" t="s">
        <v>22</v>
      </c>
      <c r="R65" s="59"/>
      <c r="S65" s="58" t="s">
        <v>22</v>
      </c>
      <c r="T65" s="58"/>
      <c r="U65" s="58"/>
      <c r="V65" s="60">
        <v>44421</v>
      </c>
      <c r="W65" s="61">
        <v>145865</v>
      </c>
      <c r="X65" s="63" t="s">
        <v>353</v>
      </c>
      <c r="Y65" s="58"/>
      <c r="Z65" s="58" t="s">
        <v>174</v>
      </c>
      <c r="AA65" s="58"/>
    </row>
    <row r="66" spans="1:27" ht="31.5" customHeight="1" x14ac:dyDescent="0.25">
      <c r="A66" s="58" t="s">
        <v>57</v>
      </c>
      <c r="B66" s="59">
        <v>214</v>
      </c>
      <c r="C66" s="58" t="s">
        <v>72</v>
      </c>
      <c r="D66" s="58" t="s">
        <v>278</v>
      </c>
      <c r="E66" s="58" t="s">
        <v>74</v>
      </c>
      <c r="F66" s="59">
        <v>52083779</v>
      </c>
      <c r="G66" s="58" t="s">
        <v>61</v>
      </c>
      <c r="H66" s="58" t="s">
        <v>22</v>
      </c>
      <c r="I66" s="60">
        <v>44389</v>
      </c>
      <c r="J66" s="60">
        <v>44389</v>
      </c>
      <c r="K66" s="60">
        <v>2958465</v>
      </c>
      <c r="L66" s="58" t="s">
        <v>22</v>
      </c>
      <c r="M66" s="59"/>
      <c r="N66" s="58" t="s">
        <v>22</v>
      </c>
      <c r="O66" s="60"/>
      <c r="P66" s="60"/>
      <c r="Q66" s="58" t="s">
        <v>22</v>
      </c>
      <c r="R66" s="59"/>
      <c r="S66" s="58" t="s">
        <v>22</v>
      </c>
      <c r="T66" s="58"/>
      <c r="U66" s="58"/>
      <c r="V66" s="60">
        <v>44413</v>
      </c>
      <c r="W66" s="61">
        <v>150991</v>
      </c>
      <c r="X66" s="63" t="s">
        <v>354</v>
      </c>
      <c r="Y66" s="58"/>
      <c r="Z66" s="58" t="s">
        <v>174</v>
      </c>
      <c r="AA66" s="58"/>
    </row>
    <row r="67" spans="1:27" ht="31.5" customHeight="1" x14ac:dyDescent="0.25">
      <c r="A67" s="58" t="s">
        <v>57</v>
      </c>
      <c r="B67" s="59">
        <v>214</v>
      </c>
      <c r="C67" s="58" t="s">
        <v>72</v>
      </c>
      <c r="D67" s="58" t="s">
        <v>278</v>
      </c>
      <c r="E67" s="58" t="s">
        <v>74</v>
      </c>
      <c r="F67" s="59">
        <v>52083791</v>
      </c>
      <c r="G67" s="58" t="s">
        <v>61</v>
      </c>
      <c r="H67" s="58" t="s">
        <v>22</v>
      </c>
      <c r="I67" s="60">
        <v>44389</v>
      </c>
      <c r="J67" s="60">
        <v>44389</v>
      </c>
      <c r="K67" s="60">
        <v>2958465</v>
      </c>
      <c r="L67" s="58" t="s">
        <v>22</v>
      </c>
      <c r="M67" s="59"/>
      <c r="N67" s="58" t="s">
        <v>22</v>
      </c>
      <c r="O67" s="60"/>
      <c r="P67" s="60"/>
      <c r="Q67" s="58" t="s">
        <v>22</v>
      </c>
      <c r="R67" s="59"/>
      <c r="S67" s="58" t="s">
        <v>22</v>
      </c>
      <c r="T67" s="58"/>
      <c r="U67" s="58"/>
      <c r="V67" s="60">
        <v>44432</v>
      </c>
      <c r="W67" s="61">
        <v>88838</v>
      </c>
      <c r="X67" s="63" t="s">
        <v>355</v>
      </c>
      <c r="Y67" s="58"/>
      <c r="Z67" s="58" t="s">
        <v>1412</v>
      </c>
      <c r="AA67" s="58"/>
    </row>
    <row r="68" spans="1:27" ht="31.5" customHeight="1" x14ac:dyDescent="0.25">
      <c r="A68" s="58" t="s">
        <v>57</v>
      </c>
      <c r="B68" s="59">
        <v>32</v>
      </c>
      <c r="C68" s="58" t="s">
        <v>58</v>
      </c>
      <c r="D68" s="58" t="s">
        <v>189</v>
      </c>
      <c r="E68" s="58" t="s">
        <v>190</v>
      </c>
      <c r="F68" s="59">
        <v>51681949</v>
      </c>
      <c r="G68" s="58" t="s">
        <v>61</v>
      </c>
      <c r="H68" s="58" t="s">
        <v>65</v>
      </c>
      <c r="I68" s="60">
        <v>44025</v>
      </c>
      <c r="J68" s="60">
        <v>44316</v>
      </c>
      <c r="K68" s="60">
        <v>2958465</v>
      </c>
      <c r="L68" s="58" t="s">
        <v>22</v>
      </c>
      <c r="M68" s="59"/>
      <c r="N68" s="58" t="s">
        <v>22</v>
      </c>
      <c r="O68" s="60">
        <v>44314</v>
      </c>
      <c r="P68" s="60">
        <v>44347</v>
      </c>
      <c r="Q68" s="58" t="s">
        <v>45</v>
      </c>
      <c r="R68" s="59">
        <v>145375</v>
      </c>
      <c r="S68" s="58" t="s">
        <v>191</v>
      </c>
      <c r="T68" s="58" t="s">
        <v>137</v>
      </c>
      <c r="U68" s="58" t="s">
        <v>259</v>
      </c>
      <c r="V68" s="60">
        <v>44428</v>
      </c>
      <c r="W68" s="61">
        <v>154045</v>
      </c>
      <c r="X68" s="63" t="s">
        <v>356</v>
      </c>
      <c r="Y68" s="58"/>
      <c r="Z68" s="58" t="s">
        <v>1414</v>
      </c>
      <c r="AA68" s="58"/>
    </row>
    <row r="69" spans="1:27" ht="31.5" customHeight="1" x14ac:dyDescent="0.25">
      <c r="A69" s="58" t="s">
        <v>57</v>
      </c>
      <c r="B69" s="59">
        <v>379</v>
      </c>
      <c r="C69" s="58" t="s">
        <v>168</v>
      </c>
      <c r="D69" s="58" t="s">
        <v>192</v>
      </c>
      <c r="E69" s="58" t="s">
        <v>193</v>
      </c>
      <c r="F69" s="59">
        <v>51678358</v>
      </c>
      <c r="G69" s="58" t="s">
        <v>29</v>
      </c>
      <c r="H69" s="58" t="s">
        <v>22</v>
      </c>
      <c r="I69" s="60">
        <v>44025</v>
      </c>
      <c r="J69" s="60">
        <v>44314</v>
      </c>
      <c r="K69" s="60">
        <v>2958465</v>
      </c>
      <c r="L69" s="58" t="s">
        <v>22</v>
      </c>
      <c r="M69" s="59"/>
      <c r="N69" s="58" t="s">
        <v>22</v>
      </c>
      <c r="O69" s="60"/>
      <c r="P69" s="60"/>
      <c r="Q69" s="58" t="s">
        <v>22</v>
      </c>
      <c r="R69" s="59"/>
      <c r="S69" s="58" t="s">
        <v>22</v>
      </c>
      <c r="T69" s="58" t="s">
        <v>137</v>
      </c>
      <c r="U69" s="58" t="s">
        <v>214</v>
      </c>
      <c r="V69" s="60"/>
      <c r="W69" s="61">
        <v>61439</v>
      </c>
      <c r="X69" s="58" t="s">
        <v>1438</v>
      </c>
      <c r="Y69" s="58"/>
      <c r="Z69" s="58" t="s">
        <v>1410</v>
      </c>
      <c r="AA69" s="58"/>
    </row>
    <row r="70" spans="1:27" ht="31.5" customHeight="1" x14ac:dyDescent="0.25">
      <c r="A70" s="58" t="s">
        <v>57</v>
      </c>
      <c r="B70" s="59">
        <v>379</v>
      </c>
      <c r="C70" s="58" t="s">
        <v>168</v>
      </c>
      <c r="D70" s="58" t="s">
        <v>255</v>
      </c>
      <c r="E70" s="58" t="s">
        <v>22</v>
      </c>
      <c r="F70" s="59">
        <v>51970637</v>
      </c>
      <c r="G70" s="58" t="s">
        <v>23</v>
      </c>
      <c r="H70" s="58" t="s">
        <v>22</v>
      </c>
      <c r="I70" s="60">
        <v>44377</v>
      </c>
      <c r="J70" s="60">
        <v>44377</v>
      </c>
      <c r="K70" s="60">
        <v>2958465</v>
      </c>
      <c r="L70" s="58" t="s">
        <v>22</v>
      </c>
      <c r="M70" s="59"/>
      <c r="N70" s="58" t="s">
        <v>22</v>
      </c>
      <c r="O70" s="60"/>
      <c r="P70" s="60"/>
      <c r="Q70" s="58" t="s">
        <v>22</v>
      </c>
      <c r="R70" s="59"/>
      <c r="S70" s="58" t="s">
        <v>22</v>
      </c>
      <c r="T70" s="58" t="s">
        <v>248</v>
      </c>
      <c r="U70" s="58"/>
      <c r="V70" s="60"/>
      <c r="W70" s="61">
        <v>71844</v>
      </c>
      <c r="X70" s="63" t="s">
        <v>344</v>
      </c>
      <c r="Y70" s="58"/>
      <c r="Z70" s="58" t="s">
        <v>1412</v>
      </c>
      <c r="AA70" s="58"/>
    </row>
    <row r="71" spans="1:27" ht="31.5" customHeight="1" x14ac:dyDescent="0.25">
      <c r="A71" s="58" t="s">
        <v>57</v>
      </c>
      <c r="B71" s="59">
        <v>379</v>
      </c>
      <c r="C71" s="58" t="s">
        <v>168</v>
      </c>
      <c r="D71" s="58" t="s">
        <v>255</v>
      </c>
      <c r="E71" s="58" t="s">
        <v>256</v>
      </c>
      <c r="F71" s="59">
        <v>51970641</v>
      </c>
      <c r="G71" s="58" t="s">
        <v>61</v>
      </c>
      <c r="H71" s="58" t="s">
        <v>22</v>
      </c>
      <c r="I71" s="60">
        <v>44377</v>
      </c>
      <c r="J71" s="60">
        <v>44377</v>
      </c>
      <c r="K71" s="60">
        <v>2958465</v>
      </c>
      <c r="L71" s="58" t="s">
        <v>22</v>
      </c>
      <c r="M71" s="59"/>
      <c r="N71" s="58" t="s">
        <v>22</v>
      </c>
      <c r="O71" s="60"/>
      <c r="P71" s="60"/>
      <c r="Q71" s="58" t="s">
        <v>22</v>
      </c>
      <c r="R71" s="59"/>
      <c r="S71" s="58" t="s">
        <v>22</v>
      </c>
      <c r="T71" s="58" t="s">
        <v>248</v>
      </c>
      <c r="U71" s="58"/>
      <c r="V71" s="60"/>
      <c r="W71" s="61">
        <v>16549</v>
      </c>
      <c r="X71" s="63" t="s">
        <v>345</v>
      </c>
      <c r="Y71" s="58"/>
      <c r="Z71" s="58" t="s">
        <v>1412</v>
      </c>
      <c r="AA71" s="58"/>
    </row>
    <row r="72" spans="1:27" ht="31.5" customHeight="1" x14ac:dyDescent="0.25">
      <c r="A72" s="58" t="s">
        <v>57</v>
      </c>
      <c r="B72" s="59">
        <v>379</v>
      </c>
      <c r="C72" s="58" t="s">
        <v>168</v>
      </c>
      <c r="D72" s="58" t="s">
        <v>255</v>
      </c>
      <c r="E72" s="58" t="s">
        <v>258</v>
      </c>
      <c r="F72" s="59">
        <v>51970661</v>
      </c>
      <c r="G72" s="58" t="s">
        <v>29</v>
      </c>
      <c r="H72" s="58" t="s">
        <v>22</v>
      </c>
      <c r="I72" s="60">
        <v>44377</v>
      </c>
      <c r="J72" s="60">
        <v>44377</v>
      </c>
      <c r="K72" s="60">
        <v>2958465</v>
      </c>
      <c r="L72" s="58" t="s">
        <v>22</v>
      </c>
      <c r="M72" s="59"/>
      <c r="N72" s="58" t="s">
        <v>22</v>
      </c>
      <c r="O72" s="60"/>
      <c r="P72" s="60"/>
      <c r="Q72" s="58" t="s">
        <v>22</v>
      </c>
      <c r="R72" s="59"/>
      <c r="S72" s="58" t="s">
        <v>22</v>
      </c>
      <c r="T72" s="58" t="s">
        <v>248</v>
      </c>
      <c r="U72" s="58"/>
      <c r="V72" s="60"/>
      <c r="W72" s="61">
        <v>145753</v>
      </c>
      <c r="X72" s="63" t="s">
        <v>347</v>
      </c>
      <c r="Y72" s="58"/>
      <c r="Z72" s="58" t="s">
        <v>1412</v>
      </c>
      <c r="AA72" s="58"/>
    </row>
    <row r="73" spans="1:27" ht="31.5" customHeight="1" x14ac:dyDescent="0.25">
      <c r="A73" s="58" t="s">
        <v>57</v>
      </c>
      <c r="B73" s="59">
        <v>379</v>
      </c>
      <c r="C73" s="58" t="s">
        <v>168</v>
      </c>
      <c r="D73" s="58" t="s">
        <v>169</v>
      </c>
      <c r="E73" s="58" t="s">
        <v>170</v>
      </c>
      <c r="F73" s="59">
        <v>51678375</v>
      </c>
      <c r="G73" s="58" t="s">
        <v>171</v>
      </c>
      <c r="H73" s="58" t="s">
        <v>22</v>
      </c>
      <c r="I73" s="60">
        <v>44025</v>
      </c>
      <c r="J73" s="60">
        <v>44282</v>
      </c>
      <c r="K73" s="60">
        <v>2958465</v>
      </c>
      <c r="L73" s="58" t="s">
        <v>22</v>
      </c>
      <c r="M73" s="59"/>
      <c r="N73" s="58" t="s">
        <v>22</v>
      </c>
      <c r="O73" s="60"/>
      <c r="P73" s="60"/>
      <c r="Q73" s="58" t="s">
        <v>22</v>
      </c>
      <c r="R73" s="59"/>
      <c r="S73" s="58" t="s">
        <v>22</v>
      </c>
      <c r="T73" s="58" t="s">
        <v>105</v>
      </c>
      <c r="U73" s="58"/>
      <c r="V73" s="60"/>
      <c r="W73" s="61">
        <v>85587</v>
      </c>
      <c r="X73" s="63" t="s">
        <v>346</v>
      </c>
      <c r="Y73" s="58"/>
      <c r="Z73" s="58" t="s">
        <v>1410</v>
      </c>
      <c r="AA73" s="58"/>
    </row>
    <row r="74" spans="1:27" ht="31.5" customHeight="1" x14ac:dyDescent="0.25">
      <c r="A74" s="58" t="s">
        <v>57</v>
      </c>
      <c r="B74" s="59">
        <v>380</v>
      </c>
      <c r="C74" s="58" t="s">
        <v>175</v>
      </c>
      <c r="D74" s="58" t="s">
        <v>22</v>
      </c>
      <c r="E74" s="58" t="s">
        <v>22</v>
      </c>
      <c r="F74" s="59">
        <v>51676227</v>
      </c>
      <c r="G74" s="58" t="s">
        <v>114</v>
      </c>
      <c r="H74" s="58" t="s">
        <v>176</v>
      </c>
      <c r="I74" s="60">
        <v>44025</v>
      </c>
      <c r="J74" s="60">
        <v>44025</v>
      </c>
      <c r="K74" s="60">
        <v>2958465</v>
      </c>
      <c r="L74" s="58" t="s">
        <v>22</v>
      </c>
      <c r="M74" s="59"/>
      <c r="N74" s="58" t="s">
        <v>22</v>
      </c>
      <c r="O74" s="60"/>
      <c r="P74" s="60"/>
      <c r="Q74" s="58" t="s">
        <v>22</v>
      </c>
      <c r="R74" s="59"/>
      <c r="S74" s="58" t="s">
        <v>22</v>
      </c>
      <c r="T74" s="58" t="s">
        <v>137</v>
      </c>
      <c r="U74" s="58"/>
      <c r="V74" s="60">
        <v>44440</v>
      </c>
      <c r="W74" s="61">
        <v>37603</v>
      </c>
      <c r="X74" s="63" t="s">
        <v>349</v>
      </c>
      <c r="Y74" s="58"/>
      <c r="Z74" s="58" t="s">
        <v>1412</v>
      </c>
      <c r="AA74" s="58"/>
    </row>
    <row r="75" spans="1:27" ht="31.5" customHeight="1" x14ac:dyDescent="0.25">
      <c r="A75" s="58" t="s">
        <v>57</v>
      </c>
      <c r="B75" s="59">
        <v>47</v>
      </c>
      <c r="C75" s="58" t="s">
        <v>359</v>
      </c>
      <c r="D75" s="58"/>
      <c r="E75" s="58"/>
      <c r="F75" s="59">
        <v>50511089</v>
      </c>
      <c r="G75" s="58" t="s">
        <v>357</v>
      </c>
      <c r="H75" s="58"/>
      <c r="I75" s="60"/>
      <c r="J75" s="60"/>
      <c r="K75" s="60"/>
      <c r="L75" s="58"/>
      <c r="M75" s="59"/>
      <c r="N75" s="58"/>
      <c r="O75" s="60"/>
      <c r="P75" s="60"/>
      <c r="Q75" s="58"/>
      <c r="R75" s="59"/>
      <c r="S75" s="58"/>
      <c r="T75" s="58"/>
      <c r="U75" s="58"/>
      <c r="V75" s="60">
        <v>44440</v>
      </c>
      <c r="W75" s="61">
        <v>21307</v>
      </c>
      <c r="X75" s="63" t="s">
        <v>358</v>
      </c>
      <c r="Y75" s="58"/>
      <c r="Z75" s="58" t="s">
        <v>174</v>
      </c>
      <c r="AA75" s="58"/>
    </row>
    <row r="76" spans="1:27" ht="31.5" customHeight="1" x14ac:dyDescent="0.25">
      <c r="A76" s="58" t="s">
        <v>80</v>
      </c>
      <c r="B76" s="59">
        <v>20</v>
      </c>
      <c r="C76" s="58" t="s">
        <v>152</v>
      </c>
      <c r="D76" s="58" t="s">
        <v>253</v>
      </c>
      <c r="E76" s="58" t="s">
        <v>22</v>
      </c>
      <c r="F76" s="59">
        <v>50525141</v>
      </c>
      <c r="G76" s="58" t="s">
        <v>114</v>
      </c>
      <c r="H76" s="58" t="s">
        <v>254</v>
      </c>
      <c r="I76" s="60">
        <v>1</v>
      </c>
      <c r="J76" s="60">
        <v>44378</v>
      </c>
      <c r="K76" s="60">
        <v>2958465</v>
      </c>
      <c r="L76" s="58" t="s">
        <v>22</v>
      </c>
      <c r="M76" s="59"/>
      <c r="N76" s="58" t="s">
        <v>22</v>
      </c>
      <c r="O76" s="60"/>
      <c r="P76" s="60"/>
      <c r="Q76" s="58" t="s">
        <v>22</v>
      </c>
      <c r="R76" s="59"/>
      <c r="S76" s="58" t="s">
        <v>22</v>
      </c>
      <c r="T76" s="58" t="s">
        <v>440</v>
      </c>
      <c r="U76" s="58" t="s">
        <v>341</v>
      </c>
      <c r="V76" s="60"/>
      <c r="W76" s="61"/>
      <c r="X76" s="63"/>
      <c r="Y76" s="58"/>
      <c r="Z76" s="58"/>
      <c r="AA76" s="58"/>
    </row>
    <row r="77" spans="1:27" ht="31.5" customHeight="1" x14ac:dyDescent="0.25">
      <c r="A77" s="58" t="s">
        <v>80</v>
      </c>
      <c r="B77" s="59">
        <v>7</v>
      </c>
      <c r="C77" s="58" t="s">
        <v>85</v>
      </c>
      <c r="D77" s="58" t="s">
        <v>86</v>
      </c>
      <c r="E77" s="58" t="s">
        <v>87</v>
      </c>
      <c r="F77" s="59">
        <v>50526296</v>
      </c>
      <c r="G77" s="58" t="s">
        <v>23</v>
      </c>
      <c r="H77" s="58" t="s">
        <v>88</v>
      </c>
      <c r="I77" s="60">
        <v>1</v>
      </c>
      <c r="J77" s="60">
        <v>44163</v>
      </c>
      <c r="K77" s="60">
        <v>2958465</v>
      </c>
      <c r="L77" s="58" t="s">
        <v>22</v>
      </c>
      <c r="M77" s="59"/>
      <c r="N77" s="58" t="s">
        <v>22</v>
      </c>
      <c r="O77" s="60"/>
      <c r="P77" s="60"/>
      <c r="Q77" s="58" t="s">
        <v>22</v>
      </c>
      <c r="R77" s="59"/>
      <c r="S77" s="58"/>
      <c r="T77" s="58" t="s">
        <v>141</v>
      </c>
      <c r="U77" s="58" t="s">
        <v>135</v>
      </c>
      <c r="V77" s="59"/>
      <c r="W77" s="61"/>
      <c r="X77" s="63"/>
      <c r="Y77" s="58"/>
      <c r="Z77" s="58"/>
      <c r="AA77" s="58"/>
    </row>
    <row r="78" spans="1:27" ht="31.5" customHeight="1" x14ac:dyDescent="0.25">
      <c r="A78" s="58" t="s">
        <v>57</v>
      </c>
      <c r="B78" s="59">
        <v>214</v>
      </c>
      <c r="C78" s="58" t="s">
        <v>72</v>
      </c>
      <c r="D78" s="58" t="s">
        <v>316</v>
      </c>
      <c r="E78" s="58" t="s">
        <v>317</v>
      </c>
      <c r="F78" s="59">
        <v>51675829</v>
      </c>
      <c r="G78" s="58" t="s">
        <v>61</v>
      </c>
      <c r="H78" s="58" t="s">
        <v>22</v>
      </c>
      <c r="I78" s="60">
        <v>44025</v>
      </c>
      <c r="J78" s="60">
        <v>44431</v>
      </c>
      <c r="K78" s="60">
        <v>2958465</v>
      </c>
      <c r="L78" s="58" t="s">
        <v>22</v>
      </c>
      <c r="M78" s="59"/>
      <c r="N78" s="58" t="s">
        <v>22</v>
      </c>
      <c r="O78" s="60">
        <v>44389</v>
      </c>
      <c r="P78" s="60">
        <v>44436</v>
      </c>
      <c r="Q78" s="58" t="s">
        <v>228</v>
      </c>
      <c r="R78" s="59">
        <v>148321</v>
      </c>
      <c r="S78" s="58" t="s">
        <v>318</v>
      </c>
      <c r="T78" s="58" t="s">
        <v>334</v>
      </c>
      <c r="U78" s="58" t="s">
        <v>318</v>
      </c>
      <c r="V78" s="60">
        <v>44446</v>
      </c>
      <c r="W78" s="61">
        <v>82328</v>
      </c>
      <c r="X78" s="63" t="s">
        <v>366</v>
      </c>
      <c r="Y78" s="58"/>
      <c r="Z78" s="58" t="s">
        <v>174</v>
      </c>
      <c r="AA78" s="58"/>
    </row>
    <row r="79" spans="1:27" ht="31.5" customHeight="1" x14ac:dyDescent="0.25">
      <c r="A79" s="58" t="s">
        <v>47</v>
      </c>
      <c r="B79" s="59">
        <v>31</v>
      </c>
      <c r="C79" s="58" t="s">
        <v>48</v>
      </c>
      <c r="D79" s="58" t="s">
        <v>319</v>
      </c>
      <c r="E79" s="58" t="s">
        <v>22</v>
      </c>
      <c r="F79" s="59">
        <v>52089760</v>
      </c>
      <c r="G79" s="58" t="s">
        <v>29</v>
      </c>
      <c r="H79" s="58" t="s">
        <v>320</v>
      </c>
      <c r="I79" s="60">
        <v>44410</v>
      </c>
      <c r="J79" s="60">
        <v>44410</v>
      </c>
      <c r="K79" s="60">
        <v>45198</v>
      </c>
      <c r="L79" s="58" t="s">
        <v>22</v>
      </c>
      <c r="M79" s="59"/>
      <c r="N79" s="58" t="s">
        <v>22</v>
      </c>
      <c r="O79" s="60"/>
      <c r="P79" s="60"/>
      <c r="Q79" s="58" t="s">
        <v>22</v>
      </c>
      <c r="R79" s="59"/>
      <c r="S79" s="58" t="s">
        <v>22</v>
      </c>
      <c r="T79" s="58" t="s">
        <v>1167</v>
      </c>
      <c r="U79" s="58" t="s">
        <v>1167</v>
      </c>
      <c r="V79" s="59" t="s">
        <v>1167</v>
      </c>
      <c r="W79" s="61"/>
      <c r="X79" s="58" t="s">
        <v>1167</v>
      </c>
      <c r="Y79" s="58"/>
      <c r="Z79" s="58" t="s">
        <v>1409</v>
      </c>
      <c r="AA79" s="58"/>
    </row>
    <row r="80" spans="1:27" ht="31.5" customHeight="1" x14ac:dyDescent="0.25">
      <c r="A80" s="58" t="s">
        <v>47</v>
      </c>
      <c r="B80" s="59">
        <v>31</v>
      </c>
      <c r="C80" s="58" t="s">
        <v>48</v>
      </c>
      <c r="D80" s="58" t="s">
        <v>319</v>
      </c>
      <c r="E80" s="58" t="s">
        <v>22</v>
      </c>
      <c r="F80" s="59">
        <v>52089761</v>
      </c>
      <c r="G80" s="58" t="s">
        <v>29</v>
      </c>
      <c r="H80" s="58" t="s">
        <v>320</v>
      </c>
      <c r="I80" s="60">
        <v>44410</v>
      </c>
      <c r="J80" s="60">
        <v>44410</v>
      </c>
      <c r="K80" s="60">
        <v>45198</v>
      </c>
      <c r="L80" s="58" t="s">
        <v>22</v>
      </c>
      <c r="M80" s="59"/>
      <c r="N80" s="58" t="s">
        <v>22</v>
      </c>
      <c r="O80" s="60"/>
      <c r="P80" s="60"/>
      <c r="Q80" s="58" t="s">
        <v>22</v>
      </c>
      <c r="R80" s="59"/>
      <c r="S80" s="58" t="s">
        <v>22</v>
      </c>
      <c r="T80" s="58" t="s">
        <v>1167</v>
      </c>
      <c r="U80" s="58" t="s">
        <v>1167</v>
      </c>
      <c r="V80" s="59" t="s">
        <v>1167</v>
      </c>
      <c r="W80" s="61"/>
      <c r="X80" s="58" t="s">
        <v>1167</v>
      </c>
      <c r="Y80" s="58"/>
      <c r="Z80" s="58" t="s">
        <v>1409</v>
      </c>
      <c r="AA80" s="58"/>
    </row>
    <row r="81" spans="1:27" ht="31.5" customHeight="1" x14ac:dyDescent="0.25">
      <c r="A81" s="58" t="s">
        <v>47</v>
      </c>
      <c r="B81" s="59">
        <v>31</v>
      </c>
      <c r="C81" s="58" t="s">
        <v>48</v>
      </c>
      <c r="D81" s="58" t="s">
        <v>319</v>
      </c>
      <c r="E81" s="58" t="s">
        <v>22</v>
      </c>
      <c r="F81" s="59">
        <v>52089759</v>
      </c>
      <c r="G81" s="58" t="s">
        <v>23</v>
      </c>
      <c r="H81" s="58" t="s">
        <v>320</v>
      </c>
      <c r="I81" s="60">
        <v>44410</v>
      </c>
      <c r="J81" s="60">
        <v>44410</v>
      </c>
      <c r="K81" s="60">
        <v>45198</v>
      </c>
      <c r="L81" s="58" t="s">
        <v>22</v>
      </c>
      <c r="M81" s="59"/>
      <c r="N81" s="58" t="s">
        <v>22</v>
      </c>
      <c r="O81" s="60"/>
      <c r="P81" s="60"/>
      <c r="Q81" s="58" t="s">
        <v>22</v>
      </c>
      <c r="R81" s="59"/>
      <c r="S81" s="58" t="s">
        <v>22</v>
      </c>
      <c r="T81" s="58" t="s">
        <v>1167</v>
      </c>
      <c r="U81" s="58" t="s">
        <v>1167</v>
      </c>
      <c r="V81" s="59" t="s">
        <v>1167</v>
      </c>
      <c r="W81" s="61"/>
      <c r="X81" s="58" t="s">
        <v>1167</v>
      </c>
      <c r="Y81" s="58"/>
      <c r="Z81" s="58" t="s">
        <v>1409</v>
      </c>
      <c r="AA81" s="58"/>
    </row>
    <row r="82" spans="1:27" ht="31.5" customHeight="1" x14ac:dyDescent="0.25">
      <c r="A82" s="58" t="s">
        <v>93</v>
      </c>
      <c r="B82" s="59">
        <v>72</v>
      </c>
      <c r="C82" s="58" t="s">
        <v>273</v>
      </c>
      <c r="D82" s="58" t="s">
        <v>274</v>
      </c>
      <c r="E82" s="58" t="s">
        <v>22</v>
      </c>
      <c r="F82" s="59">
        <v>50510065</v>
      </c>
      <c r="G82" s="58" t="s">
        <v>275</v>
      </c>
      <c r="H82" s="58" t="s">
        <v>22</v>
      </c>
      <c r="I82" s="60">
        <v>1</v>
      </c>
      <c r="J82" s="60">
        <v>44389</v>
      </c>
      <c r="K82" s="60">
        <v>44451</v>
      </c>
      <c r="L82" s="58" t="s">
        <v>276</v>
      </c>
      <c r="M82" s="59">
        <v>149970</v>
      </c>
      <c r="N82" s="58" t="s">
        <v>277</v>
      </c>
      <c r="O82" s="60"/>
      <c r="P82" s="60"/>
      <c r="Q82" s="58" t="s">
        <v>22</v>
      </c>
      <c r="R82" s="59"/>
      <c r="S82" s="58" t="s">
        <v>22</v>
      </c>
      <c r="T82" s="58" t="s">
        <v>336</v>
      </c>
      <c r="U82" s="58" t="s">
        <v>335</v>
      </c>
      <c r="V82" s="60"/>
      <c r="W82" s="61"/>
      <c r="X82" s="63" t="s">
        <v>1241</v>
      </c>
      <c r="Y82" s="58"/>
      <c r="Z82" s="58"/>
      <c r="AA82" s="58"/>
    </row>
    <row r="83" spans="1:27" ht="31.5" customHeight="1" x14ac:dyDescent="0.25">
      <c r="A83" s="58" t="s">
        <v>57</v>
      </c>
      <c r="B83" s="59">
        <v>379</v>
      </c>
      <c r="C83" s="58" t="s">
        <v>168</v>
      </c>
      <c r="D83" s="58" t="s">
        <v>169</v>
      </c>
      <c r="E83" s="58" t="s">
        <v>257</v>
      </c>
      <c r="F83" s="59">
        <v>52115118</v>
      </c>
      <c r="G83" s="58" t="s">
        <v>29</v>
      </c>
      <c r="H83" s="58" t="s">
        <v>22</v>
      </c>
      <c r="I83" s="60">
        <v>44428</v>
      </c>
      <c r="J83" s="60">
        <v>44428</v>
      </c>
      <c r="K83" s="60">
        <v>2958465</v>
      </c>
      <c r="L83" s="58" t="s">
        <v>22</v>
      </c>
      <c r="M83" s="59"/>
      <c r="N83" s="58" t="s">
        <v>22</v>
      </c>
      <c r="O83" s="60"/>
      <c r="P83" s="60"/>
      <c r="Q83" s="58" t="s">
        <v>22</v>
      </c>
      <c r="R83" s="59"/>
      <c r="S83" s="58" t="s">
        <v>22</v>
      </c>
      <c r="T83" s="58"/>
      <c r="U83" s="58"/>
      <c r="V83" s="60">
        <v>44813</v>
      </c>
      <c r="W83" s="61">
        <v>46988</v>
      </c>
      <c r="X83" s="63" t="s">
        <v>1523</v>
      </c>
      <c r="Y83" s="58"/>
      <c r="Z83" s="58" t="s">
        <v>1412</v>
      </c>
      <c r="AA83" s="64"/>
    </row>
    <row r="84" spans="1:27" ht="31.5" customHeight="1" x14ac:dyDescent="0.25">
      <c r="A84" s="65" t="s">
        <v>80</v>
      </c>
      <c r="B84" s="66">
        <v>6</v>
      </c>
      <c r="C84" s="65" t="s">
        <v>81</v>
      </c>
      <c r="D84" s="65" t="s">
        <v>82</v>
      </c>
      <c r="E84" s="65" t="s">
        <v>244</v>
      </c>
      <c r="F84" s="66">
        <v>50507217</v>
      </c>
      <c r="G84" s="65" t="s">
        <v>29</v>
      </c>
      <c r="H84" s="65" t="s">
        <v>84</v>
      </c>
      <c r="I84" s="67">
        <v>1</v>
      </c>
      <c r="J84" s="67">
        <v>44363</v>
      </c>
      <c r="K84" s="67">
        <v>2958465</v>
      </c>
      <c r="L84" s="65" t="s">
        <v>22</v>
      </c>
      <c r="M84" s="66"/>
      <c r="N84" s="65" t="s">
        <v>22</v>
      </c>
      <c r="O84" s="67"/>
      <c r="P84" s="67"/>
      <c r="Q84" s="65" t="s">
        <v>22</v>
      </c>
      <c r="R84" s="66"/>
      <c r="S84" s="65" t="s">
        <v>22</v>
      </c>
      <c r="T84" s="65" t="s">
        <v>247</v>
      </c>
      <c r="U84" s="65"/>
      <c r="V84" s="67"/>
      <c r="W84" s="61"/>
      <c r="X84" s="63"/>
      <c r="Y84" s="65"/>
      <c r="Z84" s="65"/>
      <c r="AA84" s="68"/>
    </row>
    <row r="85" spans="1:27" ht="31.5" customHeight="1" x14ac:dyDescent="0.25">
      <c r="A85" s="58" t="s">
        <v>31</v>
      </c>
      <c r="B85" s="59">
        <v>243</v>
      </c>
      <c r="C85" s="58" t="s">
        <v>32</v>
      </c>
      <c r="D85" s="58" t="s">
        <v>307</v>
      </c>
      <c r="E85" s="58" t="s">
        <v>308</v>
      </c>
      <c r="F85" s="59">
        <v>50521217</v>
      </c>
      <c r="G85" s="58" t="s">
        <v>38</v>
      </c>
      <c r="H85" s="58"/>
      <c r="I85" s="60">
        <v>1</v>
      </c>
      <c r="J85" s="60">
        <v>44423</v>
      </c>
      <c r="K85" s="60">
        <v>2958465</v>
      </c>
      <c r="L85" s="58"/>
      <c r="M85" s="59"/>
      <c r="N85" s="58"/>
      <c r="O85" s="60"/>
      <c r="P85" s="60"/>
      <c r="Q85" s="58"/>
      <c r="R85" s="59"/>
      <c r="S85" s="58"/>
      <c r="T85" s="58" t="s">
        <v>421</v>
      </c>
      <c r="U85" s="58"/>
      <c r="V85" s="60">
        <v>44470</v>
      </c>
      <c r="W85" s="61">
        <v>23242</v>
      </c>
      <c r="X85" s="63" t="s">
        <v>337</v>
      </c>
      <c r="Y85" s="58"/>
      <c r="Z85" s="58" t="s">
        <v>174</v>
      </c>
      <c r="AA85" s="58"/>
    </row>
    <row r="86" spans="1:27" ht="31.5" customHeight="1" x14ac:dyDescent="0.25">
      <c r="A86" s="58" t="s">
        <v>19</v>
      </c>
      <c r="B86" s="59">
        <v>216</v>
      </c>
      <c r="C86" s="58" t="s">
        <v>217</v>
      </c>
      <c r="D86" s="58" t="s">
        <v>22</v>
      </c>
      <c r="E86" s="58" t="s">
        <v>22</v>
      </c>
      <c r="F86" s="59">
        <v>52113165</v>
      </c>
      <c r="G86" s="58" t="s">
        <v>96</v>
      </c>
      <c r="H86" s="58" t="s">
        <v>372</v>
      </c>
      <c r="I86" s="60">
        <v>44414</v>
      </c>
      <c r="J86" s="60">
        <v>44414</v>
      </c>
      <c r="K86" s="60">
        <v>2958465</v>
      </c>
      <c r="L86" s="58" t="s">
        <v>22</v>
      </c>
      <c r="M86" s="59"/>
      <c r="N86" s="58" t="s">
        <v>22</v>
      </c>
      <c r="O86" s="60"/>
      <c r="P86" s="60"/>
      <c r="Q86" s="58" t="s">
        <v>22</v>
      </c>
      <c r="R86" s="59"/>
      <c r="S86" s="58" t="s">
        <v>22</v>
      </c>
      <c r="T86" s="58" t="s">
        <v>137</v>
      </c>
      <c r="U86" s="58"/>
      <c r="V86" s="60">
        <v>44484</v>
      </c>
      <c r="W86" s="61"/>
      <c r="X86" s="63" t="s">
        <v>1044</v>
      </c>
      <c r="Y86" s="58"/>
      <c r="Z86" s="58" t="s">
        <v>1413</v>
      </c>
      <c r="AA86" s="58"/>
    </row>
    <row r="87" spans="1:27" ht="31.5" customHeight="1" x14ac:dyDescent="0.25">
      <c r="A87" s="58" t="s">
        <v>39</v>
      </c>
      <c r="B87" s="59">
        <v>11</v>
      </c>
      <c r="C87" s="58" t="s">
        <v>148</v>
      </c>
      <c r="D87" s="58" t="s">
        <v>268</v>
      </c>
      <c r="E87" s="58" t="s">
        <v>22</v>
      </c>
      <c r="F87" s="59">
        <v>50522058</v>
      </c>
      <c r="G87" s="58" t="s">
        <v>29</v>
      </c>
      <c r="H87" s="58" t="s">
        <v>269</v>
      </c>
      <c r="I87" s="60">
        <v>1</v>
      </c>
      <c r="J87" s="60">
        <v>44417</v>
      </c>
      <c r="K87" s="60">
        <v>2958465</v>
      </c>
      <c r="L87" s="58" t="s">
        <v>22</v>
      </c>
      <c r="M87" s="59"/>
      <c r="N87" s="58" t="s">
        <v>22</v>
      </c>
      <c r="O87" s="60">
        <v>44401</v>
      </c>
      <c r="P87" s="60">
        <v>44434</v>
      </c>
      <c r="Q87" s="58" t="s">
        <v>45</v>
      </c>
      <c r="R87" s="59">
        <v>57430</v>
      </c>
      <c r="S87" s="58" t="s">
        <v>314</v>
      </c>
      <c r="T87" s="58" t="s">
        <v>399</v>
      </c>
      <c r="U87" s="58" t="s">
        <v>280</v>
      </c>
      <c r="V87" s="60">
        <v>44470</v>
      </c>
      <c r="W87" s="61">
        <v>118547</v>
      </c>
      <c r="X87" s="63" t="s">
        <v>401</v>
      </c>
      <c r="Y87" s="58"/>
      <c r="Z87" s="58" t="s">
        <v>174</v>
      </c>
      <c r="AA87" s="58"/>
    </row>
    <row r="88" spans="1:27" ht="31.5" customHeight="1" x14ac:dyDescent="0.25">
      <c r="A88" s="58" t="s">
        <v>80</v>
      </c>
      <c r="B88" s="59">
        <v>6</v>
      </c>
      <c r="C88" s="58" t="s">
        <v>81</v>
      </c>
      <c r="D88" s="58" t="s">
        <v>82</v>
      </c>
      <c r="E88" s="58" t="s">
        <v>244</v>
      </c>
      <c r="F88" s="59">
        <v>50507215</v>
      </c>
      <c r="G88" s="58" t="s">
        <v>29</v>
      </c>
      <c r="H88" s="58" t="s">
        <v>22</v>
      </c>
      <c r="I88" s="60">
        <v>1</v>
      </c>
      <c r="J88" s="60">
        <v>44459</v>
      </c>
      <c r="K88" s="60">
        <v>2958465</v>
      </c>
      <c r="L88" s="58" t="s">
        <v>22</v>
      </c>
      <c r="M88" s="59"/>
      <c r="N88" s="58" t="s">
        <v>22</v>
      </c>
      <c r="O88" s="60">
        <v>44380</v>
      </c>
      <c r="P88" s="60">
        <v>44561</v>
      </c>
      <c r="Q88" s="58" t="s">
        <v>228</v>
      </c>
      <c r="R88" s="59">
        <v>104804</v>
      </c>
      <c r="S88" s="58" t="s">
        <v>373</v>
      </c>
      <c r="T88" s="58" t="s">
        <v>379</v>
      </c>
      <c r="U88" s="58" t="s">
        <v>373</v>
      </c>
      <c r="V88" s="60"/>
      <c r="W88" s="61"/>
      <c r="X88" s="63"/>
      <c r="Y88" s="58"/>
      <c r="Z88" s="58"/>
      <c r="AA88" s="58"/>
    </row>
    <row r="89" spans="1:27" ht="31.5" customHeight="1" x14ac:dyDescent="0.25">
      <c r="A89" s="58" t="s">
        <v>57</v>
      </c>
      <c r="B89" s="59">
        <v>380</v>
      </c>
      <c r="C89" s="58" t="s">
        <v>175</v>
      </c>
      <c r="D89" s="58" t="s">
        <v>177</v>
      </c>
      <c r="E89" s="58" t="s">
        <v>22</v>
      </c>
      <c r="F89" s="59">
        <v>51676234</v>
      </c>
      <c r="G89" s="58" t="s">
        <v>114</v>
      </c>
      <c r="H89" s="58" t="s">
        <v>230</v>
      </c>
      <c r="I89" s="60">
        <v>44025</v>
      </c>
      <c r="J89" s="60">
        <v>44344</v>
      </c>
      <c r="K89" s="60">
        <v>2958465</v>
      </c>
      <c r="L89" s="58" t="s">
        <v>22</v>
      </c>
      <c r="M89" s="59"/>
      <c r="N89" s="58" t="s">
        <v>22</v>
      </c>
      <c r="O89" s="60"/>
      <c r="P89" s="60"/>
      <c r="Q89" s="58" t="s">
        <v>22</v>
      </c>
      <c r="R89" s="59"/>
      <c r="S89" s="58" t="s">
        <v>22</v>
      </c>
      <c r="T89" s="58" t="s">
        <v>137</v>
      </c>
      <c r="U89" s="58"/>
      <c r="V89" s="60">
        <v>44470</v>
      </c>
      <c r="W89" s="61">
        <v>80056</v>
      </c>
      <c r="X89" s="63" t="s">
        <v>422</v>
      </c>
      <c r="Y89" s="58"/>
      <c r="Z89" s="58" t="s">
        <v>1410</v>
      </c>
      <c r="AA89" s="58"/>
    </row>
    <row r="90" spans="1:27" ht="31.5" customHeight="1" x14ac:dyDescent="0.25">
      <c r="A90" s="58" t="s">
        <v>57</v>
      </c>
      <c r="B90" s="59">
        <v>214</v>
      </c>
      <c r="C90" s="58" t="s">
        <v>72</v>
      </c>
      <c r="D90" s="58" t="s">
        <v>73</v>
      </c>
      <c r="E90" s="58" t="s">
        <v>74</v>
      </c>
      <c r="F90" s="59">
        <v>51675681</v>
      </c>
      <c r="G90" s="58" t="s">
        <v>61</v>
      </c>
      <c r="H90" s="58" t="s">
        <v>22</v>
      </c>
      <c r="I90" s="60">
        <v>44025</v>
      </c>
      <c r="J90" s="60">
        <v>44160</v>
      </c>
      <c r="K90" s="60">
        <v>2958465</v>
      </c>
      <c r="L90" s="58" t="s">
        <v>22</v>
      </c>
      <c r="M90" s="59"/>
      <c r="N90" s="58" t="s">
        <v>22</v>
      </c>
      <c r="O90" s="60">
        <v>44410</v>
      </c>
      <c r="P90" s="60">
        <v>44533</v>
      </c>
      <c r="Q90" s="58" t="s">
        <v>45</v>
      </c>
      <c r="R90" s="59">
        <v>100181</v>
      </c>
      <c r="S90" s="58" t="s">
        <v>75</v>
      </c>
      <c r="T90" s="58" t="s">
        <v>137</v>
      </c>
      <c r="U90" s="58" t="s">
        <v>75</v>
      </c>
      <c r="V90" s="60">
        <v>44480</v>
      </c>
      <c r="W90" s="61">
        <v>100181</v>
      </c>
      <c r="X90" s="58" t="s">
        <v>75</v>
      </c>
      <c r="Y90" s="58"/>
      <c r="Z90" s="58" t="s">
        <v>1409</v>
      </c>
      <c r="AA90" s="58"/>
    </row>
    <row r="91" spans="1:27" ht="31.5" customHeight="1" x14ac:dyDescent="0.25">
      <c r="A91" s="58" t="s">
        <v>57</v>
      </c>
      <c r="B91" s="59">
        <v>214</v>
      </c>
      <c r="C91" s="58" t="s">
        <v>72</v>
      </c>
      <c r="D91" s="58" t="s">
        <v>278</v>
      </c>
      <c r="E91" s="58" t="s">
        <v>279</v>
      </c>
      <c r="F91" s="59">
        <v>51675256</v>
      </c>
      <c r="G91" s="58" t="s">
        <v>61</v>
      </c>
      <c r="H91" s="58" t="s">
        <v>22</v>
      </c>
      <c r="I91" s="60">
        <v>44025</v>
      </c>
      <c r="J91" s="60">
        <v>44389</v>
      </c>
      <c r="K91" s="60">
        <v>2958465</v>
      </c>
      <c r="L91" s="58" t="s">
        <v>22</v>
      </c>
      <c r="M91" s="59"/>
      <c r="N91" s="58" t="s">
        <v>22</v>
      </c>
      <c r="O91" s="60"/>
      <c r="P91" s="60"/>
      <c r="Q91" s="58" t="s">
        <v>22</v>
      </c>
      <c r="R91" s="59"/>
      <c r="S91" s="58" t="s">
        <v>22</v>
      </c>
      <c r="T91" s="58" t="s">
        <v>137</v>
      </c>
      <c r="U91" s="58"/>
      <c r="V91" s="60">
        <v>44489</v>
      </c>
      <c r="W91" s="61">
        <v>160557</v>
      </c>
      <c r="X91" s="63" t="s">
        <v>400</v>
      </c>
      <c r="Y91" s="58"/>
      <c r="Z91" s="58" t="s">
        <v>1411</v>
      </c>
      <c r="AA91" s="58"/>
    </row>
    <row r="92" spans="1:27" ht="31.5" customHeight="1" x14ac:dyDescent="0.25">
      <c r="A92" s="58" t="s">
        <v>57</v>
      </c>
      <c r="B92" s="59">
        <v>32</v>
      </c>
      <c r="C92" s="58" t="s">
        <v>58</v>
      </c>
      <c r="D92" s="58" t="s">
        <v>59</v>
      </c>
      <c r="E92" s="58" t="s">
        <v>60</v>
      </c>
      <c r="F92" s="59">
        <v>51682365</v>
      </c>
      <c r="G92" s="58" t="s">
        <v>61</v>
      </c>
      <c r="H92" s="58" t="s">
        <v>22</v>
      </c>
      <c r="I92" s="60">
        <v>44025</v>
      </c>
      <c r="J92" s="60">
        <v>44028</v>
      </c>
      <c r="K92" s="60">
        <v>44543</v>
      </c>
      <c r="L92" s="58"/>
      <c r="M92" s="59"/>
      <c r="N92" s="58"/>
      <c r="O92" s="60">
        <v>44158</v>
      </c>
      <c r="P92" s="60">
        <v>44316</v>
      </c>
      <c r="Q92" s="58"/>
      <c r="R92" s="59">
        <v>145402</v>
      </c>
      <c r="S92" s="58" t="s">
        <v>62</v>
      </c>
      <c r="T92" s="58" t="s">
        <v>423</v>
      </c>
      <c r="U92" s="58" t="s">
        <v>62</v>
      </c>
      <c r="V92" s="60">
        <v>44515</v>
      </c>
      <c r="W92" s="61">
        <v>145402</v>
      </c>
      <c r="X92" s="58" t="s">
        <v>62</v>
      </c>
      <c r="Y92" s="58"/>
      <c r="Z92" s="58" t="s">
        <v>174</v>
      </c>
      <c r="AA92" s="58"/>
    </row>
    <row r="93" spans="1:27" ht="31.5" customHeight="1" x14ac:dyDescent="0.25">
      <c r="A93" s="58" t="s">
        <v>57</v>
      </c>
      <c r="B93" s="59">
        <v>379</v>
      </c>
      <c r="C93" s="58" t="s">
        <v>168</v>
      </c>
      <c r="D93" s="58" t="s">
        <v>169</v>
      </c>
      <c r="E93" s="58" t="s">
        <v>555</v>
      </c>
      <c r="F93" s="59">
        <v>51678369</v>
      </c>
      <c r="G93" s="58" t="s">
        <v>61</v>
      </c>
      <c r="H93" s="58" t="s">
        <v>22</v>
      </c>
      <c r="I93" s="60">
        <v>44025</v>
      </c>
      <c r="J93" s="60">
        <v>44604</v>
      </c>
      <c r="K93" s="60">
        <v>2958465</v>
      </c>
      <c r="L93" s="58" t="s">
        <v>22</v>
      </c>
      <c r="M93" s="59"/>
      <c r="N93" s="58" t="s">
        <v>22</v>
      </c>
      <c r="O93" s="60">
        <v>44607</v>
      </c>
      <c r="P93" s="60">
        <v>44681</v>
      </c>
      <c r="Q93" s="58" t="s">
        <v>45</v>
      </c>
      <c r="R93" s="59">
        <v>155717</v>
      </c>
      <c r="S93" s="58" t="s">
        <v>556</v>
      </c>
      <c r="T93" s="58" t="s">
        <v>137</v>
      </c>
      <c r="U93" s="58" t="s">
        <v>556</v>
      </c>
      <c r="V93" s="60">
        <v>44848</v>
      </c>
      <c r="W93" s="61">
        <v>155717</v>
      </c>
      <c r="X93" s="63" t="s">
        <v>556</v>
      </c>
      <c r="Y93" s="58"/>
      <c r="Z93" s="58" t="s">
        <v>1410</v>
      </c>
      <c r="AA93" s="58"/>
    </row>
    <row r="94" spans="1:27" ht="31.5" customHeight="1" x14ac:dyDescent="0.25">
      <c r="A94" s="58" t="s">
        <v>47</v>
      </c>
      <c r="B94" s="59">
        <v>36</v>
      </c>
      <c r="C94" s="58" t="s">
        <v>431</v>
      </c>
      <c r="D94" s="58" t="s">
        <v>639</v>
      </c>
      <c r="E94" s="58" t="s">
        <v>22</v>
      </c>
      <c r="F94" s="59">
        <v>52380996</v>
      </c>
      <c r="G94" s="58" t="s">
        <v>29</v>
      </c>
      <c r="H94" s="58" t="s">
        <v>22</v>
      </c>
      <c r="I94" s="60">
        <v>44713</v>
      </c>
      <c r="J94" s="60">
        <v>44713</v>
      </c>
      <c r="K94" s="60">
        <v>2958465</v>
      </c>
      <c r="L94" s="58" t="s">
        <v>22</v>
      </c>
      <c r="M94" s="59"/>
      <c r="N94" s="58" t="s">
        <v>22</v>
      </c>
      <c r="O94" s="60"/>
      <c r="P94" s="60"/>
      <c r="Q94" s="58" t="s">
        <v>22</v>
      </c>
      <c r="R94" s="59"/>
      <c r="S94" s="58" t="s">
        <v>22</v>
      </c>
      <c r="T94" s="58" t="s">
        <v>788</v>
      </c>
      <c r="U94" s="58"/>
      <c r="V94" s="59" t="s">
        <v>592</v>
      </c>
      <c r="W94" s="61"/>
      <c r="X94" s="58" t="s">
        <v>592</v>
      </c>
      <c r="Y94" s="58"/>
      <c r="Z94" s="58" t="s">
        <v>1409</v>
      </c>
      <c r="AA94" s="58"/>
    </row>
    <row r="95" spans="1:27" ht="31.5" customHeight="1" x14ac:dyDescent="0.25">
      <c r="A95" s="58" t="s">
        <v>39</v>
      </c>
      <c r="B95" s="59">
        <v>12</v>
      </c>
      <c r="C95" s="58" t="s">
        <v>198</v>
      </c>
      <c r="D95" s="58" t="s">
        <v>293</v>
      </c>
      <c r="E95" s="58" t="s">
        <v>22</v>
      </c>
      <c r="F95" s="59">
        <v>50520071</v>
      </c>
      <c r="G95" s="58" t="s">
        <v>29</v>
      </c>
      <c r="H95" s="58" t="s">
        <v>269</v>
      </c>
      <c r="I95" s="60">
        <v>1</v>
      </c>
      <c r="J95" s="60">
        <v>44396</v>
      </c>
      <c r="K95" s="60">
        <v>2958465</v>
      </c>
      <c r="L95" s="58" t="s">
        <v>22</v>
      </c>
      <c r="M95" s="59"/>
      <c r="N95" s="58" t="s">
        <v>22</v>
      </c>
      <c r="O95" s="60"/>
      <c r="P95" s="60"/>
      <c r="Q95" s="58" t="s">
        <v>22</v>
      </c>
      <c r="R95" s="59"/>
      <c r="S95" s="58" t="s">
        <v>22</v>
      </c>
      <c r="T95" s="58" t="s">
        <v>407</v>
      </c>
      <c r="U95" s="58"/>
      <c r="V95" s="60">
        <v>44492</v>
      </c>
      <c r="W95" s="61">
        <v>145676</v>
      </c>
      <c r="X95" s="58" t="s">
        <v>406</v>
      </c>
      <c r="Y95" s="58"/>
      <c r="Z95" s="58" t="s">
        <v>174</v>
      </c>
      <c r="AA95" s="58"/>
    </row>
    <row r="96" spans="1:27" ht="31.5" customHeight="1" x14ac:dyDescent="0.25">
      <c r="A96" s="58" t="s">
        <v>39</v>
      </c>
      <c r="B96" s="59">
        <v>15</v>
      </c>
      <c r="C96" s="58" t="s">
        <v>40</v>
      </c>
      <c r="D96" s="58" t="s">
        <v>121</v>
      </c>
      <c r="E96" s="58" t="s">
        <v>22</v>
      </c>
      <c r="F96" s="59">
        <v>51966401</v>
      </c>
      <c r="G96" s="58" t="s">
        <v>114</v>
      </c>
      <c r="H96" s="58" t="s">
        <v>122</v>
      </c>
      <c r="I96" s="60">
        <v>44257</v>
      </c>
      <c r="J96" s="60">
        <v>44257</v>
      </c>
      <c r="K96" s="60">
        <v>2958465</v>
      </c>
      <c r="L96" s="58" t="s">
        <v>22</v>
      </c>
      <c r="M96" s="59"/>
      <c r="N96" s="58" t="s">
        <v>22</v>
      </c>
      <c r="O96" s="60"/>
      <c r="P96" s="60"/>
      <c r="Q96" s="58" t="s">
        <v>22</v>
      </c>
      <c r="R96" s="59"/>
      <c r="S96" s="58" t="s">
        <v>22</v>
      </c>
      <c r="T96" s="58" t="s">
        <v>105</v>
      </c>
      <c r="U96" s="58"/>
      <c r="V96" s="60">
        <v>44562</v>
      </c>
      <c r="W96" s="61">
        <v>149746</v>
      </c>
      <c r="X96" s="58" t="s">
        <v>1439</v>
      </c>
      <c r="Y96" s="58"/>
      <c r="Z96" s="58" t="s">
        <v>1412</v>
      </c>
      <c r="AA96" s="58"/>
    </row>
    <row r="97" spans="1:27" ht="31.5" customHeight="1" x14ac:dyDescent="0.25">
      <c r="A97" s="58" t="s">
        <v>39</v>
      </c>
      <c r="B97" s="59">
        <v>13</v>
      </c>
      <c r="C97" s="58" t="s">
        <v>118</v>
      </c>
      <c r="D97" s="58" t="s">
        <v>119</v>
      </c>
      <c r="E97" s="58" t="s">
        <v>22</v>
      </c>
      <c r="F97" s="59">
        <v>50502498</v>
      </c>
      <c r="G97" s="58" t="s">
        <v>114</v>
      </c>
      <c r="H97" s="58" t="s">
        <v>120</v>
      </c>
      <c r="I97" s="60">
        <v>1</v>
      </c>
      <c r="J97" s="60">
        <v>44267</v>
      </c>
      <c r="K97" s="60">
        <v>2958465</v>
      </c>
      <c r="L97" s="58" t="s">
        <v>22</v>
      </c>
      <c r="M97" s="59"/>
      <c r="N97" s="58" t="s">
        <v>22</v>
      </c>
      <c r="O97" s="60">
        <v>44267</v>
      </c>
      <c r="P97" s="60">
        <v>44347</v>
      </c>
      <c r="Q97" s="58" t="s">
        <v>45</v>
      </c>
      <c r="R97" s="59">
        <v>53752</v>
      </c>
      <c r="S97" s="58" t="s">
        <v>150</v>
      </c>
      <c r="T97" s="58" t="s">
        <v>105</v>
      </c>
      <c r="U97" s="58"/>
      <c r="V97" s="60">
        <v>44538</v>
      </c>
      <c r="W97" s="61">
        <v>53752</v>
      </c>
      <c r="X97" s="58" t="s">
        <v>150</v>
      </c>
      <c r="Y97" s="58"/>
      <c r="Z97" s="58" t="s">
        <v>1410</v>
      </c>
      <c r="AA97" s="58"/>
    </row>
    <row r="98" spans="1:27" ht="31.5" customHeight="1" x14ac:dyDescent="0.25">
      <c r="A98" s="58" t="s">
        <v>57</v>
      </c>
      <c r="B98" s="59">
        <v>380</v>
      </c>
      <c r="C98" s="58" t="s">
        <v>175</v>
      </c>
      <c r="D98" s="58" t="s">
        <v>177</v>
      </c>
      <c r="E98" s="58" t="s">
        <v>22</v>
      </c>
      <c r="F98" s="59">
        <v>51676232</v>
      </c>
      <c r="G98" s="58" t="s">
        <v>114</v>
      </c>
      <c r="H98" s="58" t="s">
        <v>178</v>
      </c>
      <c r="I98" s="60">
        <v>44025</v>
      </c>
      <c r="J98" s="60">
        <v>44529</v>
      </c>
      <c r="K98" s="60">
        <v>2958465</v>
      </c>
      <c r="L98" s="58" t="s">
        <v>22</v>
      </c>
      <c r="M98" s="59"/>
      <c r="N98" s="58" t="s">
        <v>22</v>
      </c>
      <c r="O98" s="60">
        <v>44571</v>
      </c>
      <c r="P98" s="60">
        <v>44620</v>
      </c>
      <c r="Q98" s="58" t="s">
        <v>45</v>
      </c>
      <c r="R98" s="59">
        <v>159195</v>
      </c>
      <c r="S98" s="58" t="s">
        <v>536</v>
      </c>
      <c r="T98" s="58" t="s">
        <v>137</v>
      </c>
      <c r="U98" s="58"/>
      <c r="V98" s="60">
        <v>44685</v>
      </c>
      <c r="W98" s="61">
        <v>159195</v>
      </c>
      <c r="X98" s="63" t="s">
        <v>536</v>
      </c>
      <c r="Y98" s="58"/>
      <c r="Z98" s="58" t="s">
        <v>1410</v>
      </c>
      <c r="AA98" s="58"/>
    </row>
    <row r="99" spans="1:27" ht="31.5" customHeight="1" x14ac:dyDescent="0.25">
      <c r="A99" s="58" t="s">
        <v>57</v>
      </c>
      <c r="B99" s="59">
        <v>214</v>
      </c>
      <c r="C99" s="58" t="s">
        <v>72</v>
      </c>
      <c r="D99" s="58" t="s">
        <v>410</v>
      </c>
      <c r="E99" s="58" t="s">
        <v>409</v>
      </c>
      <c r="F99" s="59">
        <v>51675711</v>
      </c>
      <c r="G99" s="58" t="s">
        <v>61</v>
      </c>
      <c r="H99" s="58"/>
      <c r="I99" s="60"/>
      <c r="J99" s="60"/>
      <c r="K99" s="60"/>
      <c r="L99" s="58"/>
      <c r="M99" s="59"/>
      <c r="N99" s="58"/>
      <c r="O99" s="60"/>
      <c r="P99" s="60"/>
      <c r="Q99" s="58"/>
      <c r="R99" s="59"/>
      <c r="S99" s="58"/>
      <c r="T99" s="58" t="s">
        <v>411</v>
      </c>
      <c r="U99" s="58"/>
      <c r="V99" s="60">
        <v>44463</v>
      </c>
      <c r="W99" s="61">
        <v>156351</v>
      </c>
      <c r="X99" s="58" t="s">
        <v>408</v>
      </c>
      <c r="Y99" s="58"/>
      <c r="Z99" s="58" t="s">
        <v>174</v>
      </c>
      <c r="AA99" s="58"/>
    </row>
    <row r="100" spans="1:27" ht="31.5" customHeight="1" x14ac:dyDescent="0.25">
      <c r="A100" s="58" t="s">
        <v>57</v>
      </c>
      <c r="B100" s="59">
        <v>214</v>
      </c>
      <c r="C100" s="58" t="s">
        <v>72</v>
      </c>
      <c r="D100" s="58" t="s">
        <v>316</v>
      </c>
      <c r="E100" s="58" t="s">
        <v>317</v>
      </c>
      <c r="F100" s="59">
        <v>51675826</v>
      </c>
      <c r="G100" s="58" t="s">
        <v>23</v>
      </c>
      <c r="H100" s="58" t="s">
        <v>22</v>
      </c>
      <c r="I100" s="60">
        <v>44025</v>
      </c>
      <c r="J100" s="60">
        <v>44457</v>
      </c>
      <c r="K100" s="60">
        <v>2958465</v>
      </c>
      <c r="L100" s="58" t="s">
        <v>22</v>
      </c>
      <c r="M100" s="59"/>
      <c r="N100" s="58" t="s">
        <v>22</v>
      </c>
      <c r="O100" s="60">
        <v>44470</v>
      </c>
      <c r="P100" s="60">
        <v>44500</v>
      </c>
      <c r="Q100" s="58" t="s">
        <v>45</v>
      </c>
      <c r="R100" s="59">
        <v>50097</v>
      </c>
      <c r="S100" s="58" t="s">
        <v>383</v>
      </c>
      <c r="T100" s="58" t="s">
        <v>137</v>
      </c>
      <c r="U100" s="58"/>
      <c r="V100" s="60">
        <v>44501</v>
      </c>
      <c r="W100" s="61">
        <v>50097</v>
      </c>
      <c r="X100" s="63" t="s">
        <v>383</v>
      </c>
      <c r="Y100" s="58"/>
      <c r="Z100" s="58" t="s">
        <v>1410</v>
      </c>
      <c r="AA100" s="58"/>
    </row>
    <row r="101" spans="1:27" ht="31.5" customHeight="1" x14ac:dyDescent="0.25">
      <c r="A101" s="58" t="s">
        <v>57</v>
      </c>
      <c r="B101" s="59">
        <v>218</v>
      </c>
      <c r="C101" s="58" t="s">
        <v>76</v>
      </c>
      <c r="D101" s="58" t="s">
        <v>78</v>
      </c>
      <c r="E101" s="58" t="s">
        <v>384</v>
      </c>
      <c r="F101" s="59">
        <v>51678032</v>
      </c>
      <c r="G101" s="58" t="s">
        <v>23</v>
      </c>
      <c r="H101" s="58" t="s">
        <v>22</v>
      </c>
      <c r="I101" s="60">
        <v>44025</v>
      </c>
      <c r="J101" s="60">
        <v>44474</v>
      </c>
      <c r="K101" s="60">
        <v>2958465</v>
      </c>
      <c r="L101" s="58" t="s">
        <v>22</v>
      </c>
      <c r="M101" s="59"/>
      <c r="N101" s="58" t="s">
        <v>22</v>
      </c>
      <c r="O101" s="60"/>
      <c r="P101" s="60"/>
      <c r="Q101" s="58" t="s">
        <v>22</v>
      </c>
      <c r="R101" s="59"/>
      <c r="S101" s="58" t="s">
        <v>22</v>
      </c>
      <c r="T101" s="58"/>
      <c r="U101" s="58"/>
      <c r="V101" s="60">
        <v>44496</v>
      </c>
      <c r="W101" s="61">
        <v>160093</v>
      </c>
      <c r="X101" s="63" t="s">
        <v>919</v>
      </c>
      <c r="Y101" s="58"/>
      <c r="Z101" s="58" t="s">
        <v>1411</v>
      </c>
      <c r="AA101" s="58"/>
    </row>
    <row r="102" spans="1:27" ht="31.5" customHeight="1" x14ac:dyDescent="0.25">
      <c r="A102" s="58" t="s">
        <v>57</v>
      </c>
      <c r="B102" s="59">
        <v>32</v>
      </c>
      <c r="C102" s="58" t="s">
        <v>58</v>
      </c>
      <c r="D102" s="58" t="s">
        <v>59</v>
      </c>
      <c r="E102" s="58" t="s">
        <v>223</v>
      </c>
      <c r="F102" s="59">
        <v>51682363</v>
      </c>
      <c r="G102" s="58" t="s">
        <v>61</v>
      </c>
      <c r="H102" s="58" t="s">
        <v>22</v>
      </c>
      <c r="I102" s="60">
        <v>44025</v>
      </c>
      <c r="J102" s="60">
        <v>44341</v>
      </c>
      <c r="K102" s="60">
        <v>2958465</v>
      </c>
      <c r="L102" s="58" t="s">
        <v>22</v>
      </c>
      <c r="M102" s="59"/>
      <c r="N102" s="58" t="s">
        <v>22</v>
      </c>
      <c r="O102" s="60">
        <v>44340</v>
      </c>
      <c r="P102" s="60">
        <v>44408</v>
      </c>
      <c r="Q102" s="58" t="s">
        <v>45</v>
      </c>
      <c r="R102" s="59">
        <v>130454</v>
      </c>
      <c r="S102" s="58" t="s">
        <v>224</v>
      </c>
      <c r="T102" s="58" t="s">
        <v>260</v>
      </c>
      <c r="U102" s="58" t="s">
        <v>224</v>
      </c>
      <c r="V102" s="60">
        <v>44529</v>
      </c>
      <c r="W102" s="61">
        <v>100690</v>
      </c>
      <c r="X102" s="63" t="s">
        <v>413</v>
      </c>
      <c r="Y102" s="58"/>
      <c r="Z102" s="58" t="s">
        <v>1415</v>
      </c>
      <c r="AA102" s="58"/>
    </row>
    <row r="103" spans="1:27" ht="31.5" customHeight="1" x14ac:dyDescent="0.25">
      <c r="A103" s="58" t="s">
        <v>47</v>
      </c>
      <c r="B103" s="59">
        <v>47</v>
      </c>
      <c r="C103" s="58" t="s">
        <v>389</v>
      </c>
      <c r="D103" s="58" t="s">
        <v>390</v>
      </c>
      <c r="E103" s="58" t="s">
        <v>22</v>
      </c>
      <c r="F103" s="59">
        <v>52087131</v>
      </c>
      <c r="G103" s="58" t="s">
        <v>29</v>
      </c>
      <c r="H103" s="58" t="s">
        <v>391</v>
      </c>
      <c r="I103" s="60">
        <v>44470</v>
      </c>
      <c r="J103" s="60">
        <v>44470</v>
      </c>
      <c r="K103" s="60">
        <v>2958465</v>
      </c>
      <c r="L103" s="58" t="s">
        <v>22</v>
      </c>
      <c r="M103" s="59"/>
      <c r="N103" s="58" t="s">
        <v>22</v>
      </c>
      <c r="O103" s="60"/>
      <c r="P103" s="60"/>
      <c r="Q103" s="58" t="s">
        <v>22</v>
      </c>
      <c r="R103" s="59"/>
      <c r="S103" s="58" t="s">
        <v>22</v>
      </c>
      <c r="T103" s="58" t="s">
        <v>397</v>
      </c>
      <c r="U103" s="58"/>
      <c r="V103" s="60">
        <v>44501</v>
      </c>
      <c r="W103" s="61">
        <v>119826</v>
      </c>
      <c r="X103" s="63" t="s">
        <v>1521</v>
      </c>
      <c r="Y103" s="58"/>
      <c r="Z103" s="58" t="s">
        <v>174</v>
      </c>
      <c r="AA103" s="58"/>
    </row>
    <row r="104" spans="1:27" ht="31.5" customHeight="1" x14ac:dyDescent="0.25">
      <c r="A104" s="58" t="s">
        <v>47</v>
      </c>
      <c r="B104" s="59">
        <v>47</v>
      </c>
      <c r="C104" s="58" t="s">
        <v>389</v>
      </c>
      <c r="D104" s="58" t="s">
        <v>390</v>
      </c>
      <c r="E104" s="58" t="s">
        <v>22</v>
      </c>
      <c r="F104" s="59">
        <v>52087160</v>
      </c>
      <c r="G104" s="58" t="s">
        <v>29</v>
      </c>
      <c r="H104" s="58" t="s">
        <v>391</v>
      </c>
      <c r="I104" s="60">
        <v>44470</v>
      </c>
      <c r="J104" s="60">
        <v>44470</v>
      </c>
      <c r="K104" s="60">
        <v>2958465</v>
      </c>
      <c r="L104" s="58" t="s">
        <v>22</v>
      </c>
      <c r="M104" s="59"/>
      <c r="N104" s="58" t="s">
        <v>22</v>
      </c>
      <c r="O104" s="60"/>
      <c r="P104" s="60"/>
      <c r="Q104" s="58" t="s">
        <v>22</v>
      </c>
      <c r="R104" s="59"/>
      <c r="S104" s="58" t="s">
        <v>22</v>
      </c>
      <c r="T104" s="58" t="s">
        <v>397</v>
      </c>
      <c r="U104" s="58"/>
      <c r="V104" s="60">
        <v>44501</v>
      </c>
      <c r="W104" s="61">
        <v>117917</v>
      </c>
      <c r="X104" s="63" t="s">
        <v>1522</v>
      </c>
      <c r="Y104" s="58"/>
      <c r="Z104" s="58" t="s">
        <v>174</v>
      </c>
      <c r="AA104" s="58"/>
    </row>
    <row r="105" spans="1:27" ht="31.5" customHeight="1" x14ac:dyDescent="0.25">
      <c r="A105" s="58" t="s">
        <v>47</v>
      </c>
      <c r="B105" s="59">
        <v>47</v>
      </c>
      <c r="C105" s="58" t="s">
        <v>389</v>
      </c>
      <c r="D105" s="58" t="s">
        <v>390</v>
      </c>
      <c r="E105" s="58" t="s">
        <v>22</v>
      </c>
      <c r="F105" s="59">
        <v>52087164</v>
      </c>
      <c r="G105" s="58" t="s">
        <v>29</v>
      </c>
      <c r="H105" s="58" t="s">
        <v>391</v>
      </c>
      <c r="I105" s="60">
        <v>44470</v>
      </c>
      <c r="J105" s="60">
        <v>44470</v>
      </c>
      <c r="K105" s="60">
        <v>2958465</v>
      </c>
      <c r="L105" s="58" t="s">
        <v>22</v>
      </c>
      <c r="M105" s="59"/>
      <c r="N105" s="58" t="s">
        <v>22</v>
      </c>
      <c r="O105" s="60"/>
      <c r="P105" s="60"/>
      <c r="Q105" s="58" t="s">
        <v>22</v>
      </c>
      <c r="R105" s="59"/>
      <c r="S105" s="58" t="s">
        <v>22</v>
      </c>
      <c r="T105" s="58" t="s">
        <v>137</v>
      </c>
      <c r="U105" s="58"/>
      <c r="V105" s="60">
        <v>44501</v>
      </c>
      <c r="W105" s="61">
        <v>61353</v>
      </c>
      <c r="X105" s="63" t="s">
        <v>1440</v>
      </c>
      <c r="Y105" s="58"/>
      <c r="Z105" s="58" t="s">
        <v>1412</v>
      </c>
      <c r="AA105" s="58"/>
    </row>
    <row r="106" spans="1:27" ht="31.5" customHeight="1" x14ac:dyDescent="0.25">
      <c r="A106" s="58" t="s">
        <v>93</v>
      </c>
      <c r="B106" s="59">
        <v>317</v>
      </c>
      <c r="C106" s="58" t="s">
        <v>376</v>
      </c>
      <c r="D106" s="58" t="s">
        <v>22</v>
      </c>
      <c r="E106" s="58" t="s">
        <v>22</v>
      </c>
      <c r="F106" s="59">
        <v>52086694</v>
      </c>
      <c r="G106" s="58" t="s">
        <v>114</v>
      </c>
      <c r="H106" s="58" t="s">
        <v>377</v>
      </c>
      <c r="I106" s="60">
        <v>44455</v>
      </c>
      <c r="J106" s="60">
        <v>44455</v>
      </c>
      <c r="K106" s="60">
        <v>2958465</v>
      </c>
      <c r="L106" s="58" t="s">
        <v>22</v>
      </c>
      <c r="M106" s="59"/>
      <c r="N106" s="58" t="s">
        <v>22</v>
      </c>
      <c r="O106" s="60"/>
      <c r="P106" s="60"/>
      <c r="Q106" s="58" t="s">
        <v>22</v>
      </c>
      <c r="R106" s="59"/>
      <c r="S106" s="58" t="s">
        <v>22</v>
      </c>
      <c r="T106" s="58" t="s">
        <v>137</v>
      </c>
      <c r="U106" s="58"/>
      <c r="V106" s="60">
        <v>44498</v>
      </c>
      <c r="W106" s="61">
        <v>160127</v>
      </c>
      <c r="X106" s="63" t="s">
        <v>424</v>
      </c>
      <c r="Y106" s="58"/>
      <c r="Z106" s="58" t="s">
        <v>1413</v>
      </c>
      <c r="AA106" s="58"/>
    </row>
    <row r="107" spans="1:27" ht="31.5" customHeight="1" x14ac:dyDescent="0.25">
      <c r="A107" s="58" t="s">
        <v>19</v>
      </c>
      <c r="B107" s="59">
        <v>1</v>
      </c>
      <c r="C107" s="58" t="s">
        <v>20</v>
      </c>
      <c r="D107" s="58" t="s">
        <v>416</v>
      </c>
      <c r="E107" s="58" t="s">
        <v>22</v>
      </c>
      <c r="F107" s="59">
        <v>52143254</v>
      </c>
      <c r="G107" s="58" t="s">
        <v>114</v>
      </c>
      <c r="H107" s="58" t="s">
        <v>417</v>
      </c>
      <c r="I107" s="60">
        <v>44501</v>
      </c>
      <c r="J107" s="60">
        <v>44501</v>
      </c>
      <c r="K107" s="60">
        <v>2958465</v>
      </c>
      <c r="L107" s="58" t="s">
        <v>22</v>
      </c>
      <c r="M107" s="59"/>
      <c r="N107" s="58" t="s">
        <v>22</v>
      </c>
      <c r="O107" s="60"/>
      <c r="P107" s="60"/>
      <c r="Q107" s="58" t="s">
        <v>22</v>
      </c>
      <c r="R107" s="59"/>
      <c r="S107" s="58" t="s">
        <v>22</v>
      </c>
      <c r="T107" s="58"/>
      <c r="U107" s="58"/>
      <c r="V107" s="60"/>
      <c r="W107" s="61"/>
      <c r="X107" s="63"/>
      <c r="Y107" s="58"/>
      <c r="Z107" s="58" t="s">
        <v>1425</v>
      </c>
      <c r="AA107" s="58" t="s">
        <v>442</v>
      </c>
    </row>
    <row r="108" spans="1:27" ht="31.5" customHeight="1" x14ac:dyDescent="0.25">
      <c r="A108" s="58" t="s">
        <v>111</v>
      </c>
      <c r="B108" s="59">
        <v>202</v>
      </c>
      <c r="C108" s="58" t="s">
        <v>112</v>
      </c>
      <c r="D108" s="58" t="s">
        <v>113</v>
      </c>
      <c r="E108" s="58" t="s">
        <v>22</v>
      </c>
      <c r="F108" s="59">
        <v>51060541</v>
      </c>
      <c r="G108" s="58" t="s">
        <v>114</v>
      </c>
      <c r="H108" s="58" t="s">
        <v>115</v>
      </c>
      <c r="I108" s="60">
        <v>43464</v>
      </c>
      <c r="J108" s="60">
        <v>43464</v>
      </c>
      <c r="K108" s="60">
        <v>2958465</v>
      </c>
      <c r="L108" s="58" t="s">
        <v>22</v>
      </c>
      <c r="M108" s="59"/>
      <c r="N108" s="58" t="s">
        <v>22</v>
      </c>
      <c r="O108" s="60"/>
      <c r="P108" s="60"/>
      <c r="Q108" s="58" t="s">
        <v>22</v>
      </c>
      <c r="R108" s="59"/>
      <c r="S108" s="58"/>
      <c r="T108" s="58" t="s">
        <v>137</v>
      </c>
      <c r="U108" s="58"/>
      <c r="V108" s="60">
        <v>44519</v>
      </c>
      <c r="W108" s="61">
        <v>65363</v>
      </c>
      <c r="X108" s="58" t="s">
        <v>476</v>
      </c>
      <c r="Y108" s="58"/>
      <c r="Z108" s="58" t="s">
        <v>1412</v>
      </c>
      <c r="AA108" s="58"/>
    </row>
    <row r="109" spans="1:27" ht="31.5" customHeight="1" x14ac:dyDescent="0.25">
      <c r="A109" s="58" t="s">
        <v>19</v>
      </c>
      <c r="B109" s="59">
        <v>22</v>
      </c>
      <c r="C109" s="58" t="s">
        <v>117</v>
      </c>
      <c r="D109" s="58" t="s">
        <v>392</v>
      </c>
      <c r="E109" s="58" t="s">
        <v>393</v>
      </c>
      <c r="F109" s="59">
        <v>51190358</v>
      </c>
      <c r="G109" s="58" t="s">
        <v>29</v>
      </c>
      <c r="H109" s="58" t="s">
        <v>394</v>
      </c>
      <c r="I109" s="60">
        <v>43578</v>
      </c>
      <c r="J109" s="60">
        <v>44490</v>
      </c>
      <c r="K109" s="60">
        <v>2958465</v>
      </c>
      <c r="L109" s="58" t="s">
        <v>22</v>
      </c>
      <c r="M109" s="59"/>
      <c r="N109" s="58" t="s">
        <v>22</v>
      </c>
      <c r="O109" s="60"/>
      <c r="P109" s="60"/>
      <c r="Q109" s="58" t="s">
        <v>22</v>
      </c>
      <c r="R109" s="59"/>
      <c r="S109" s="58" t="s">
        <v>22</v>
      </c>
      <c r="T109" s="58" t="s">
        <v>420</v>
      </c>
      <c r="U109" s="58" t="s">
        <v>419</v>
      </c>
      <c r="V109" s="60">
        <v>44519</v>
      </c>
      <c r="W109" s="61">
        <v>19939</v>
      </c>
      <c r="X109" s="58" t="s">
        <v>419</v>
      </c>
      <c r="Y109" s="58"/>
      <c r="Z109" s="58" t="s">
        <v>174</v>
      </c>
      <c r="AA109" s="58"/>
    </row>
    <row r="110" spans="1:27" ht="31.5" customHeight="1" x14ac:dyDescent="0.25">
      <c r="A110" s="58" t="s">
        <v>47</v>
      </c>
      <c r="B110" s="59">
        <v>36</v>
      </c>
      <c r="C110" s="58" t="s">
        <v>431</v>
      </c>
      <c r="D110" s="58" t="s">
        <v>432</v>
      </c>
      <c r="E110" s="58" t="s">
        <v>22</v>
      </c>
      <c r="F110" s="59">
        <v>50512825</v>
      </c>
      <c r="G110" s="58" t="s">
        <v>29</v>
      </c>
      <c r="H110" s="58" t="s">
        <v>50</v>
      </c>
      <c r="I110" s="60">
        <v>1</v>
      </c>
      <c r="J110" s="60">
        <v>44510</v>
      </c>
      <c r="K110" s="60">
        <v>2958465</v>
      </c>
      <c r="L110" s="58" t="s">
        <v>22</v>
      </c>
      <c r="M110" s="59"/>
      <c r="N110" s="58" t="s">
        <v>22</v>
      </c>
      <c r="O110" s="60"/>
      <c r="P110" s="60"/>
      <c r="Q110" s="58" t="s">
        <v>22</v>
      </c>
      <c r="R110" s="59"/>
      <c r="S110" s="58" t="s">
        <v>22</v>
      </c>
      <c r="T110" s="58" t="s">
        <v>588</v>
      </c>
      <c r="U110" s="58"/>
      <c r="V110" s="60">
        <v>44520</v>
      </c>
      <c r="W110" s="61">
        <v>73379</v>
      </c>
      <c r="X110" s="63" t="s">
        <v>587</v>
      </c>
      <c r="Y110" s="58"/>
      <c r="Z110" s="58" t="s">
        <v>1415</v>
      </c>
      <c r="AA110" s="58"/>
    </row>
    <row r="111" spans="1:27" ht="31.5" customHeight="1" x14ac:dyDescent="0.25">
      <c r="A111" s="58" t="s">
        <v>19</v>
      </c>
      <c r="B111" s="59">
        <v>2</v>
      </c>
      <c r="C111" s="58" t="s">
        <v>24</v>
      </c>
      <c r="D111" s="58" t="s">
        <v>169</v>
      </c>
      <c r="E111" s="58" t="s">
        <v>22</v>
      </c>
      <c r="F111" s="59">
        <v>50527349</v>
      </c>
      <c r="G111" s="58" t="s">
        <v>29</v>
      </c>
      <c r="H111" s="58" t="s">
        <v>22</v>
      </c>
      <c r="I111" s="60">
        <v>1</v>
      </c>
      <c r="J111" s="60">
        <v>44519</v>
      </c>
      <c r="K111" s="60">
        <v>2958465</v>
      </c>
      <c r="L111" s="58" t="s">
        <v>22</v>
      </c>
      <c r="M111" s="59"/>
      <c r="N111" s="58" t="s">
        <v>22</v>
      </c>
      <c r="O111" s="60"/>
      <c r="P111" s="60"/>
      <c r="Q111" s="58" t="s">
        <v>22</v>
      </c>
      <c r="R111" s="59"/>
      <c r="S111" s="58" t="s">
        <v>22</v>
      </c>
      <c r="T111" s="58"/>
      <c r="U111" s="58"/>
      <c r="V111" s="60">
        <v>44531</v>
      </c>
      <c r="W111" s="61">
        <v>90004</v>
      </c>
      <c r="X111" s="63" t="s">
        <v>441</v>
      </c>
      <c r="Y111" s="58"/>
      <c r="Z111" s="58" t="s">
        <v>174</v>
      </c>
      <c r="AA111" s="58"/>
    </row>
    <row r="112" spans="1:27" ht="31.5" customHeight="1" x14ac:dyDescent="0.25">
      <c r="A112" s="58" t="s">
        <v>39</v>
      </c>
      <c r="B112" s="59">
        <v>15</v>
      </c>
      <c r="C112" s="58" t="s">
        <v>40</v>
      </c>
      <c r="D112" s="58" t="s">
        <v>294</v>
      </c>
      <c r="E112" s="58" t="s">
        <v>22</v>
      </c>
      <c r="F112" s="59">
        <v>50514429</v>
      </c>
      <c r="G112" s="58" t="s">
        <v>295</v>
      </c>
      <c r="H112" s="58" t="s">
        <v>22</v>
      </c>
      <c r="I112" s="60">
        <v>1</v>
      </c>
      <c r="J112" s="60">
        <v>44399</v>
      </c>
      <c r="K112" s="60">
        <v>2958465</v>
      </c>
      <c r="L112" s="58" t="s">
        <v>22</v>
      </c>
      <c r="M112" s="59"/>
      <c r="N112" s="58" t="s">
        <v>22</v>
      </c>
      <c r="O112" s="60"/>
      <c r="P112" s="60"/>
      <c r="Q112" s="58" t="s">
        <v>22</v>
      </c>
      <c r="R112" s="59"/>
      <c r="S112" s="58" t="s">
        <v>22</v>
      </c>
      <c r="T112" s="58" t="s">
        <v>305</v>
      </c>
      <c r="U112" s="58"/>
      <c r="V112" s="60">
        <v>44531</v>
      </c>
      <c r="W112" s="61">
        <v>111232</v>
      </c>
      <c r="X112" s="63" t="s">
        <v>449</v>
      </c>
      <c r="Y112" s="58"/>
      <c r="Z112" s="58" t="s">
        <v>174</v>
      </c>
      <c r="AA112" s="58"/>
    </row>
    <row r="113" spans="1:27" ht="31.5" customHeight="1" x14ac:dyDescent="0.25">
      <c r="A113" s="58" t="s">
        <v>80</v>
      </c>
      <c r="B113" s="59">
        <v>7</v>
      </c>
      <c r="C113" s="58" t="s">
        <v>85</v>
      </c>
      <c r="D113" s="58" t="s">
        <v>374</v>
      </c>
      <c r="E113" s="58" t="s">
        <v>22</v>
      </c>
      <c r="F113" s="59">
        <v>50515567</v>
      </c>
      <c r="G113" s="58" t="s">
        <v>26</v>
      </c>
      <c r="H113" s="58" t="s">
        <v>22</v>
      </c>
      <c r="I113" s="60">
        <v>1</v>
      </c>
      <c r="J113" s="60">
        <v>44453</v>
      </c>
      <c r="K113" s="60">
        <v>2958465</v>
      </c>
      <c r="L113" s="58" t="s">
        <v>22</v>
      </c>
      <c r="M113" s="59"/>
      <c r="N113" s="58" t="s">
        <v>22</v>
      </c>
      <c r="O113" s="60">
        <v>44425</v>
      </c>
      <c r="P113" s="60">
        <v>44483</v>
      </c>
      <c r="Q113" s="58" t="s">
        <v>45</v>
      </c>
      <c r="R113" s="59">
        <v>91810</v>
      </c>
      <c r="S113" s="58" t="s">
        <v>375</v>
      </c>
      <c r="T113" s="58" t="s">
        <v>380</v>
      </c>
      <c r="U113" s="58"/>
      <c r="V113" s="60"/>
      <c r="W113" s="61"/>
      <c r="X113" s="63"/>
      <c r="Y113" s="58"/>
      <c r="Z113" s="58"/>
      <c r="AA113" s="58"/>
    </row>
    <row r="114" spans="1:27" ht="31.5" customHeight="1" x14ac:dyDescent="0.25">
      <c r="A114" s="58" t="s">
        <v>57</v>
      </c>
      <c r="B114" s="59">
        <v>380</v>
      </c>
      <c r="C114" s="58" t="s">
        <v>175</v>
      </c>
      <c r="D114" s="58" t="s">
        <v>429</v>
      </c>
      <c r="E114" s="58" t="s">
        <v>22</v>
      </c>
      <c r="F114" s="59">
        <v>51676273</v>
      </c>
      <c r="G114" s="58" t="s">
        <v>114</v>
      </c>
      <c r="H114" s="58" t="s">
        <v>430</v>
      </c>
      <c r="I114" s="60">
        <v>44025</v>
      </c>
      <c r="J114" s="60">
        <v>44508</v>
      </c>
      <c r="K114" s="60">
        <v>2958465</v>
      </c>
      <c r="L114" s="58" t="s">
        <v>22</v>
      </c>
      <c r="M114" s="59"/>
      <c r="N114" s="58" t="s">
        <v>22</v>
      </c>
      <c r="O114" s="60"/>
      <c r="P114" s="60"/>
      <c r="Q114" s="58" t="s">
        <v>22</v>
      </c>
      <c r="R114" s="59"/>
      <c r="S114" s="58" t="s">
        <v>22</v>
      </c>
      <c r="T114" s="58" t="s">
        <v>137</v>
      </c>
      <c r="U114" s="58"/>
      <c r="V114" s="60">
        <v>44529</v>
      </c>
      <c r="W114" s="61">
        <v>71042</v>
      </c>
      <c r="X114" s="63" t="s">
        <v>179</v>
      </c>
      <c r="Y114" s="58"/>
      <c r="Z114" s="58" t="s">
        <v>1410</v>
      </c>
      <c r="AA114" s="58"/>
    </row>
    <row r="115" spans="1:27" ht="31.5" customHeight="1" x14ac:dyDescent="0.25">
      <c r="A115" s="58" t="s">
        <v>39</v>
      </c>
      <c r="B115" s="59">
        <v>13</v>
      </c>
      <c r="C115" s="58" t="s">
        <v>118</v>
      </c>
      <c r="D115" s="58" t="s">
        <v>119</v>
      </c>
      <c r="E115" s="58" t="s">
        <v>22</v>
      </c>
      <c r="F115" s="59">
        <v>50502498</v>
      </c>
      <c r="G115" s="58" t="s">
        <v>114</v>
      </c>
      <c r="H115" s="58" t="s">
        <v>120</v>
      </c>
      <c r="I115" s="60">
        <v>1</v>
      </c>
      <c r="J115" s="60">
        <v>44267</v>
      </c>
      <c r="K115" s="60">
        <v>2958465</v>
      </c>
      <c r="L115" s="58" t="s">
        <v>22</v>
      </c>
      <c r="M115" s="59"/>
      <c r="N115" s="58" t="s">
        <v>22</v>
      </c>
      <c r="O115" s="60"/>
      <c r="P115" s="60"/>
      <c r="Q115" s="58" t="s">
        <v>22</v>
      </c>
      <c r="R115" s="59"/>
      <c r="S115" s="58" t="s">
        <v>22</v>
      </c>
      <c r="T115" s="58" t="s">
        <v>105</v>
      </c>
      <c r="U115" s="58"/>
      <c r="V115" s="60">
        <v>44538</v>
      </c>
      <c r="W115" s="61">
        <v>53752</v>
      </c>
      <c r="X115" s="63" t="s">
        <v>150</v>
      </c>
      <c r="Y115" s="58"/>
      <c r="Z115" s="58" t="s">
        <v>1410</v>
      </c>
      <c r="AA115" s="58"/>
    </row>
    <row r="116" spans="1:27" ht="31.5" customHeight="1" x14ac:dyDescent="0.25">
      <c r="A116" s="58" t="s">
        <v>39</v>
      </c>
      <c r="B116" s="59">
        <v>13</v>
      </c>
      <c r="C116" s="58" t="s">
        <v>118</v>
      </c>
      <c r="D116" s="58" t="s">
        <v>272</v>
      </c>
      <c r="E116" s="58" t="s">
        <v>22</v>
      </c>
      <c r="F116" s="59">
        <v>50529375</v>
      </c>
      <c r="G116" s="58" t="s">
        <v>29</v>
      </c>
      <c r="H116" s="58" t="s">
        <v>44</v>
      </c>
      <c r="I116" s="60">
        <v>1</v>
      </c>
      <c r="J116" s="60">
        <v>44389</v>
      </c>
      <c r="K116" s="60">
        <v>2958465</v>
      </c>
      <c r="L116" s="58" t="s">
        <v>22</v>
      </c>
      <c r="M116" s="59"/>
      <c r="N116" s="58" t="s">
        <v>22</v>
      </c>
      <c r="O116" s="60"/>
      <c r="P116" s="60"/>
      <c r="Q116" s="58" t="s">
        <v>22</v>
      </c>
      <c r="R116" s="59"/>
      <c r="S116" s="58" t="s">
        <v>22</v>
      </c>
      <c r="T116" s="58" t="s">
        <v>283</v>
      </c>
      <c r="U116" s="58"/>
      <c r="V116" s="60">
        <v>44538</v>
      </c>
      <c r="W116" s="61">
        <v>88177</v>
      </c>
      <c r="X116" s="63" t="s">
        <v>448</v>
      </c>
      <c r="Y116" s="58"/>
      <c r="Z116" s="58" t="s">
        <v>174</v>
      </c>
      <c r="AA116" s="58"/>
    </row>
    <row r="117" spans="1:27" ht="31.5" customHeight="1" x14ac:dyDescent="0.25">
      <c r="A117" s="58" t="s">
        <v>57</v>
      </c>
      <c r="B117" s="59">
        <v>214</v>
      </c>
      <c r="C117" s="58" t="s">
        <v>72</v>
      </c>
      <c r="D117" s="58" t="s">
        <v>278</v>
      </c>
      <c r="E117" s="58" t="s">
        <v>279</v>
      </c>
      <c r="F117" s="59">
        <v>52202069</v>
      </c>
      <c r="G117" s="58" t="s">
        <v>61</v>
      </c>
      <c r="H117" s="58" t="s">
        <v>22</v>
      </c>
      <c r="I117" s="60">
        <v>44531</v>
      </c>
      <c r="J117" s="60">
        <v>44531</v>
      </c>
      <c r="K117" s="60">
        <v>2958465</v>
      </c>
      <c r="L117" s="58" t="s">
        <v>22</v>
      </c>
      <c r="M117" s="59"/>
      <c r="N117" s="58" t="s">
        <v>22</v>
      </c>
      <c r="O117" s="60"/>
      <c r="P117" s="60"/>
      <c r="Q117" s="58" t="s">
        <v>22</v>
      </c>
      <c r="R117" s="59"/>
      <c r="S117" s="58" t="s">
        <v>22</v>
      </c>
      <c r="T117" s="58" t="s">
        <v>137</v>
      </c>
      <c r="U117" s="58"/>
      <c r="V117" s="60">
        <v>44537</v>
      </c>
      <c r="W117" s="61">
        <v>111311</v>
      </c>
      <c r="X117" s="63" t="s">
        <v>447</v>
      </c>
      <c r="Y117" s="58"/>
      <c r="Z117" s="58" t="s">
        <v>1412</v>
      </c>
      <c r="AA117" s="58"/>
    </row>
    <row r="118" spans="1:27" ht="31.5" customHeight="1" x14ac:dyDescent="0.25">
      <c r="A118" s="58" t="s">
        <v>93</v>
      </c>
      <c r="B118" s="59">
        <v>317</v>
      </c>
      <c r="C118" s="58" t="s">
        <v>376</v>
      </c>
      <c r="D118" s="58" t="s">
        <v>22</v>
      </c>
      <c r="E118" s="58" t="s">
        <v>22</v>
      </c>
      <c r="F118" s="59">
        <v>52086693</v>
      </c>
      <c r="G118" s="58" t="s">
        <v>114</v>
      </c>
      <c r="H118" s="58" t="s">
        <v>377</v>
      </c>
      <c r="I118" s="60">
        <v>44455</v>
      </c>
      <c r="J118" s="60">
        <v>44497</v>
      </c>
      <c r="K118" s="60">
        <v>2958465</v>
      </c>
      <c r="L118" s="58" t="s">
        <v>22</v>
      </c>
      <c r="M118" s="59"/>
      <c r="N118" s="58" t="s">
        <v>22</v>
      </c>
      <c r="O118" s="60"/>
      <c r="P118" s="60"/>
      <c r="Q118" s="58" t="s">
        <v>22</v>
      </c>
      <c r="R118" s="59"/>
      <c r="S118" s="58" t="s">
        <v>22</v>
      </c>
      <c r="T118" s="58" t="s">
        <v>137</v>
      </c>
      <c r="U118" s="58"/>
      <c r="V118" s="60">
        <v>44540</v>
      </c>
      <c r="W118" s="61">
        <v>153699</v>
      </c>
      <c r="X118" s="63" t="s">
        <v>477</v>
      </c>
      <c r="Y118" s="58"/>
      <c r="Z118" s="58" t="s">
        <v>1410</v>
      </c>
      <c r="AA118" s="58"/>
    </row>
    <row r="119" spans="1:27" ht="31.5" customHeight="1" x14ac:dyDescent="0.25">
      <c r="A119" s="58" t="s">
        <v>80</v>
      </c>
      <c r="B119" s="59">
        <v>6</v>
      </c>
      <c r="C119" s="58" t="s">
        <v>81</v>
      </c>
      <c r="D119" s="58" t="s">
        <v>25</v>
      </c>
      <c r="E119" s="58" t="s">
        <v>22</v>
      </c>
      <c r="F119" s="59">
        <v>50506068</v>
      </c>
      <c r="G119" s="58" t="s">
        <v>29</v>
      </c>
      <c r="H119" s="58" t="s">
        <v>205</v>
      </c>
      <c r="I119" s="60">
        <v>1</v>
      </c>
      <c r="J119" s="60">
        <v>44327</v>
      </c>
      <c r="K119" s="60">
        <v>2958465</v>
      </c>
      <c r="L119" s="58" t="s">
        <v>22</v>
      </c>
      <c r="M119" s="59"/>
      <c r="N119" s="58" t="s">
        <v>22</v>
      </c>
      <c r="O119" s="60">
        <v>44242</v>
      </c>
      <c r="P119" s="60">
        <v>44347</v>
      </c>
      <c r="Q119" s="58" t="s">
        <v>45</v>
      </c>
      <c r="R119" s="59">
        <v>106024</v>
      </c>
      <c r="S119" s="58" t="s">
        <v>206</v>
      </c>
      <c r="T119" s="58" t="s">
        <v>264</v>
      </c>
      <c r="U119" s="58" t="s">
        <v>263</v>
      </c>
      <c r="V119" s="60"/>
      <c r="W119" s="61"/>
      <c r="X119" s="63"/>
      <c r="Y119" s="58"/>
      <c r="Z119" s="58"/>
      <c r="AA119" s="58"/>
    </row>
    <row r="120" spans="1:27" ht="31.5" customHeight="1" x14ac:dyDescent="0.25">
      <c r="A120" s="58" t="s">
        <v>57</v>
      </c>
      <c r="B120" s="59">
        <v>214</v>
      </c>
      <c r="C120" s="58" t="s">
        <v>72</v>
      </c>
      <c r="D120" s="58" t="s">
        <v>128</v>
      </c>
      <c r="E120" s="58" t="s">
        <v>22</v>
      </c>
      <c r="F120" s="59">
        <v>51675534</v>
      </c>
      <c r="G120" s="58" t="s">
        <v>114</v>
      </c>
      <c r="H120" s="58" t="s">
        <v>315</v>
      </c>
      <c r="I120" s="60">
        <v>44025</v>
      </c>
      <c r="J120" s="60">
        <v>44411</v>
      </c>
      <c r="K120" s="60">
        <v>2958465</v>
      </c>
      <c r="L120" s="58" t="s">
        <v>22</v>
      </c>
      <c r="M120" s="59"/>
      <c r="N120" s="58" t="s">
        <v>22</v>
      </c>
      <c r="O120" s="60"/>
      <c r="P120" s="60"/>
      <c r="Q120" s="58" t="s">
        <v>22</v>
      </c>
      <c r="R120" s="59"/>
      <c r="S120" s="58" t="s">
        <v>22</v>
      </c>
      <c r="T120" s="58" t="s">
        <v>137</v>
      </c>
      <c r="U120" s="58"/>
      <c r="V120" s="60">
        <v>44552</v>
      </c>
      <c r="W120" s="61">
        <v>149410</v>
      </c>
      <c r="X120" s="63" t="s">
        <v>462</v>
      </c>
      <c r="Y120" s="58"/>
      <c r="Z120" s="58" t="s">
        <v>1410</v>
      </c>
      <c r="AA120" s="58"/>
    </row>
    <row r="121" spans="1:27" ht="31.5" customHeight="1" x14ac:dyDescent="0.25">
      <c r="A121" s="58" t="s">
        <v>57</v>
      </c>
      <c r="B121" s="59">
        <v>214</v>
      </c>
      <c r="C121" s="58" t="s">
        <v>72</v>
      </c>
      <c r="D121" s="58" t="s">
        <v>278</v>
      </c>
      <c r="E121" s="58" t="s">
        <v>279</v>
      </c>
      <c r="F121" s="59">
        <v>51675241</v>
      </c>
      <c r="G121" s="58" t="s">
        <v>61</v>
      </c>
      <c r="H121" s="58" t="s">
        <v>22</v>
      </c>
      <c r="I121" s="60">
        <v>44025</v>
      </c>
      <c r="J121" s="60">
        <v>44425</v>
      </c>
      <c r="K121" s="60">
        <v>2958465</v>
      </c>
      <c r="L121" s="58" t="s">
        <v>22</v>
      </c>
      <c r="M121" s="59"/>
      <c r="N121" s="58" t="s">
        <v>22</v>
      </c>
      <c r="O121" s="60"/>
      <c r="P121" s="60"/>
      <c r="Q121" s="58" t="s">
        <v>22</v>
      </c>
      <c r="R121" s="59"/>
      <c r="S121" s="58" t="s">
        <v>22</v>
      </c>
      <c r="T121" s="58" t="s">
        <v>137</v>
      </c>
      <c r="U121" s="58"/>
      <c r="V121" s="60">
        <v>44553</v>
      </c>
      <c r="W121" s="61">
        <v>158473</v>
      </c>
      <c r="X121" s="63" t="s">
        <v>461</v>
      </c>
      <c r="Y121" s="58"/>
      <c r="Z121" s="58" t="s">
        <v>1410</v>
      </c>
      <c r="AA121" s="58"/>
    </row>
    <row r="122" spans="1:27" ht="31.5" customHeight="1" x14ac:dyDescent="0.25">
      <c r="A122" s="58" t="s">
        <v>57</v>
      </c>
      <c r="B122" s="59">
        <v>380</v>
      </c>
      <c r="C122" s="58" t="s">
        <v>175</v>
      </c>
      <c r="D122" s="58" t="s">
        <v>387</v>
      </c>
      <c r="E122" s="58" t="s">
        <v>22</v>
      </c>
      <c r="F122" s="59">
        <v>51676198</v>
      </c>
      <c r="G122" s="58" t="s">
        <v>114</v>
      </c>
      <c r="H122" s="58" t="s">
        <v>388</v>
      </c>
      <c r="I122" s="60">
        <v>44025</v>
      </c>
      <c r="J122" s="60">
        <v>44462</v>
      </c>
      <c r="K122" s="60">
        <v>2958465</v>
      </c>
      <c r="L122" s="58" t="s">
        <v>22</v>
      </c>
      <c r="M122" s="59"/>
      <c r="N122" s="58" t="s">
        <v>22</v>
      </c>
      <c r="O122" s="60"/>
      <c r="P122" s="60"/>
      <c r="Q122" s="58" t="s">
        <v>22</v>
      </c>
      <c r="R122" s="59"/>
      <c r="S122" s="58" t="s">
        <v>22</v>
      </c>
      <c r="T122" s="58" t="s">
        <v>137</v>
      </c>
      <c r="U122" s="58"/>
      <c r="V122" s="60">
        <v>44557</v>
      </c>
      <c r="W122" s="61">
        <v>67081</v>
      </c>
      <c r="X122" s="63" t="s">
        <v>460</v>
      </c>
      <c r="Y122" s="58"/>
      <c r="Z122" s="58" t="s">
        <v>1410</v>
      </c>
      <c r="AA122" s="58"/>
    </row>
    <row r="123" spans="1:27" ht="31.5" customHeight="1" x14ac:dyDescent="0.25">
      <c r="A123" s="58" t="s">
        <v>39</v>
      </c>
      <c r="B123" s="59">
        <v>15</v>
      </c>
      <c r="C123" s="58" t="s">
        <v>40</v>
      </c>
      <c r="D123" s="58" t="s">
        <v>121</v>
      </c>
      <c r="E123" s="58" t="s">
        <v>22</v>
      </c>
      <c r="F123" s="59">
        <v>50516221</v>
      </c>
      <c r="G123" s="58" t="s">
        <v>29</v>
      </c>
      <c r="H123" s="58" t="s">
        <v>435</v>
      </c>
      <c r="I123" s="60">
        <v>1</v>
      </c>
      <c r="J123" s="60">
        <v>44531</v>
      </c>
      <c r="K123" s="60">
        <v>2958465</v>
      </c>
      <c r="L123" s="58" t="s">
        <v>22</v>
      </c>
      <c r="M123" s="59"/>
      <c r="N123" s="58" t="s">
        <v>22</v>
      </c>
      <c r="O123" s="60"/>
      <c r="P123" s="60"/>
      <c r="Q123" s="58" t="s">
        <v>22</v>
      </c>
      <c r="R123" s="59"/>
      <c r="S123" s="58" t="s">
        <v>22</v>
      </c>
      <c r="T123" s="58" t="s">
        <v>438</v>
      </c>
      <c r="U123" s="58" t="s">
        <v>455</v>
      </c>
      <c r="V123" s="60"/>
      <c r="W123" s="61">
        <v>111443</v>
      </c>
      <c r="X123" s="58" t="s">
        <v>455</v>
      </c>
      <c r="Y123" s="58"/>
      <c r="Z123" s="58" t="s">
        <v>174</v>
      </c>
      <c r="AA123" s="58"/>
    </row>
    <row r="124" spans="1:27" ht="31.5" customHeight="1" x14ac:dyDescent="0.25">
      <c r="A124" s="58" t="s">
        <v>57</v>
      </c>
      <c r="B124" s="59">
        <v>41</v>
      </c>
      <c r="C124" s="58" t="s">
        <v>402</v>
      </c>
      <c r="D124" s="58" t="s">
        <v>403</v>
      </c>
      <c r="E124" s="58" t="s">
        <v>404</v>
      </c>
      <c r="F124" s="59">
        <v>50602400</v>
      </c>
      <c r="G124" s="58" t="s">
        <v>405</v>
      </c>
      <c r="H124" s="58" t="s">
        <v>22</v>
      </c>
      <c r="I124" s="60">
        <v>43009</v>
      </c>
      <c r="J124" s="60">
        <v>44483</v>
      </c>
      <c r="K124" s="60">
        <v>2958465</v>
      </c>
      <c r="L124" s="58" t="s">
        <v>22</v>
      </c>
      <c r="M124" s="59"/>
      <c r="N124" s="58" t="s">
        <v>22</v>
      </c>
      <c r="O124" s="60">
        <v>44483</v>
      </c>
      <c r="P124" s="60">
        <v>44500</v>
      </c>
      <c r="Q124" s="58" t="s">
        <v>45</v>
      </c>
      <c r="R124" s="59">
        <v>130226</v>
      </c>
      <c r="S124" s="58"/>
      <c r="T124" s="58" t="s">
        <v>425</v>
      </c>
      <c r="U124" s="58" t="s">
        <v>426</v>
      </c>
      <c r="V124" s="60">
        <v>44562</v>
      </c>
      <c r="W124" s="61">
        <v>154268</v>
      </c>
      <c r="X124" s="63" t="s">
        <v>426</v>
      </c>
      <c r="Y124" s="58"/>
      <c r="Z124" s="58" t="s">
        <v>174</v>
      </c>
      <c r="AA124" s="58"/>
    </row>
    <row r="125" spans="1:27" ht="31.5" customHeight="1" x14ac:dyDescent="0.25">
      <c r="A125" s="58" t="s">
        <v>111</v>
      </c>
      <c r="B125" s="59">
        <v>202</v>
      </c>
      <c r="C125" s="58" t="s">
        <v>112</v>
      </c>
      <c r="D125" s="58" t="s">
        <v>466</v>
      </c>
      <c r="E125" s="58" t="s">
        <v>22</v>
      </c>
      <c r="F125" s="59">
        <v>52232876</v>
      </c>
      <c r="G125" s="58" t="s">
        <v>434</v>
      </c>
      <c r="H125" s="58" t="s">
        <v>22</v>
      </c>
      <c r="I125" s="60">
        <v>44562</v>
      </c>
      <c r="J125" s="60">
        <v>44562</v>
      </c>
      <c r="K125" s="60">
        <v>2958465</v>
      </c>
      <c r="L125" s="58" t="s">
        <v>22</v>
      </c>
      <c r="M125" s="59"/>
      <c r="N125" s="58" t="s">
        <v>22</v>
      </c>
      <c r="O125" s="60"/>
      <c r="P125" s="60"/>
      <c r="Q125" s="58" t="s">
        <v>22</v>
      </c>
      <c r="R125" s="59"/>
      <c r="S125" s="58" t="s">
        <v>22</v>
      </c>
      <c r="T125" s="58" t="s">
        <v>137</v>
      </c>
      <c r="U125" s="58"/>
      <c r="V125" s="60">
        <v>44578</v>
      </c>
      <c r="W125" s="61">
        <v>64349</v>
      </c>
      <c r="X125" s="63" t="s">
        <v>1524</v>
      </c>
      <c r="Y125" s="58"/>
      <c r="Z125" s="58" t="s">
        <v>1409</v>
      </c>
      <c r="AA125" s="58"/>
    </row>
    <row r="126" spans="1:27" ht="31.5" customHeight="1" x14ac:dyDescent="0.25">
      <c r="A126" s="58" t="s">
        <v>57</v>
      </c>
      <c r="B126" s="59">
        <v>214</v>
      </c>
      <c r="C126" s="58" t="s">
        <v>72</v>
      </c>
      <c r="D126" s="58" t="s">
        <v>73</v>
      </c>
      <c r="E126" s="58" t="s">
        <v>74</v>
      </c>
      <c r="F126" s="59">
        <v>51675728</v>
      </c>
      <c r="G126" s="58" t="s">
        <v>61</v>
      </c>
      <c r="H126" s="58" t="s">
        <v>22</v>
      </c>
      <c r="I126" s="60">
        <v>44025</v>
      </c>
      <c r="J126" s="60">
        <v>44480</v>
      </c>
      <c r="K126" s="60">
        <v>2958465</v>
      </c>
      <c r="L126" s="58" t="s">
        <v>22</v>
      </c>
      <c r="M126" s="59"/>
      <c r="N126" s="58" t="s">
        <v>22</v>
      </c>
      <c r="O126" s="60">
        <v>44430</v>
      </c>
      <c r="P126" s="60">
        <v>44497</v>
      </c>
      <c r="Q126" s="58" t="s">
        <v>45</v>
      </c>
      <c r="R126" s="59">
        <v>151701</v>
      </c>
      <c r="S126" s="58" t="s">
        <v>396</v>
      </c>
      <c r="T126" s="58" t="s">
        <v>398</v>
      </c>
      <c r="U126" s="58"/>
      <c r="V126" s="60">
        <v>44575</v>
      </c>
      <c r="W126" s="61">
        <v>151701</v>
      </c>
      <c r="X126" s="63" t="s">
        <v>396</v>
      </c>
      <c r="Y126" s="58"/>
      <c r="Z126" s="58" t="s">
        <v>174</v>
      </c>
      <c r="AA126" s="58"/>
    </row>
    <row r="127" spans="1:27" ht="31.5" customHeight="1" x14ac:dyDescent="0.25">
      <c r="A127" s="58" t="s">
        <v>57</v>
      </c>
      <c r="B127" s="59">
        <v>214</v>
      </c>
      <c r="C127" s="58" t="s">
        <v>72</v>
      </c>
      <c r="D127" s="58" t="s">
        <v>278</v>
      </c>
      <c r="E127" s="58" t="s">
        <v>437</v>
      </c>
      <c r="F127" s="59">
        <v>52202101</v>
      </c>
      <c r="G127" s="58" t="s">
        <v>61</v>
      </c>
      <c r="H127" s="58" t="s">
        <v>22</v>
      </c>
      <c r="I127" s="60">
        <v>44531</v>
      </c>
      <c r="J127" s="60">
        <v>44531</v>
      </c>
      <c r="K127" s="60">
        <v>2958465</v>
      </c>
      <c r="L127" s="58" t="s">
        <v>22</v>
      </c>
      <c r="M127" s="59"/>
      <c r="N127" s="58" t="s">
        <v>22</v>
      </c>
      <c r="O127" s="60"/>
      <c r="P127" s="60"/>
      <c r="Q127" s="58" t="s">
        <v>22</v>
      </c>
      <c r="R127" s="59"/>
      <c r="S127" s="58" t="s">
        <v>22</v>
      </c>
      <c r="T127" s="58" t="s">
        <v>137</v>
      </c>
      <c r="U127" s="58"/>
      <c r="V127" s="60">
        <v>44575</v>
      </c>
      <c r="W127" s="61">
        <v>160860</v>
      </c>
      <c r="X127" s="63" t="s">
        <v>495</v>
      </c>
      <c r="Y127" s="58"/>
      <c r="Z127" s="58" t="s">
        <v>1413</v>
      </c>
      <c r="AA127" s="58"/>
    </row>
    <row r="128" spans="1:27" ht="31.5" customHeight="1" x14ac:dyDescent="0.25">
      <c r="A128" s="58" t="s">
        <v>31</v>
      </c>
      <c r="B128" s="59">
        <v>243</v>
      </c>
      <c r="C128" s="58" t="s">
        <v>32</v>
      </c>
      <c r="D128" s="58" t="s">
        <v>307</v>
      </c>
      <c r="E128" s="58"/>
      <c r="F128" s="59">
        <v>50526475</v>
      </c>
      <c r="G128" s="58" t="s">
        <v>434</v>
      </c>
      <c r="H128" s="58"/>
      <c r="I128" s="60">
        <v>1</v>
      </c>
      <c r="J128" s="60">
        <v>44524</v>
      </c>
      <c r="K128" s="60">
        <v>2958465</v>
      </c>
      <c r="L128" s="58"/>
      <c r="M128" s="59"/>
      <c r="N128" s="58"/>
      <c r="O128" s="60"/>
      <c r="P128" s="60"/>
      <c r="Q128" s="58"/>
      <c r="R128" s="59"/>
      <c r="S128" s="58"/>
      <c r="T128" s="58" t="s">
        <v>478</v>
      </c>
      <c r="U128" s="58" t="s">
        <v>479</v>
      </c>
      <c r="V128" s="60">
        <v>44582</v>
      </c>
      <c r="W128" s="61">
        <v>51387</v>
      </c>
      <c r="X128" s="58" t="s">
        <v>479</v>
      </c>
      <c r="Y128" s="58"/>
      <c r="Z128" s="58" t="s">
        <v>174</v>
      </c>
      <c r="AA128" s="58"/>
    </row>
    <row r="129" spans="1:27" ht="31.5" customHeight="1" x14ac:dyDescent="0.25">
      <c r="A129" s="58" t="s">
        <v>111</v>
      </c>
      <c r="B129" s="59">
        <v>202</v>
      </c>
      <c r="C129" s="58" t="s">
        <v>112</v>
      </c>
      <c r="D129" s="58" t="s">
        <v>466</v>
      </c>
      <c r="E129" s="58" t="s">
        <v>22</v>
      </c>
      <c r="F129" s="59">
        <v>52232877</v>
      </c>
      <c r="G129" s="58" t="s">
        <v>96</v>
      </c>
      <c r="H129" s="58" t="s">
        <v>467</v>
      </c>
      <c r="I129" s="60">
        <v>44562</v>
      </c>
      <c r="J129" s="60">
        <v>44562</v>
      </c>
      <c r="K129" s="60">
        <v>2958465</v>
      </c>
      <c r="L129" s="58" t="s">
        <v>22</v>
      </c>
      <c r="M129" s="59"/>
      <c r="N129" s="58" t="s">
        <v>22</v>
      </c>
      <c r="O129" s="60"/>
      <c r="P129" s="60"/>
      <c r="Q129" s="58" t="s">
        <v>22</v>
      </c>
      <c r="R129" s="59"/>
      <c r="S129" s="58" t="s">
        <v>22</v>
      </c>
      <c r="T129" s="58" t="s">
        <v>590</v>
      </c>
      <c r="U129" s="58"/>
      <c r="V129" s="60">
        <v>44580</v>
      </c>
      <c r="W129" s="61">
        <v>40324</v>
      </c>
      <c r="X129" s="63" t="s">
        <v>1525</v>
      </c>
      <c r="Y129" s="58"/>
      <c r="Z129" s="58" t="s">
        <v>1409</v>
      </c>
      <c r="AA129" s="58"/>
    </row>
    <row r="130" spans="1:27" ht="31.5" customHeight="1" x14ac:dyDescent="0.25">
      <c r="A130" s="58" t="s">
        <v>111</v>
      </c>
      <c r="B130" s="59">
        <v>202</v>
      </c>
      <c r="C130" s="58" t="s">
        <v>112</v>
      </c>
      <c r="D130" s="58" t="s">
        <v>466</v>
      </c>
      <c r="E130" s="58" t="s">
        <v>468</v>
      </c>
      <c r="F130" s="59">
        <v>52232889</v>
      </c>
      <c r="G130" s="58" t="s">
        <v>114</v>
      </c>
      <c r="H130" s="58" t="s">
        <v>469</v>
      </c>
      <c r="I130" s="60">
        <v>44562</v>
      </c>
      <c r="J130" s="60">
        <v>44562</v>
      </c>
      <c r="K130" s="60">
        <v>2958465</v>
      </c>
      <c r="L130" s="58" t="s">
        <v>22</v>
      </c>
      <c r="M130" s="59"/>
      <c r="N130" s="58" t="s">
        <v>22</v>
      </c>
      <c r="O130" s="60"/>
      <c r="P130" s="60"/>
      <c r="Q130" s="58" t="s">
        <v>22</v>
      </c>
      <c r="R130" s="59"/>
      <c r="S130" s="58" t="s">
        <v>22</v>
      </c>
      <c r="T130" s="58" t="s">
        <v>137</v>
      </c>
      <c r="U130" s="58"/>
      <c r="V130" s="60">
        <v>44580</v>
      </c>
      <c r="W130" s="61">
        <v>47128</v>
      </c>
      <c r="X130" s="63" t="s">
        <v>1527</v>
      </c>
      <c r="Y130" s="58"/>
      <c r="Z130" s="58" t="s">
        <v>1409</v>
      </c>
      <c r="AA130" s="58"/>
    </row>
    <row r="131" spans="1:27" ht="31.5" customHeight="1" x14ac:dyDescent="0.25">
      <c r="A131" s="58" t="s">
        <v>111</v>
      </c>
      <c r="B131" s="59">
        <v>202</v>
      </c>
      <c r="C131" s="58" t="s">
        <v>112</v>
      </c>
      <c r="D131" s="58" t="s">
        <v>466</v>
      </c>
      <c r="E131" s="58" t="s">
        <v>468</v>
      </c>
      <c r="F131" s="59">
        <v>52232890</v>
      </c>
      <c r="G131" s="58" t="s">
        <v>114</v>
      </c>
      <c r="H131" s="58" t="s">
        <v>470</v>
      </c>
      <c r="I131" s="60">
        <v>44562</v>
      </c>
      <c r="J131" s="60">
        <v>44562</v>
      </c>
      <c r="K131" s="60">
        <v>2958465</v>
      </c>
      <c r="L131" s="58" t="s">
        <v>22</v>
      </c>
      <c r="M131" s="59"/>
      <c r="N131" s="58" t="s">
        <v>22</v>
      </c>
      <c r="O131" s="60"/>
      <c r="P131" s="60"/>
      <c r="Q131" s="58" t="s">
        <v>22</v>
      </c>
      <c r="R131" s="59"/>
      <c r="S131" s="58" t="s">
        <v>22</v>
      </c>
      <c r="T131" s="58" t="s">
        <v>137</v>
      </c>
      <c r="U131" s="58"/>
      <c r="V131" s="60">
        <v>44580</v>
      </c>
      <c r="W131" s="61">
        <v>62240</v>
      </c>
      <c r="X131" s="63" t="s">
        <v>1528</v>
      </c>
      <c r="Y131" s="58"/>
      <c r="Z131" s="58" t="s">
        <v>1409</v>
      </c>
      <c r="AA131" s="58"/>
    </row>
    <row r="132" spans="1:27" ht="31.5" customHeight="1" x14ac:dyDescent="0.25">
      <c r="A132" s="58" t="s">
        <v>111</v>
      </c>
      <c r="B132" s="59">
        <v>202</v>
      </c>
      <c r="C132" s="58" t="s">
        <v>112</v>
      </c>
      <c r="D132" s="58" t="s">
        <v>466</v>
      </c>
      <c r="E132" s="58" t="s">
        <v>468</v>
      </c>
      <c r="F132" s="59">
        <v>52232888</v>
      </c>
      <c r="G132" s="58" t="s">
        <v>38</v>
      </c>
      <c r="H132" s="58" t="s">
        <v>22</v>
      </c>
      <c r="I132" s="60">
        <v>44562</v>
      </c>
      <c r="J132" s="60">
        <v>44562</v>
      </c>
      <c r="K132" s="60">
        <v>2958465</v>
      </c>
      <c r="L132" s="58" t="s">
        <v>22</v>
      </c>
      <c r="M132" s="59"/>
      <c r="N132" s="58" t="s">
        <v>22</v>
      </c>
      <c r="O132" s="60"/>
      <c r="P132" s="60"/>
      <c r="Q132" s="58" t="s">
        <v>22</v>
      </c>
      <c r="R132" s="59"/>
      <c r="S132" s="58" t="s">
        <v>22</v>
      </c>
      <c r="T132" s="58" t="s">
        <v>137</v>
      </c>
      <c r="U132" s="58"/>
      <c r="V132" s="60">
        <v>44580</v>
      </c>
      <c r="W132" s="61">
        <v>46067</v>
      </c>
      <c r="X132" s="63" t="s">
        <v>1526</v>
      </c>
      <c r="Y132" s="58"/>
      <c r="Z132" s="58" t="s">
        <v>1409</v>
      </c>
      <c r="AA132" s="58"/>
    </row>
    <row r="133" spans="1:27" ht="31.5" customHeight="1" x14ac:dyDescent="0.25">
      <c r="A133" s="58" t="s">
        <v>111</v>
      </c>
      <c r="B133" s="59">
        <v>202</v>
      </c>
      <c r="C133" s="58" t="s">
        <v>112</v>
      </c>
      <c r="D133" s="58" t="s">
        <v>466</v>
      </c>
      <c r="E133" s="58" t="s">
        <v>468</v>
      </c>
      <c r="F133" s="59">
        <v>52232896</v>
      </c>
      <c r="G133" s="58" t="s">
        <v>362</v>
      </c>
      <c r="H133" s="58" t="s">
        <v>22</v>
      </c>
      <c r="I133" s="60">
        <v>44562</v>
      </c>
      <c r="J133" s="60">
        <v>44562</v>
      </c>
      <c r="K133" s="60">
        <v>2958465</v>
      </c>
      <c r="L133" s="58" t="s">
        <v>22</v>
      </c>
      <c r="M133" s="59"/>
      <c r="N133" s="58" t="s">
        <v>22</v>
      </c>
      <c r="O133" s="60"/>
      <c r="P133" s="60"/>
      <c r="Q133" s="58" t="s">
        <v>22</v>
      </c>
      <c r="R133" s="59"/>
      <c r="S133" s="58" t="s">
        <v>22</v>
      </c>
      <c r="T133" s="58" t="s">
        <v>591</v>
      </c>
      <c r="U133" s="58"/>
      <c r="V133" s="60">
        <v>44580</v>
      </c>
      <c r="W133" s="61">
        <v>99156</v>
      </c>
      <c r="X133" s="63" t="s">
        <v>1529</v>
      </c>
      <c r="Y133" s="58"/>
      <c r="Z133" s="58" t="s">
        <v>1409</v>
      </c>
      <c r="AA133" s="58"/>
    </row>
    <row r="134" spans="1:27" ht="31.5" customHeight="1" x14ac:dyDescent="0.25">
      <c r="A134" s="58" t="s">
        <v>93</v>
      </c>
      <c r="B134" s="59">
        <v>317</v>
      </c>
      <c r="C134" s="58" t="s">
        <v>376</v>
      </c>
      <c r="D134" s="58" t="s">
        <v>22</v>
      </c>
      <c r="E134" s="58" t="s">
        <v>22</v>
      </c>
      <c r="F134" s="59">
        <v>52232568</v>
      </c>
      <c r="G134" s="58" t="s">
        <v>114</v>
      </c>
      <c r="H134" s="58" t="s">
        <v>492</v>
      </c>
      <c r="I134" s="60">
        <v>44575</v>
      </c>
      <c r="J134" s="60">
        <v>44575</v>
      </c>
      <c r="K134" s="60">
        <v>2958465</v>
      </c>
      <c r="L134" s="58" t="s">
        <v>22</v>
      </c>
      <c r="M134" s="59"/>
      <c r="N134" s="58" t="s">
        <v>22</v>
      </c>
      <c r="O134" s="60"/>
      <c r="P134" s="60"/>
      <c r="Q134" s="58" t="s">
        <v>22</v>
      </c>
      <c r="R134" s="59"/>
      <c r="S134" s="58" t="s">
        <v>22</v>
      </c>
      <c r="T134" s="58" t="s">
        <v>644</v>
      </c>
      <c r="U134" s="58"/>
      <c r="V134" s="60">
        <v>44580</v>
      </c>
      <c r="W134" s="61">
        <v>88293</v>
      </c>
      <c r="X134" s="63" t="s">
        <v>585</v>
      </c>
      <c r="Y134" s="58"/>
      <c r="Z134" s="58" t="s">
        <v>1412</v>
      </c>
      <c r="AA134" s="58"/>
    </row>
    <row r="135" spans="1:27" ht="31.5" customHeight="1" x14ac:dyDescent="0.25">
      <c r="A135" s="58" t="s">
        <v>57</v>
      </c>
      <c r="B135" s="59">
        <v>32</v>
      </c>
      <c r="C135" s="58" t="s">
        <v>58</v>
      </c>
      <c r="D135" s="58" t="s">
        <v>63</v>
      </c>
      <c r="E135" s="58" t="s">
        <v>385</v>
      </c>
      <c r="F135" s="59">
        <v>50510898</v>
      </c>
      <c r="G135" s="58" t="s">
        <v>23</v>
      </c>
      <c r="H135" s="58" t="s">
        <v>22</v>
      </c>
      <c r="I135" s="60">
        <v>1</v>
      </c>
      <c r="J135" s="60">
        <v>44470</v>
      </c>
      <c r="K135" s="60">
        <v>2958465</v>
      </c>
      <c r="L135" s="58" t="s">
        <v>22</v>
      </c>
      <c r="M135" s="59"/>
      <c r="N135" s="58" t="s">
        <v>22</v>
      </c>
      <c r="O135" s="60">
        <v>44473</v>
      </c>
      <c r="P135" s="60">
        <v>44500</v>
      </c>
      <c r="Q135" s="58" t="s">
        <v>45</v>
      </c>
      <c r="R135" s="59">
        <v>90766</v>
      </c>
      <c r="S135" s="58" t="s">
        <v>386</v>
      </c>
      <c r="T135" s="58" t="s">
        <v>427</v>
      </c>
      <c r="U135" s="58" t="s">
        <v>428</v>
      </c>
      <c r="V135" s="60">
        <v>44585</v>
      </c>
      <c r="W135" s="61">
        <v>90766</v>
      </c>
      <c r="X135" s="63" t="s">
        <v>386</v>
      </c>
      <c r="Y135" s="58"/>
      <c r="Z135" s="58" t="s">
        <v>174</v>
      </c>
      <c r="AA135" s="70"/>
    </row>
    <row r="136" spans="1:27" ht="31.5" customHeight="1" x14ac:dyDescent="0.25">
      <c r="A136" s="58" t="s">
        <v>47</v>
      </c>
      <c r="B136" s="59">
        <v>94</v>
      </c>
      <c r="C136" s="58" t="s">
        <v>55</v>
      </c>
      <c r="D136" s="58" t="s">
        <v>56</v>
      </c>
      <c r="E136" s="58" t="s">
        <v>22</v>
      </c>
      <c r="F136" s="59">
        <v>50529336</v>
      </c>
      <c r="G136" s="58" t="s">
        <v>38</v>
      </c>
      <c r="H136" s="58" t="s">
        <v>22</v>
      </c>
      <c r="I136" s="60">
        <v>1</v>
      </c>
      <c r="J136" s="60">
        <v>44256</v>
      </c>
      <c r="K136" s="60">
        <v>2958465</v>
      </c>
      <c r="L136" s="58" t="s">
        <v>22</v>
      </c>
      <c r="M136" s="59"/>
      <c r="N136" s="58" t="s">
        <v>22</v>
      </c>
      <c r="O136" s="60">
        <v>43997</v>
      </c>
      <c r="P136" s="60">
        <v>44926</v>
      </c>
      <c r="Q136" s="58" t="s">
        <v>414</v>
      </c>
      <c r="R136" s="59">
        <v>73436</v>
      </c>
      <c r="S136" s="58" t="s">
        <v>415</v>
      </c>
      <c r="T136" s="58" t="s">
        <v>609</v>
      </c>
      <c r="U136" s="58"/>
      <c r="V136" s="60">
        <v>44587</v>
      </c>
      <c r="W136" s="61">
        <v>73436</v>
      </c>
      <c r="X136" s="63" t="s">
        <v>415</v>
      </c>
      <c r="Y136" s="58"/>
      <c r="Z136" s="58" t="s">
        <v>174</v>
      </c>
      <c r="AA136" s="70"/>
    </row>
    <row r="137" spans="1:27" ht="31.5" customHeight="1" x14ac:dyDescent="0.25">
      <c r="A137" s="58" t="s">
        <v>19</v>
      </c>
      <c r="B137" s="59">
        <v>1</v>
      </c>
      <c r="C137" s="58" t="s">
        <v>20</v>
      </c>
      <c r="D137" s="58" t="s">
        <v>163</v>
      </c>
      <c r="E137" s="58" t="s">
        <v>348</v>
      </c>
      <c r="F137" s="59">
        <v>50512052</v>
      </c>
      <c r="G137" s="58" t="s">
        <v>29</v>
      </c>
      <c r="H137" s="58" t="s">
        <v>84</v>
      </c>
      <c r="I137" s="60">
        <v>1</v>
      </c>
      <c r="J137" s="60">
        <v>44420</v>
      </c>
      <c r="K137" s="60">
        <v>2958465</v>
      </c>
      <c r="L137" s="58" t="s">
        <v>22</v>
      </c>
      <c r="M137" s="59"/>
      <c r="N137" s="58" t="s">
        <v>22</v>
      </c>
      <c r="O137" s="60"/>
      <c r="P137" s="60"/>
      <c r="Q137" s="58" t="s">
        <v>22</v>
      </c>
      <c r="R137" s="59"/>
      <c r="S137" s="58"/>
      <c r="T137" s="58" t="s">
        <v>350</v>
      </c>
      <c r="U137" s="58" t="s">
        <v>351</v>
      </c>
      <c r="V137" s="60">
        <v>44593</v>
      </c>
      <c r="W137" s="61">
        <v>129383</v>
      </c>
      <c r="X137" s="63" t="s">
        <v>472</v>
      </c>
      <c r="Y137" s="58"/>
      <c r="Z137" s="58" t="s">
        <v>174</v>
      </c>
      <c r="AA137" s="70"/>
    </row>
    <row r="138" spans="1:27" ht="31.5" customHeight="1" x14ac:dyDescent="0.25">
      <c r="A138" s="58" t="s">
        <v>39</v>
      </c>
      <c r="B138" s="59">
        <v>11</v>
      </c>
      <c r="C138" s="58" t="s">
        <v>148</v>
      </c>
      <c r="D138" s="58" t="s">
        <v>497</v>
      </c>
      <c r="E138" s="58" t="s">
        <v>498</v>
      </c>
      <c r="F138" s="59">
        <v>52233463</v>
      </c>
      <c r="G138" s="58" t="s">
        <v>29</v>
      </c>
      <c r="H138" s="58" t="s">
        <v>22</v>
      </c>
      <c r="I138" s="60">
        <v>44581</v>
      </c>
      <c r="J138" s="60">
        <v>44581</v>
      </c>
      <c r="K138" s="60">
        <v>44592</v>
      </c>
      <c r="L138" s="58" t="s">
        <v>22</v>
      </c>
      <c r="M138" s="59"/>
      <c r="N138" s="58" t="s">
        <v>22</v>
      </c>
      <c r="O138" s="60">
        <v>44585</v>
      </c>
      <c r="P138" s="60">
        <v>44592</v>
      </c>
      <c r="Q138" s="58" t="s">
        <v>228</v>
      </c>
      <c r="R138" s="59">
        <v>154117</v>
      </c>
      <c r="S138" s="58" t="s">
        <v>499</v>
      </c>
      <c r="T138" s="58" t="s">
        <v>162</v>
      </c>
      <c r="U138" s="58"/>
      <c r="V138" s="60">
        <v>44593</v>
      </c>
      <c r="W138" s="61">
        <v>154117</v>
      </c>
      <c r="X138" s="58" t="s">
        <v>1427</v>
      </c>
      <c r="Y138" s="58"/>
      <c r="Z138" s="58" t="s">
        <v>1412</v>
      </c>
      <c r="AA138" s="70"/>
    </row>
    <row r="139" spans="1:27" ht="31.5" customHeight="1" x14ac:dyDescent="0.25">
      <c r="A139" s="58" t="s">
        <v>31</v>
      </c>
      <c r="B139" s="59">
        <v>243</v>
      </c>
      <c r="C139" s="58" t="s">
        <v>32</v>
      </c>
      <c r="D139" s="58" t="s">
        <v>307</v>
      </c>
      <c r="E139" s="58" t="s">
        <v>496</v>
      </c>
      <c r="F139" s="59">
        <v>50521060</v>
      </c>
      <c r="G139" s="58" t="s">
        <v>38</v>
      </c>
      <c r="H139" s="58"/>
      <c r="I139" s="60">
        <v>1</v>
      </c>
      <c r="J139" s="60">
        <v>44582</v>
      </c>
      <c r="K139" s="60">
        <v>2958465</v>
      </c>
      <c r="L139" s="58"/>
      <c r="M139" s="59"/>
      <c r="N139" s="58"/>
      <c r="O139" s="60"/>
      <c r="P139" s="60"/>
      <c r="Q139" s="58"/>
      <c r="R139" s="59"/>
      <c r="S139" s="58"/>
      <c r="T139" s="58" t="s">
        <v>584</v>
      </c>
      <c r="U139" s="58"/>
      <c r="V139" s="60">
        <v>44599</v>
      </c>
      <c r="W139" s="61">
        <v>6822</v>
      </c>
      <c r="X139" s="63" t="s">
        <v>583</v>
      </c>
      <c r="Y139" s="58"/>
      <c r="Z139" s="58" t="s">
        <v>1417</v>
      </c>
      <c r="AA139" s="70"/>
    </row>
    <row r="140" spans="1:27" ht="31.5" customHeight="1" x14ac:dyDescent="0.25">
      <c r="A140" s="58" t="s">
        <v>80</v>
      </c>
      <c r="B140" s="59">
        <v>28</v>
      </c>
      <c r="C140" s="58" t="s">
        <v>90</v>
      </c>
      <c r="D140" s="58" t="s">
        <v>243</v>
      </c>
      <c r="E140" s="58" t="s">
        <v>22</v>
      </c>
      <c r="F140" s="59">
        <v>50586283</v>
      </c>
      <c r="G140" s="58" t="s">
        <v>29</v>
      </c>
      <c r="H140" s="58" t="s">
        <v>22</v>
      </c>
      <c r="I140" s="60">
        <v>42979</v>
      </c>
      <c r="J140" s="60">
        <v>44365</v>
      </c>
      <c r="K140" s="60">
        <v>2958465</v>
      </c>
      <c r="L140" s="58" t="s">
        <v>22</v>
      </c>
      <c r="M140" s="59"/>
      <c r="N140" s="58" t="s">
        <v>22</v>
      </c>
      <c r="O140" s="60"/>
      <c r="P140" s="60"/>
      <c r="Q140" s="58" t="s">
        <v>22</v>
      </c>
      <c r="R140" s="59"/>
      <c r="S140" s="58" t="s">
        <v>465</v>
      </c>
      <c r="T140" s="58" t="s">
        <v>464</v>
      </c>
      <c r="U140" s="58"/>
      <c r="V140" s="60"/>
      <c r="W140" s="61"/>
      <c r="X140" s="63"/>
      <c r="Y140" s="58"/>
      <c r="Z140" s="58"/>
      <c r="AA140" s="70"/>
    </row>
    <row r="141" spans="1:27" ht="31.5" customHeight="1" x14ac:dyDescent="0.25">
      <c r="A141" s="71" t="s">
        <v>80</v>
      </c>
      <c r="B141" s="72">
        <v>20</v>
      </c>
      <c r="C141" s="71" t="s">
        <v>152</v>
      </c>
      <c r="D141" s="71" t="s">
        <v>153</v>
      </c>
      <c r="E141" s="71" t="s">
        <v>22</v>
      </c>
      <c r="F141" s="72">
        <v>50505554</v>
      </c>
      <c r="G141" s="71" t="s">
        <v>29</v>
      </c>
      <c r="H141" s="71" t="s">
        <v>368</v>
      </c>
      <c r="I141" s="73">
        <v>1</v>
      </c>
      <c r="J141" s="73">
        <v>44453</v>
      </c>
      <c r="K141" s="73">
        <v>2958465</v>
      </c>
      <c r="L141" s="71" t="s">
        <v>22</v>
      </c>
      <c r="M141" s="72"/>
      <c r="N141" s="71" t="s">
        <v>22</v>
      </c>
      <c r="O141" s="73"/>
      <c r="P141" s="73"/>
      <c r="Q141" s="71" t="s">
        <v>22</v>
      </c>
      <c r="R141" s="72"/>
      <c r="S141" s="71" t="s">
        <v>22</v>
      </c>
      <c r="T141" s="71"/>
      <c r="U141" s="71"/>
      <c r="V141" s="73"/>
      <c r="W141" s="61"/>
      <c r="X141" s="63"/>
      <c r="Y141" s="71"/>
      <c r="Z141" s="71"/>
      <c r="AA141" s="70"/>
    </row>
    <row r="142" spans="1:27" ht="31.5" customHeight="1" x14ac:dyDescent="0.25">
      <c r="A142" s="58" t="s">
        <v>508</v>
      </c>
      <c r="B142" s="59">
        <v>51</v>
      </c>
      <c r="C142" s="58" t="s">
        <v>516</v>
      </c>
      <c r="D142" s="58" t="s">
        <v>517</v>
      </c>
      <c r="E142" s="58" t="s">
        <v>518</v>
      </c>
      <c r="F142" s="59">
        <v>52202265</v>
      </c>
      <c r="G142" s="58" t="s">
        <v>29</v>
      </c>
      <c r="H142" s="58" t="s">
        <v>520</v>
      </c>
      <c r="I142" s="60">
        <v>44593</v>
      </c>
      <c r="J142" s="60">
        <v>44593</v>
      </c>
      <c r="K142" s="60">
        <v>2958465</v>
      </c>
      <c r="L142" s="58" t="s">
        <v>22</v>
      </c>
      <c r="M142" s="59"/>
      <c r="N142" s="58" t="s">
        <v>22</v>
      </c>
      <c r="O142" s="60"/>
      <c r="P142" s="60"/>
      <c r="Q142" s="58" t="s">
        <v>22</v>
      </c>
      <c r="R142" s="59"/>
      <c r="S142" s="58"/>
      <c r="T142" s="58" t="s">
        <v>589</v>
      </c>
      <c r="U142" s="58"/>
      <c r="V142" s="59"/>
      <c r="W142" s="61"/>
      <c r="X142" s="69" t="s">
        <v>928</v>
      </c>
      <c r="Y142" s="58"/>
      <c r="Z142" s="58" t="s">
        <v>1409</v>
      </c>
      <c r="AA142" s="58"/>
    </row>
    <row r="143" spans="1:27" ht="31.5" customHeight="1" x14ac:dyDescent="0.25">
      <c r="A143" s="58" t="s">
        <v>57</v>
      </c>
      <c r="B143" s="59">
        <v>214</v>
      </c>
      <c r="C143" s="58" t="s">
        <v>72</v>
      </c>
      <c r="D143" s="58" t="s">
        <v>316</v>
      </c>
      <c r="E143" s="58" t="s">
        <v>412</v>
      </c>
      <c r="F143" s="59">
        <v>50604238</v>
      </c>
      <c r="G143" s="58" t="s">
        <v>38</v>
      </c>
      <c r="H143" s="58" t="s">
        <v>22</v>
      </c>
      <c r="I143" s="60">
        <v>43009</v>
      </c>
      <c r="J143" s="60">
        <v>44501</v>
      </c>
      <c r="K143" s="60">
        <v>2958465</v>
      </c>
      <c r="L143" s="58" t="s">
        <v>22</v>
      </c>
      <c r="M143" s="59"/>
      <c r="N143" s="58" t="s">
        <v>22</v>
      </c>
      <c r="O143" s="60"/>
      <c r="P143" s="60"/>
      <c r="Q143" s="58" t="s">
        <v>22</v>
      </c>
      <c r="R143" s="59"/>
      <c r="S143" s="58" t="s">
        <v>22</v>
      </c>
      <c r="T143" s="58" t="s">
        <v>418</v>
      </c>
      <c r="U143" s="58"/>
      <c r="V143" s="60">
        <v>44599</v>
      </c>
      <c r="W143" s="61">
        <v>40687</v>
      </c>
      <c r="X143" s="58" t="s">
        <v>535</v>
      </c>
      <c r="Y143" s="58"/>
      <c r="Z143" s="58" t="s">
        <v>174</v>
      </c>
      <c r="AA143" s="70"/>
    </row>
    <row r="144" spans="1:27" ht="31.5" customHeight="1" x14ac:dyDescent="0.25">
      <c r="A144" s="58" t="s">
        <v>57</v>
      </c>
      <c r="B144" s="59">
        <v>32</v>
      </c>
      <c r="C144" s="58" t="s">
        <v>58</v>
      </c>
      <c r="D144" s="58" t="s">
        <v>63</v>
      </c>
      <c r="E144" s="58" t="s">
        <v>64</v>
      </c>
      <c r="F144" s="59">
        <v>51681845</v>
      </c>
      <c r="G144" s="58" t="s">
        <v>61</v>
      </c>
      <c r="H144" s="58" t="s">
        <v>65</v>
      </c>
      <c r="I144" s="60">
        <v>44025</v>
      </c>
      <c r="J144" s="60">
        <v>44585</v>
      </c>
      <c r="K144" s="60">
        <v>2958465</v>
      </c>
      <c r="L144" s="58" t="s">
        <v>22</v>
      </c>
      <c r="M144" s="59"/>
      <c r="N144" s="58" t="s">
        <v>22</v>
      </c>
      <c r="O144" s="60">
        <v>44584</v>
      </c>
      <c r="P144" s="60">
        <v>44592</v>
      </c>
      <c r="Q144" s="58" t="s">
        <v>22</v>
      </c>
      <c r="R144" s="59">
        <v>113669</v>
      </c>
      <c r="S144" s="58" t="s">
        <v>505</v>
      </c>
      <c r="T144" s="58"/>
      <c r="U144" s="58"/>
      <c r="V144" s="60"/>
      <c r="W144" s="61">
        <v>113669</v>
      </c>
      <c r="X144" s="58" t="s">
        <v>505</v>
      </c>
      <c r="Y144" s="58"/>
      <c r="Z144" s="58" t="s">
        <v>174</v>
      </c>
      <c r="AA144" s="70"/>
    </row>
    <row r="145" spans="1:27" ht="31.5" customHeight="1" x14ac:dyDescent="0.25">
      <c r="A145" s="58" t="s">
        <v>508</v>
      </c>
      <c r="B145" s="59">
        <v>384</v>
      </c>
      <c r="C145" s="58" t="s">
        <v>509</v>
      </c>
      <c r="D145" s="58" t="s">
        <v>513</v>
      </c>
      <c r="E145" s="58" t="s">
        <v>22</v>
      </c>
      <c r="F145" s="59">
        <v>52258851</v>
      </c>
      <c r="G145" s="58" t="s">
        <v>114</v>
      </c>
      <c r="H145" s="58" t="s">
        <v>515</v>
      </c>
      <c r="I145" s="60">
        <v>44593</v>
      </c>
      <c r="J145" s="60">
        <v>44593</v>
      </c>
      <c r="K145" s="60">
        <v>2958465</v>
      </c>
      <c r="L145" s="58" t="s">
        <v>22</v>
      </c>
      <c r="M145" s="59"/>
      <c r="N145" s="58" t="s">
        <v>22</v>
      </c>
      <c r="O145" s="60"/>
      <c r="P145" s="60"/>
      <c r="Q145" s="58" t="s">
        <v>22</v>
      </c>
      <c r="R145" s="59"/>
      <c r="S145" s="58" t="s">
        <v>22</v>
      </c>
      <c r="T145" s="58" t="s">
        <v>162</v>
      </c>
      <c r="U145" s="58"/>
      <c r="V145" s="60">
        <v>44606</v>
      </c>
      <c r="W145" s="61">
        <v>128597</v>
      </c>
      <c r="X145" s="58" t="s">
        <v>1242</v>
      </c>
      <c r="Y145" s="58"/>
      <c r="Z145" s="58" t="s">
        <v>1412</v>
      </c>
      <c r="AA145" s="70"/>
    </row>
    <row r="146" spans="1:27" ht="31.5" customHeight="1" x14ac:dyDescent="0.25">
      <c r="A146" s="58" t="s">
        <v>508</v>
      </c>
      <c r="B146" s="59">
        <v>384</v>
      </c>
      <c r="C146" s="58" t="s">
        <v>509</v>
      </c>
      <c r="D146" s="58" t="s">
        <v>513</v>
      </c>
      <c r="E146" s="58" t="s">
        <v>22</v>
      </c>
      <c r="F146" s="59">
        <v>52258825</v>
      </c>
      <c r="G146" s="58" t="s">
        <v>114</v>
      </c>
      <c r="H146" s="58" t="s">
        <v>514</v>
      </c>
      <c r="I146" s="60">
        <v>44593</v>
      </c>
      <c r="J146" s="60">
        <v>44593</v>
      </c>
      <c r="K146" s="60">
        <v>2958465</v>
      </c>
      <c r="L146" s="58" t="s">
        <v>22</v>
      </c>
      <c r="M146" s="59"/>
      <c r="N146" s="58" t="s">
        <v>22</v>
      </c>
      <c r="O146" s="60"/>
      <c r="P146" s="60"/>
      <c r="Q146" s="58" t="s">
        <v>22</v>
      </c>
      <c r="R146" s="59"/>
      <c r="S146" s="58" t="s">
        <v>22</v>
      </c>
      <c r="T146" s="58" t="s">
        <v>162</v>
      </c>
      <c r="U146" s="58"/>
      <c r="V146" s="60">
        <v>44606</v>
      </c>
      <c r="W146" s="61">
        <v>149588</v>
      </c>
      <c r="X146" s="58" t="s">
        <v>1243</v>
      </c>
      <c r="Y146" s="58"/>
      <c r="Z146" s="58" t="s">
        <v>1412</v>
      </c>
      <c r="AA146" s="70"/>
    </row>
    <row r="147" spans="1:27" ht="31.5" customHeight="1" x14ac:dyDescent="0.25">
      <c r="A147" s="58" t="s">
        <v>508</v>
      </c>
      <c r="B147" s="59">
        <v>384</v>
      </c>
      <c r="C147" s="58" t="s">
        <v>509</v>
      </c>
      <c r="D147" s="58" t="s">
        <v>510</v>
      </c>
      <c r="E147" s="58" t="s">
        <v>22</v>
      </c>
      <c r="F147" s="59">
        <v>52258821</v>
      </c>
      <c r="G147" s="58" t="s">
        <v>114</v>
      </c>
      <c r="H147" s="58" t="s">
        <v>511</v>
      </c>
      <c r="I147" s="60">
        <v>44593</v>
      </c>
      <c r="J147" s="60">
        <v>44593</v>
      </c>
      <c r="K147" s="60">
        <v>2958465</v>
      </c>
      <c r="L147" s="58" t="s">
        <v>22</v>
      </c>
      <c r="M147" s="59"/>
      <c r="N147" s="58" t="s">
        <v>22</v>
      </c>
      <c r="O147" s="60"/>
      <c r="P147" s="60"/>
      <c r="Q147" s="58" t="s">
        <v>22</v>
      </c>
      <c r="R147" s="59"/>
      <c r="S147" s="58" t="s">
        <v>22</v>
      </c>
      <c r="T147" s="58" t="s">
        <v>162</v>
      </c>
      <c r="U147" s="58"/>
      <c r="V147" s="60">
        <v>44606</v>
      </c>
      <c r="W147" s="61">
        <v>72369</v>
      </c>
      <c r="X147" s="58" t="s">
        <v>528</v>
      </c>
      <c r="Y147" s="58"/>
      <c r="Z147" s="58" t="s">
        <v>1412</v>
      </c>
      <c r="AA147" s="70"/>
    </row>
    <row r="148" spans="1:27" ht="31.5" customHeight="1" x14ac:dyDescent="0.25">
      <c r="A148" s="58" t="s">
        <v>57</v>
      </c>
      <c r="B148" s="59">
        <v>41</v>
      </c>
      <c r="C148" s="58" t="s">
        <v>402</v>
      </c>
      <c r="D148" s="58" t="s">
        <v>403</v>
      </c>
      <c r="E148" s="58" t="s">
        <v>529</v>
      </c>
      <c r="F148" s="59">
        <v>50602326</v>
      </c>
      <c r="G148" s="58" t="s">
        <v>61</v>
      </c>
      <c r="H148" s="58" t="s">
        <v>22</v>
      </c>
      <c r="I148" s="60">
        <v>43009</v>
      </c>
      <c r="J148" s="60">
        <v>44595</v>
      </c>
      <c r="K148" s="60">
        <v>44605</v>
      </c>
      <c r="L148" s="58" t="s">
        <v>22</v>
      </c>
      <c r="M148" s="59"/>
      <c r="N148" s="58" t="s">
        <v>22</v>
      </c>
      <c r="O148" s="60"/>
      <c r="P148" s="60"/>
      <c r="Q148" s="58" t="s">
        <v>22</v>
      </c>
      <c r="R148" s="59"/>
      <c r="S148" s="58" t="s">
        <v>22</v>
      </c>
      <c r="T148" s="58" t="s">
        <v>530</v>
      </c>
      <c r="U148" s="58" t="s">
        <v>530</v>
      </c>
      <c r="V148" s="60">
        <v>44606</v>
      </c>
      <c r="W148" s="61">
        <v>153008</v>
      </c>
      <c r="X148" s="63" t="s">
        <v>530</v>
      </c>
      <c r="Y148" s="58"/>
      <c r="Z148" s="58" t="s">
        <v>174</v>
      </c>
      <c r="AA148" s="70"/>
    </row>
    <row r="149" spans="1:27" ht="31.5" customHeight="1" x14ac:dyDescent="0.25">
      <c r="A149" s="58" t="s">
        <v>39</v>
      </c>
      <c r="B149" s="59">
        <v>12</v>
      </c>
      <c r="C149" s="58" t="s">
        <v>198</v>
      </c>
      <c r="D149" s="58" t="s">
        <v>22</v>
      </c>
      <c r="E149" s="58" t="s">
        <v>22</v>
      </c>
      <c r="F149" s="59">
        <v>50520058</v>
      </c>
      <c r="G149" s="58" t="s">
        <v>114</v>
      </c>
      <c r="H149" s="58" t="s">
        <v>395</v>
      </c>
      <c r="I149" s="60">
        <v>1</v>
      </c>
      <c r="J149" s="60">
        <v>44488</v>
      </c>
      <c r="K149" s="60">
        <v>2958465</v>
      </c>
      <c r="L149" s="58" t="s">
        <v>22</v>
      </c>
      <c r="M149" s="59"/>
      <c r="N149" s="58" t="s">
        <v>22</v>
      </c>
      <c r="O149" s="60"/>
      <c r="P149" s="60"/>
      <c r="Q149" s="58" t="s">
        <v>22</v>
      </c>
      <c r="R149" s="59"/>
      <c r="S149" s="58" t="s">
        <v>22</v>
      </c>
      <c r="T149" s="58" t="s">
        <v>137</v>
      </c>
      <c r="U149" s="58"/>
      <c r="V149" s="60">
        <v>44613</v>
      </c>
      <c r="W149" s="61">
        <v>152309</v>
      </c>
      <c r="X149" s="58" t="s">
        <v>1441</v>
      </c>
      <c r="Y149" s="58"/>
      <c r="Z149" s="58" t="s">
        <v>1410</v>
      </c>
      <c r="AA149" s="70"/>
    </row>
    <row r="150" spans="1:27" ht="31.5" customHeight="1" x14ac:dyDescent="0.25">
      <c r="A150" s="58" t="s">
        <v>39</v>
      </c>
      <c r="B150" s="59">
        <v>13</v>
      </c>
      <c r="C150" s="58" t="s">
        <v>118</v>
      </c>
      <c r="D150" s="58" t="s">
        <v>433</v>
      </c>
      <c r="E150" s="58" t="s">
        <v>22</v>
      </c>
      <c r="F150" s="59">
        <v>52201903</v>
      </c>
      <c r="G150" s="58" t="s">
        <v>295</v>
      </c>
      <c r="H150" s="58" t="s">
        <v>22</v>
      </c>
      <c r="I150" s="60">
        <v>44512</v>
      </c>
      <c r="J150" s="60">
        <v>44512</v>
      </c>
      <c r="K150" s="60">
        <v>2958465</v>
      </c>
      <c r="L150" s="58" t="s">
        <v>22</v>
      </c>
      <c r="M150" s="59"/>
      <c r="N150" s="58" t="s">
        <v>22</v>
      </c>
      <c r="O150" s="60"/>
      <c r="P150" s="60"/>
      <c r="Q150" s="58" t="s">
        <v>22</v>
      </c>
      <c r="R150" s="59"/>
      <c r="S150" s="58" t="s">
        <v>22</v>
      </c>
      <c r="T150" s="58" t="s">
        <v>162</v>
      </c>
      <c r="U150" s="58"/>
      <c r="V150" s="60">
        <v>44621</v>
      </c>
      <c r="W150" s="61">
        <v>55618</v>
      </c>
      <c r="X150" s="63" t="s">
        <v>573</v>
      </c>
      <c r="Y150" s="58"/>
      <c r="Z150" s="58" t="s">
        <v>1412</v>
      </c>
      <c r="AA150" s="70"/>
    </row>
    <row r="151" spans="1:27" ht="31.5" customHeight="1" x14ac:dyDescent="0.25">
      <c r="A151" s="58" t="s">
        <v>39</v>
      </c>
      <c r="B151" s="59">
        <v>13</v>
      </c>
      <c r="C151" s="58" t="s">
        <v>118</v>
      </c>
      <c r="D151" s="58" t="s">
        <v>443</v>
      </c>
      <c r="E151" s="58" t="s">
        <v>169</v>
      </c>
      <c r="F151" s="59">
        <v>50521969</v>
      </c>
      <c r="G151" s="58" t="s">
        <v>29</v>
      </c>
      <c r="H151" s="58" t="s">
        <v>22</v>
      </c>
      <c r="I151" s="60">
        <v>1</v>
      </c>
      <c r="J151" s="60">
        <v>44571</v>
      </c>
      <c r="K151" s="60">
        <v>2958465</v>
      </c>
      <c r="L151" s="58" t="s">
        <v>22</v>
      </c>
      <c r="M151" s="59"/>
      <c r="N151" s="58" t="s">
        <v>22</v>
      </c>
      <c r="O151" s="60">
        <v>44571</v>
      </c>
      <c r="P151" s="60">
        <v>44620</v>
      </c>
      <c r="Q151" s="58" t="s">
        <v>45</v>
      </c>
      <c r="R151" s="59">
        <v>45368</v>
      </c>
      <c r="S151" s="58" t="s">
        <v>557</v>
      </c>
      <c r="T151" s="58" t="s">
        <v>577</v>
      </c>
      <c r="U151" s="58"/>
      <c r="V151" s="60">
        <v>44621</v>
      </c>
      <c r="W151" s="61">
        <v>45368</v>
      </c>
      <c r="X151" s="63" t="s">
        <v>557</v>
      </c>
      <c r="Y151" s="58"/>
      <c r="Z151" s="58" t="s">
        <v>174</v>
      </c>
      <c r="AA151" s="70"/>
    </row>
    <row r="152" spans="1:27" ht="31.5" customHeight="1" x14ac:dyDescent="0.25">
      <c r="A152" s="58" t="s">
        <v>508</v>
      </c>
      <c r="B152" s="59">
        <v>384</v>
      </c>
      <c r="C152" s="58" t="s">
        <v>509</v>
      </c>
      <c r="D152" s="58" t="s">
        <v>510</v>
      </c>
      <c r="E152" s="58" t="s">
        <v>22</v>
      </c>
      <c r="F152" s="59">
        <v>52258822</v>
      </c>
      <c r="G152" s="58" t="s">
        <v>114</v>
      </c>
      <c r="H152" s="58" t="s">
        <v>512</v>
      </c>
      <c r="I152" s="60">
        <v>44593</v>
      </c>
      <c r="J152" s="60">
        <v>44593</v>
      </c>
      <c r="K152" s="60">
        <v>2958465</v>
      </c>
      <c r="L152" s="58" t="s">
        <v>22</v>
      </c>
      <c r="M152" s="59"/>
      <c r="N152" s="58" t="s">
        <v>22</v>
      </c>
      <c r="O152" s="60"/>
      <c r="P152" s="60"/>
      <c r="Q152" s="58" t="s">
        <v>22</v>
      </c>
      <c r="R152" s="59"/>
      <c r="S152" s="58" t="s">
        <v>22</v>
      </c>
      <c r="T152" s="58" t="s">
        <v>162</v>
      </c>
      <c r="U152" s="58"/>
      <c r="V152" s="60">
        <v>44621</v>
      </c>
      <c r="W152" s="61">
        <v>83956</v>
      </c>
      <c r="X152" s="63" t="s">
        <v>574</v>
      </c>
      <c r="Y152" s="58"/>
      <c r="Z152" s="58" t="s">
        <v>1412</v>
      </c>
      <c r="AA152" s="70"/>
    </row>
    <row r="153" spans="1:27" ht="31.5" customHeight="1" x14ac:dyDescent="0.25">
      <c r="A153" s="58" t="s">
        <v>47</v>
      </c>
      <c r="B153" s="59">
        <v>94</v>
      </c>
      <c r="C153" s="58" t="s">
        <v>55</v>
      </c>
      <c r="D153" s="58" t="s">
        <v>551</v>
      </c>
      <c r="E153" s="58" t="s">
        <v>552</v>
      </c>
      <c r="F153" s="59">
        <v>50529330</v>
      </c>
      <c r="G153" s="58" t="s">
        <v>362</v>
      </c>
      <c r="H153" s="58" t="s">
        <v>22</v>
      </c>
      <c r="I153" s="60">
        <v>1</v>
      </c>
      <c r="J153" s="60">
        <v>44604</v>
      </c>
      <c r="K153" s="60">
        <v>2958465</v>
      </c>
      <c r="L153" s="58" t="s">
        <v>22</v>
      </c>
      <c r="M153" s="59"/>
      <c r="N153" s="58" t="s">
        <v>22</v>
      </c>
      <c r="O153" s="60">
        <v>44606</v>
      </c>
      <c r="P153" s="60">
        <v>44651</v>
      </c>
      <c r="Q153" s="58" t="s">
        <v>45</v>
      </c>
      <c r="R153" s="59">
        <v>106350</v>
      </c>
      <c r="S153" s="58" t="s">
        <v>553</v>
      </c>
      <c r="T153" s="58" t="s">
        <v>610</v>
      </c>
      <c r="U153" s="58"/>
      <c r="V153" s="60">
        <v>44621</v>
      </c>
      <c r="W153" s="61">
        <v>96963</v>
      </c>
      <c r="X153" s="63" t="s">
        <v>586</v>
      </c>
      <c r="Y153" s="58"/>
      <c r="Z153" s="58" t="s">
        <v>174</v>
      </c>
      <c r="AA153" s="70"/>
    </row>
    <row r="154" spans="1:27" ht="31.5" customHeight="1" x14ac:dyDescent="0.25">
      <c r="A154" s="58" t="s">
        <v>19</v>
      </c>
      <c r="B154" s="59">
        <v>1</v>
      </c>
      <c r="C154" s="58" t="s">
        <v>20</v>
      </c>
      <c r="D154" s="58" t="s">
        <v>163</v>
      </c>
      <c r="E154" s="58" t="s">
        <v>471</v>
      </c>
      <c r="F154" s="59">
        <v>50610621</v>
      </c>
      <c r="G154" s="58" t="s">
        <v>23</v>
      </c>
      <c r="H154" s="58" t="s">
        <v>22</v>
      </c>
      <c r="I154" s="60">
        <v>42998</v>
      </c>
      <c r="J154" s="60">
        <v>44550</v>
      </c>
      <c r="K154" s="60">
        <v>2958465</v>
      </c>
      <c r="L154" s="58" t="s">
        <v>22</v>
      </c>
      <c r="M154" s="59"/>
      <c r="N154" s="58" t="s">
        <v>22</v>
      </c>
      <c r="O154" s="60">
        <v>44536</v>
      </c>
      <c r="P154" s="60">
        <v>44571</v>
      </c>
      <c r="Q154" s="58" t="s">
        <v>45</v>
      </c>
      <c r="R154" s="59">
        <v>129383</v>
      </c>
      <c r="S154" s="58" t="s">
        <v>472</v>
      </c>
      <c r="T154" s="58" t="s">
        <v>538</v>
      </c>
      <c r="U154" s="58" t="s">
        <v>537</v>
      </c>
      <c r="V154" s="60">
        <v>44629</v>
      </c>
      <c r="W154" s="61">
        <v>112198</v>
      </c>
      <c r="X154" s="63" t="s">
        <v>1506</v>
      </c>
      <c r="Y154" s="58"/>
      <c r="Z154" s="58" t="s">
        <v>174</v>
      </c>
      <c r="AA154" s="70"/>
    </row>
    <row r="155" spans="1:27" ht="31.5" customHeight="1" x14ac:dyDescent="0.25">
      <c r="A155" s="58" t="s">
        <v>80</v>
      </c>
      <c r="B155" s="59">
        <v>7</v>
      </c>
      <c r="C155" s="58" t="s">
        <v>85</v>
      </c>
      <c r="D155" s="58" t="s">
        <v>541</v>
      </c>
      <c r="E155" s="58" t="s">
        <v>22</v>
      </c>
      <c r="F155" s="59">
        <v>50516018</v>
      </c>
      <c r="G155" s="58" t="s">
        <v>29</v>
      </c>
      <c r="H155" s="58" t="s">
        <v>44</v>
      </c>
      <c r="I155" s="60">
        <v>1</v>
      </c>
      <c r="J155" s="60">
        <v>44603</v>
      </c>
      <c r="K155" s="60">
        <v>2958465</v>
      </c>
      <c r="L155" s="58" t="s">
        <v>22</v>
      </c>
      <c r="M155" s="59"/>
      <c r="N155" s="58" t="s">
        <v>22</v>
      </c>
      <c r="O155" s="60">
        <v>44603</v>
      </c>
      <c r="P155" s="60">
        <v>44620</v>
      </c>
      <c r="Q155" s="58" t="s">
        <v>45</v>
      </c>
      <c r="R155" s="59">
        <v>117913</v>
      </c>
      <c r="S155" s="58" t="s">
        <v>542</v>
      </c>
      <c r="T155" s="58"/>
      <c r="U155" s="58"/>
      <c r="V155" s="60"/>
      <c r="W155" s="61"/>
      <c r="X155" s="63"/>
      <c r="Y155" s="58"/>
      <c r="Z155" s="58"/>
      <c r="AA155" s="70"/>
    </row>
    <row r="156" spans="1:27" ht="31.5" customHeight="1" x14ac:dyDescent="0.25">
      <c r="A156" s="58" t="s">
        <v>508</v>
      </c>
      <c r="B156" s="59">
        <v>51</v>
      </c>
      <c r="C156" s="58" t="s">
        <v>516</v>
      </c>
      <c r="D156" s="58" t="s">
        <v>517</v>
      </c>
      <c r="E156" s="58" t="s">
        <v>518</v>
      </c>
      <c r="F156" s="59">
        <v>52202427</v>
      </c>
      <c r="G156" s="58" t="s">
        <v>23</v>
      </c>
      <c r="H156" s="58" t="s">
        <v>22</v>
      </c>
      <c r="I156" s="60">
        <v>44593</v>
      </c>
      <c r="J156" s="60">
        <v>44593</v>
      </c>
      <c r="K156" s="60">
        <v>2958465</v>
      </c>
      <c r="L156" s="58" t="s">
        <v>22</v>
      </c>
      <c r="M156" s="59"/>
      <c r="N156" s="58" t="s">
        <v>22</v>
      </c>
      <c r="O156" s="60"/>
      <c r="P156" s="60"/>
      <c r="Q156" s="58" t="s">
        <v>22</v>
      </c>
      <c r="R156" s="59"/>
      <c r="S156" s="58" t="s">
        <v>22</v>
      </c>
      <c r="T156" s="58" t="s">
        <v>162</v>
      </c>
      <c r="U156" s="58"/>
      <c r="V156" s="60">
        <v>44625</v>
      </c>
      <c r="W156" s="61">
        <v>62556</v>
      </c>
      <c r="X156" s="63" t="s">
        <v>582</v>
      </c>
      <c r="Y156" s="58"/>
      <c r="Z156" s="58" t="s">
        <v>1412</v>
      </c>
      <c r="AA156" s="70"/>
    </row>
    <row r="157" spans="1:27" ht="31.5" customHeight="1" x14ac:dyDescent="0.25">
      <c r="A157" s="58" t="s">
        <v>57</v>
      </c>
      <c r="B157" s="59">
        <v>218</v>
      </c>
      <c r="C157" s="58" t="s">
        <v>76</v>
      </c>
      <c r="D157" s="58" t="s">
        <v>78</v>
      </c>
      <c r="E157" s="58" t="s">
        <v>412</v>
      </c>
      <c r="F157" s="59">
        <v>50604486</v>
      </c>
      <c r="G157" s="58" t="s">
        <v>38</v>
      </c>
      <c r="H157" s="58" t="s">
        <v>22</v>
      </c>
      <c r="I157" s="60">
        <v>43009</v>
      </c>
      <c r="J157" s="60">
        <v>44609</v>
      </c>
      <c r="K157" s="60">
        <v>2958465</v>
      </c>
      <c r="L157" s="58" t="s">
        <v>22</v>
      </c>
      <c r="M157" s="59"/>
      <c r="N157" s="58" t="s">
        <v>22</v>
      </c>
      <c r="O157" s="60"/>
      <c r="P157" s="60"/>
      <c r="Q157" s="58" t="s">
        <v>22</v>
      </c>
      <c r="R157" s="59"/>
      <c r="S157" s="58" t="s">
        <v>22</v>
      </c>
      <c r="T157" s="58"/>
      <c r="U157" s="58"/>
      <c r="V157" s="60">
        <v>44630</v>
      </c>
      <c r="W157" s="61">
        <v>15499</v>
      </c>
      <c r="X157" s="63" t="s">
        <v>623</v>
      </c>
      <c r="Y157" s="58"/>
      <c r="Z157" s="58" t="s">
        <v>1410</v>
      </c>
      <c r="AA157" s="70"/>
    </row>
    <row r="158" spans="1:27" ht="31.5" customHeight="1" x14ac:dyDescent="0.25">
      <c r="A158" s="58" t="s">
        <v>57</v>
      </c>
      <c r="B158" s="59">
        <v>218</v>
      </c>
      <c r="C158" s="58" t="s">
        <v>76</v>
      </c>
      <c r="D158" s="58" t="s">
        <v>78</v>
      </c>
      <c r="E158" s="58" t="s">
        <v>384</v>
      </c>
      <c r="F158" s="59">
        <v>51678048</v>
      </c>
      <c r="G158" s="58" t="s">
        <v>61</v>
      </c>
      <c r="H158" s="58" t="s">
        <v>22</v>
      </c>
      <c r="I158" s="60">
        <v>44025</v>
      </c>
      <c r="J158" s="60">
        <v>44575</v>
      </c>
      <c r="K158" s="60">
        <v>2958465</v>
      </c>
      <c r="L158" s="58" t="s">
        <v>22</v>
      </c>
      <c r="M158" s="59"/>
      <c r="N158" s="58" t="s">
        <v>22</v>
      </c>
      <c r="O158" s="60"/>
      <c r="P158" s="60"/>
      <c r="Q158" s="58" t="s">
        <v>22</v>
      </c>
      <c r="R158" s="59"/>
      <c r="S158" s="58" t="s">
        <v>522</v>
      </c>
      <c r="T158" s="58" t="s">
        <v>137</v>
      </c>
      <c r="U158" s="58"/>
      <c r="V158" s="60">
        <v>44580</v>
      </c>
      <c r="W158" s="61"/>
      <c r="X158" s="63"/>
      <c r="Y158" s="58"/>
      <c r="Z158" s="58"/>
      <c r="AA158" s="70"/>
    </row>
    <row r="159" spans="1:27" ht="31.5" customHeight="1" x14ac:dyDescent="0.25">
      <c r="A159" s="71" t="s">
        <v>80</v>
      </c>
      <c r="B159" s="72">
        <v>28</v>
      </c>
      <c r="C159" s="71" t="s">
        <v>90</v>
      </c>
      <c r="D159" s="71" t="s">
        <v>243</v>
      </c>
      <c r="E159" s="71" t="s">
        <v>296</v>
      </c>
      <c r="F159" s="72">
        <v>50520577</v>
      </c>
      <c r="G159" s="71" t="s">
        <v>29</v>
      </c>
      <c r="H159" s="71" t="s">
        <v>22</v>
      </c>
      <c r="I159" s="73">
        <v>1</v>
      </c>
      <c r="J159" s="73">
        <v>44399</v>
      </c>
      <c r="K159" s="73">
        <v>2958465</v>
      </c>
      <c r="L159" s="71" t="s">
        <v>22</v>
      </c>
      <c r="M159" s="72"/>
      <c r="N159" s="71" t="s">
        <v>22</v>
      </c>
      <c r="O159" s="73"/>
      <c r="P159" s="73"/>
      <c r="Q159" s="71" t="s">
        <v>22</v>
      </c>
      <c r="R159" s="72"/>
      <c r="S159" s="71" t="s">
        <v>22</v>
      </c>
      <c r="T159" s="71" t="s">
        <v>481</v>
      </c>
      <c r="U159" s="71" t="s">
        <v>339</v>
      </c>
      <c r="V159" s="73"/>
      <c r="W159" s="61"/>
      <c r="X159" s="63"/>
      <c r="Y159" s="71"/>
      <c r="Z159" s="71"/>
      <c r="AA159" s="70"/>
    </row>
    <row r="160" spans="1:27" ht="31.5" customHeight="1" x14ac:dyDescent="0.25">
      <c r="A160" s="71" t="s">
        <v>80</v>
      </c>
      <c r="B160" s="72">
        <v>21</v>
      </c>
      <c r="C160" s="71" t="s">
        <v>526</v>
      </c>
      <c r="D160" s="71" t="s">
        <v>527</v>
      </c>
      <c r="E160" s="71" t="s">
        <v>22</v>
      </c>
      <c r="F160" s="72">
        <v>50515403</v>
      </c>
      <c r="G160" s="71" t="s">
        <v>29</v>
      </c>
      <c r="H160" s="71" t="s">
        <v>44</v>
      </c>
      <c r="I160" s="73">
        <v>1</v>
      </c>
      <c r="J160" s="73">
        <v>44599</v>
      </c>
      <c r="K160" s="73">
        <v>2958465</v>
      </c>
      <c r="L160" s="71" t="s">
        <v>22</v>
      </c>
      <c r="M160" s="72"/>
      <c r="N160" s="71" t="s">
        <v>22</v>
      </c>
      <c r="O160" s="73"/>
      <c r="P160" s="73"/>
      <c r="Q160" s="71" t="s">
        <v>22</v>
      </c>
      <c r="R160" s="72"/>
      <c r="S160" s="71" t="s">
        <v>22</v>
      </c>
      <c r="T160" s="71"/>
      <c r="U160" s="71"/>
      <c r="V160" s="73"/>
      <c r="W160" s="61"/>
      <c r="X160" s="63"/>
      <c r="Y160" s="71"/>
      <c r="Z160" s="71"/>
      <c r="AA160" s="70"/>
    </row>
    <row r="161" spans="1:27" ht="31.5" customHeight="1" x14ac:dyDescent="0.25">
      <c r="A161" s="58" t="s">
        <v>57</v>
      </c>
      <c r="B161" s="59">
        <v>213</v>
      </c>
      <c r="C161" s="58" t="s">
        <v>66</v>
      </c>
      <c r="D161" s="58" t="s">
        <v>67</v>
      </c>
      <c r="E161" s="58" t="s">
        <v>566</v>
      </c>
      <c r="F161" s="59">
        <v>51679182</v>
      </c>
      <c r="G161" s="58" t="s">
        <v>61</v>
      </c>
      <c r="H161" s="58" t="s">
        <v>22</v>
      </c>
      <c r="I161" s="60">
        <v>44025</v>
      </c>
      <c r="J161" s="60">
        <v>44617</v>
      </c>
      <c r="K161" s="60">
        <v>2958465</v>
      </c>
      <c r="L161" s="58" t="s">
        <v>22</v>
      </c>
      <c r="M161" s="59"/>
      <c r="N161" s="58" t="s">
        <v>22</v>
      </c>
      <c r="O161" s="60"/>
      <c r="P161" s="60"/>
      <c r="Q161" s="58" t="s">
        <v>22</v>
      </c>
      <c r="R161" s="59"/>
      <c r="S161" s="58" t="s">
        <v>22</v>
      </c>
      <c r="T161" s="58" t="s">
        <v>604</v>
      </c>
      <c r="U161" s="58" t="s">
        <v>611</v>
      </c>
      <c r="V161" s="60">
        <v>44636</v>
      </c>
      <c r="W161" s="61">
        <v>113257</v>
      </c>
      <c r="X161" s="58" t="s">
        <v>611</v>
      </c>
      <c r="Y161" s="58"/>
      <c r="Z161" s="58" t="s">
        <v>930</v>
      </c>
      <c r="AA161" s="58" t="s">
        <v>1422</v>
      </c>
    </row>
    <row r="162" spans="1:27" ht="31.5" customHeight="1" x14ac:dyDescent="0.25">
      <c r="A162" s="58" t="s">
        <v>186</v>
      </c>
      <c r="B162" s="59">
        <v>49</v>
      </c>
      <c r="C162" s="58" t="s">
        <v>544</v>
      </c>
      <c r="D162" s="58" t="s">
        <v>22</v>
      </c>
      <c r="E162" s="58" t="s">
        <v>22</v>
      </c>
      <c r="F162" s="59">
        <v>50821573</v>
      </c>
      <c r="G162" s="58" t="s">
        <v>114</v>
      </c>
      <c r="H162" s="58" t="s">
        <v>545</v>
      </c>
      <c r="I162" s="60">
        <v>43242</v>
      </c>
      <c r="J162" s="60">
        <v>44608</v>
      </c>
      <c r="K162" s="60">
        <v>2958465</v>
      </c>
      <c r="L162" s="58" t="s">
        <v>22</v>
      </c>
      <c r="M162" s="59"/>
      <c r="N162" s="58" t="s">
        <v>22</v>
      </c>
      <c r="O162" s="60"/>
      <c r="P162" s="60"/>
      <c r="Q162" s="58" t="s">
        <v>22</v>
      </c>
      <c r="R162" s="59"/>
      <c r="S162" s="58" t="s">
        <v>22</v>
      </c>
      <c r="T162" s="58" t="s">
        <v>137</v>
      </c>
      <c r="U162" s="58"/>
      <c r="V162" s="60">
        <v>44637</v>
      </c>
      <c r="W162" s="61">
        <v>146493</v>
      </c>
      <c r="X162" s="63" t="s">
        <v>1426</v>
      </c>
      <c r="Y162" s="58"/>
      <c r="Z162" s="58" t="s">
        <v>1410</v>
      </c>
      <c r="AA162" s="70"/>
    </row>
    <row r="163" spans="1:27" ht="31.5" customHeight="1" x14ac:dyDescent="0.25">
      <c r="A163" s="58" t="s">
        <v>31</v>
      </c>
      <c r="B163" s="59">
        <v>243</v>
      </c>
      <c r="C163" s="58" t="s">
        <v>32</v>
      </c>
      <c r="D163" s="58" t="s">
        <v>36</v>
      </c>
      <c r="E163" s="58" t="s">
        <v>595</v>
      </c>
      <c r="F163" s="59">
        <v>52315807</v>
      </c>
      <c r="G163" s="58" t="s">
        <v>114</v>
      </c>
      <c r="H163" s="58" t="s">
        <v>597</v>
      </c>
      <c r="I163" s="60">
        <v>44636</v>
      </c>
      <c r="J163" s="60">
        <v>44636</v>
      </c>
      <c r="K163" s="60">
        <v>2958465</v>
      </c>
      <c r="L163" s="58" t="s">
        <v>22</v>
      </c>
      <c r="M163" s="59"/>
      <c r="N163" s="58" t="s">
        <v>22</v>
      </c>
      <c r="O163" s="60"/>
      <c r="P163" s="60"/>
      <c r="Q163" s="58" t="s">
        <v>22</v>
      </c>
      <c r="R163" s="59"/>
      <c r="S163" s="58" t="s">
        <v>22</v>
      </c>
      <c r="T163" s="58" t="s">
        <v>162</v>
      </c>
      <c r="U163" s="58"/>
      <c r="V163" s="60">
        <v>44648</v>
      </c>
      <c r="W163" s="61">
        <v>161280</v>
      </c>
      <c r="X163" s="63" t="s">
        <v>1436</v>
      </c>
      <c r="Y163" s="58"/>
      <c r="Z163" s="58" t="s">
        <v>1413</v>
      </c>
      <c r="AA163" s="70"/>
    </row>
    <row r="164" spans="1:27" ht="31.5" customHeight="1" x14ac:dyDescent="0.25">
      <c r="A164" s="58" t="s">
        <v>80</v>
      </c>
      <c r="B164" s="59">
        <v>4</v>
      </c>
      <c r="C164" s="58" t="s">
        <v>568</v>
      </c>
      <c r="D164" s="58" t="s">
        <v>22</v>
      </c>
      <c r="E164" s="58" t="s">
        <v>22</v>
      </c>
      <c r="F164" s="59">
        <v>50504885</v>
      </c>
      <c r="G164" s="58" t="s">
        <v>114</v>
      </c>
      <c r="H164" s="58" t="s">
        <v>569</v>
      </c>
      <c r="I164" s="60">
        <v>1</v>
      </c>
      <c r="J164" s="60">
        <v>44622</v>
      </c>
      <c r="K164" s="60">
        <v>2958465</v>
      </c>
      <c r="L164" s="58" t="s">
        <v>22</v>
      </c>
      <c r="M164" s="59"/>
      <c r="N164" s="58" t="s">
        <v>22</v>
      </c>
      <c r="O164" s="60"/>
      <c r="P164" s="60"/>
      <c r="Q164" s="58" t="s">
        <v>22</v>
      </c>
      <c r="R164" s="59"/>
      <c r="S164" s="58" t="s">
        <v>22</v>
      </c>
      <c r="T164" s="58" t="s">
        <v>606</v>
      </c>
      <c r="U164" s="58"/>
      <c r="V164" s="60">
        <v>44672</v>
      </c>
      <c r="W164" s="61">
        <v>92840</v>
      </c>
      <c r="X164" s="63" t="s">
        <v>920</v>
      </c>
      <c r="Y164" s="58"/>
      <c r="Z164" s="58" t="s">
        <v>174</v>
      </c>
      <c r="AA164" s="70"/>
    </row>
    <row r="165" spans="1:27" ht="31.5" customHeight="1" x14ac:dyDescent="0.25">
      <c r="A165" s="58" t="s">
        <v>57</v>
      </c>
      <c r="B165" s="59">
        <v>218</v>
      </c>
      <c r="C165" s="58" t="s">
        <v>76</v>
      </c>
      <c r="D165" s="58" t="s">
        <v>78</v>
      </c>
      <c r="E165" s="58" t="s">
        <v>65</v>
      </c>
      <c r="F165" s="59">
        <v>51678161</v>
      </c>
      <c r="G165" s="58" t="s">
        <v>61</v>
      </c>
      <c r="H165" s="58" t="s">
        <v>22</v>
      </c>
      <c r="I165" s="60">
        <v>44025</v>
      </c>
      <c r="J165" s="60">
        <v>44634</v>
      </c>
      <c r="K165" s="60">
        <v>2958465</v>
      </c>
      <c r="L165" s="58" t="s">
        <v>22</v>
      </c>
      <c r="M165" s="59"/>
      <c r="N165" s="58" t="s">
        <v>22</v>
      </c>
      <c r="O165" s="60"/>
      <c r="P165" s="60"/>
      <c r="Q165" s="58" t="s">
        <v>22</v>
      </c>
      <c r="R165" s="59"/>
      <c r="S165" s="58" t="s">
        <v>22</v>
      </c>
      <c r="T165" s="58"/>
      <c r="U165" s="58"/>
      <c r="V165" s="60">
        <v>44634</v>
      </c>
      <c r="W165" s="61">
        <v>101324</v>
      </c>
      <c r="X165" s="63" t="s">
        <v>921</v>
      </c>
      <c r="Y165" s="58"/>
      <c r="Z165" s="58" t="s">
        <v>174</v>
      </c>
      <c r="AA165" s="70"/>
    </row>
    <row r="166" spans="1:27" ht="31.5" customHeight="1" x14ac:dyDescent="0.25">
      <c r="A166" s="58" t="s">
        <v>31</v>
      </c>
      <c r="B166" s="59">
        <v>243</v>
      </c>
      <c r="C166" s="58" t="s">
        <v>32</v>
      </c>
      <c r="D166" s="58" t="s">
        <v>36</v>
      </c>
      <c r="E166" s="58" t="s">
        <v>595</v>
      </c>
      <c r="F166" s="59">
        <v>52315447</v>
      </c>
      <c r="G166" s="58" t="s">
        <v>38</v>
      </c>
      <c r="H166" s="58" t="s">
        <v>594</v>
      </c>
      <c r="I166" s="60">
        <v>44636</v>
      </c>
      <c r="J166" s="60">
        <v>44636</v>
      </c>
      <c r="K166" s="60">
        <v>2958465</v>
      </c>
      <c r="L166" s="58" t="s">
        <v>22</v>
      </c>
      <c r="M166" s="59"/>
      <c r="N166" s="58" t="s">
        <v>22</v>
      </c>
      <c r="O166" s="60"/>
      <c r="P166" s="60"/>
      <c r="Q166" s="58" t="s">
        <v>22</v>
      </c>
      <c r="R166" s="59"/>
      <c r="S166" s="58" t="s">
        <v>22</v>
      </c>
      <c r="T166" s="58" t="s">
        <v>162</v>
      </c>
      <c r="U166" s="58"/>
      <c r="V166" s="60">
        <v>44662</v>
      </c>
      <c r="W166" s="61">
        <v>1487</v>
      </c>
      <c r="X166" s="63" t="s">
        <v>652</v>
      </c>
      <c r="Y166" s="58"/>
      <c r="Z166" s="58" t="s">
        <v>1412</v>
      </c>
      <c r="AA166" s="70"/>
    </row>
    <row r="167" spans="1:27" ht="31.5" customHeight="1" x14ac:dyDescent="0.25">
      <c r="A167" s="58" t="s">
        <v>111</v>
      </c>
      <c r="B167" s="59">
        <v>202</v>
      </c>
      <c r="C167" s="58" t="s">
        <v>112</v>
      </c>
      <c r="D167" s="58" t="s">
        <v>634</v>
      </c>
      <c r="E167" s="58" t="s">
        <v>22</v>
      </c>
      <c r="F167" s="59">
        <v>52318459</v>
      </c>
      <c r="G167" s="58" t="s">
        <v>96</v>
      </c>
      <c r="H167" s="58" t="s">
        <v>22</v>
      </c>
      <c r="I167" s="60">
        <v>44644</v>
      </c>
      <c r="J167" s="60">
        <v>44644</v>
      </c>
      <c r="K167" s="60">
        <v>44658</v>
      </c>
      <c r="L167" s="58" t="s">
        <v>22</v>
      </c>
      <c r="M167" s="59"/>
      <c r="N167" s="58" t="s">
        <v>22</v>
      </c>
      <c r="O167" s="60"/>
      <c r="P167" s="60"/>
      <c r="Q167" s="58" t="s">
        <v>22</v>
      </c>
      <c r="R167" s="59"/>
      <c r="S167" s="58" t="s">
        <v>22</v>
      </c>
      <c r="T167" s="58"/>
      <c r="U167" s="58"/>
      <c r="V167" s="60">
        <v>44659</v>
      </c>
      <c r="W167" s="61">
        <v>73318</v>
      </c>
      <c r="X167" s="63" t="s">
        <v>635</v>
      </c>
      <c r="Y167" s="58"/>
      <c r="Z167" s="58" t="s">
        <v>1412</v>
      </c>
      <c r="AA167" s="70"/>
    </row>
    <row r="168" spans="1:27" ht="31.5" customHeight="1" x14ac:dyDescent="0.25">
      <c r="A168" s="58" t="s">
        <v>93</v>
      </c>
      <c r="B168" s="59">
        <v>253</v>
      </c>
      <c r="C168" s="58" t="s">
        <v>485</v>
      </c>
      <c r="D168" s="58" t="s">
        <v>486</v>
      </c>
      <c r="E168" s="58" t="s">
        <v>22</v>
      </c>
      <c r="F168" s="59">
        <v>52116764</v>
      </c>
      <c r="G168" s="58" t="s">
        <v>29</v>
      </c>
      <c r="H168" s="58" t="s">
        <v>487</v>
      </c>
      <c r="I168" s="60">
        <v>44470</v>
      </c>
      <c r="J168" s="60">
        <v>44572</v>
      </c>
      <c r="K168" s="60">
        <v>2958465</v>
      </c>
      <c r="L168" s="58" t="s">
        <v>22</v>
      </c>
      <c r="M168" s="59"/>
      <c r="N168" s="58" t="s">
        <v>22</v>
      </c>
      <c r="O168" s="60"/>
      <c r="P168" s="60"/>
      <c r="Q168" s="58" t="s">
        <v>22</v>
      </c>
      <c r="R168" s="59"/>
      <c r="S168" s="58" t="s">
        <v>543</v>
      </c>
      <c r="T168" s="58" t="s">
        <v>575</v>
      </c>
      <c r="U168" s="58"/>
      <c r="V168" s="60">
        <v>44662</v>
      </c>
      <c r="W168" s="61">
        <v>42808</v>
      </c>
      <c r="X168" s="58" t="s">
        <v>543</v>
      </c>
      <c r="Y168" s="58"/>
      <c r="Z168" s="58" t="s">
        <v>1415</v>
      </c>
      <c r="AA168" s="70"/>
    </row>
    <row r="169" spans="1:27" ht="31.5" customHeight="1" x14ac:dyDescent="0.25">
      <c r="A169" s="58" t="s">
        <v>47</v>
      </c>
      <c r="B169" s="59">
        <v>47</v>
      </c>
      <c r="C169" s="58" t="s">
        <v>389</v>
      </c>
      <c r="D169" s="58" t="s">
        <v>474</v>
      </c>
      <c r="E169" s="58" t="s">
        <v>22</v>
      </c>
      <c r="F169" s="59">
        <v>50512474</v>
      </c>
      <c r="G169" s="58" t="s">
        <v>29</v>
      </c>
      <c r="H169" s="58" t="s">
        <v>475</v>
      </c>
      <c r="I169" s="60">
        <v>1</v>
      </c>
      <c r="J169" s="60">
        <v>44562</v>
      </c>
      <c r="K169" s="60">
        <v>2958465</v>
      </c>
      <c r="L169" s="58" t="s">
        <v>22</v>
      </c>
      <c r="M169" s="59"/>
      <c r="N169" s="58" t="s">
        <v>22</v>
      </c>
      <c r="O169" s="60"/>
      <c r="P169" s="60"/>
      <c r="Q169" s="58" t="s">
        <v>22</v>
      </c>
      <c r="R169" s="59"/>
      <c r="S169" s="58" t="s">
        <v>532</v>
      </c>
      <c r="T169" s="58" t="s">
        <v>533</v>
      </c>
      <c r="U169" s="58" t="s">
        <v>532</v>
      </c>
      <c r="V169" s="60">
        <v>44670</v>
      </c>
      <c r="W169" s="61">
        <v>38550</v>
      </c>
      <c r="X169" s="63" t="s">
        <v>532</v>
      </c>
      <c r="Y169" s="58"/>
      <c r="Z169" s="58" t="s">
        <v>174</v>
      </c>
      <c r="AA169" s="70"/>
    </row>
    <row r="170" spans="1:27" ht="31.5" customHeight="1" x14ac:dyDescent="0.25">
      <c r="A170" s="58" t="s">
        <v>508</v>
      </c>
      <c r="B170" s="59">
        <v>48</v>
      </c>
      <c r="C170" s="58" t="s">
        <v>563</v>
      </c>
      <c r="D170" s="58" t="s">
        <v>564</v>
      </c>
      <c r="E170" s="58" t="s">
        <v>565</v>
      </c>
      <c r="F170" s="59">
        <v>50517726</v>
      </c>
      <c r="G170" s="58" t="s">
        <v>29</v>
      </c>
      <c r="H170" s="58" t="s">
        <v>50</v>
      </c>
      <c r="I170" s="60">
        <v>1</v>
      </c>
      <c r="J170" s="60">
        <v>44621</v>
      </c>
      <c r="K170" s="60">
        <v>2958465</v>
      </c>
      <c r="L170" s="58" t="s">
        <v>22</v>
      </c>
      <c r="M170" s="59"/>
      <c r="N170" s="58" t="s">
        <v>22</v>
      </c>
      <c r="O170" s="60"/>
      <c r="P170" s="60"/>
      <c r="Q170" s="58" t="s">
        <v>22</v>
      </c>
      <c r="R170" s="59"/>
      <c r="S170" s="58" t="s">
        <v>580</v>
      </c>
      <c r="T170" s="58" t="s">
        <v>581</v>
      </c>
      <c r="U170" s="58"/>
      <c r="V170" s="60">
        <v>44669</v>
      </c>
      <c r="W170" s="61">
        <v>118845</v>
      </c>
      <c r="X170" s="63" t="s">
        <v>580</v>
      </c>
      <c r="Y170" s="58"/>
      <c r="Z170" s="58" t="s">
        <v>174</v>
      </c>
      <c r="AA170" s="70"/>
    </row>
    <row r="171" spans="1:27" ht="31.5" customHeight="1" x14ac:dyDescent="0.25">
      <c r="A171" s="58" t="s">
        <v>508</v>
      </c>
      <c r="B171" s="59">
        <v>50</v>
      </c>
      <c r="C171" s="58" t="s">
        <v>546</v>
      </c>
      <c r="D171" s="58" t="s">
        <v>547</v>
      </c>
      <c r="E171" s="58" t="s">
        <v>548</v>
      </c>
      <c r="F171" s="59">
        <v>50513831</v>
      </c>
      <c r="G171" s="58" t="s">
        <v>26</v>
      </c>
      <c r="H171" s="58" t="s">
        <v>22</v>
      </c>
      <c r="I171" s="60">
        <v>1</v>
      </c>
      <c r="J171" s="60">
        <v>44607</v>
      </c>
      <c r="K171" s="60">
        <v>2958465</v>
      </c>
      <c r="L171" s="58" t="s">
        <v>22</v>
      </c>
      <c r="M171" s="59"/>
      <c r="N171" s="58" t="s">
        <v>22</v>
      </c>
      <c r="O171" s="60"/>
      <c r="P171" s="60"/>
      <c r="Q171" s="58" t="s">
        <v>22</v>
      </c>
      <c r="R171" s="59"/>
      <c r="S171" s="58" t="s">
        <v>22</v>
      </c>
      <c r="T171" s="58" t="s">
        <v>578</v>
      </c>
      <c r="U171" s="58" t="s">
        <v>571</v>
      </c>
      <c r="V171" s="60">
        <v>44805</v>
      </c>
      <c r="W171" s="61">
        <v>29177</v>
      </c>
      <c r="X171" s="63" t="s">
        <v>1244</v>
      </c>
      <c r="Y171" s="58"/>
      <c r="Z171" s="58"/>
      <c r="AA171" s="70"/>
    </row>
    <row r="172" spans="1:27" ht="31.5" customHeight="1" x14ac:dyDescent="0.25">
      <c r="A172" s="58" t="s">
        <v>508</v>
      </c>
      <c r="B172" s="59">
        <v>52</v>
      </c>
      <c r="C172" s="58" t="s">
        <v>549</v>
      </c>
      <c r="D172" s="58" t="s">
        <v>517</v>
      </c>
      <c r="E172" s="58" t="s">
        <v>550</v>
      </c>
      <c r="F172" s="59">
        <v>50511888</v>
      </c>
      <c r="G172" s="58" t="s">
        <v>29</v>
      </c>
      <c r="H172" s="58" t="s">
        <v>22</v>
      </c>
      <c r="I172" s="60">
        <v>1</v>
      </c>
      <c r="J172" s="60">
        <v>44608</v>
      </c>
      <c r="K172" s="60">
        <v>2958465</v>
      </c>
      <c r="L172" s="58" t="s">
        <v>22</v>
      </c>
      <c r="M172" s="59"/>
      <c r="N172" s="58" t="s">
        <v>22</v>
      </c>
      <c r="O172" s="60"/>
      <c r="P172" s="60"/>
      <c r="Q172" s="58" t="s">
        <v>22</v>
      </c>
      <c r="R172" s="59"/>
      <c r="S172" s="58" t="s">
        <v>22</v>
      </c>
      <c r="T172" s="58" t="s">
        <v>579</v>
      </c>
      <c r="U172" s="58" t="s">
        <v>572</v>
      </c>
      <c r="V172" s="60">
        <v>44669</v>
      </c>
      <c r="W172" s="61">
        <v>147739</v>
      </c>
      <c r="X172" s="63" t="s">
        <v>572</v>
      </c>
      <c r="Y172" s="58"/>
      <c r="Z172" s="58" t="s">
        <v>174</v>
      </c>
      <c r="AA172" s="70"/>
    </row>
    <row r="173" spans="1:27" ht="31.5" customHeight="1" x14ac:dyDescent="0.25">
      <c r="A173" s="58" t="s">
        <v>57</v>
      </c>
      <c r="B173" s="59">
        <v>214</v>
      </c>
      <c r="C173" s="58" t="s">
        <v>72</v>
      </c>
      <c r="D173" s="58" t="s">
        <v>298</v>
      </c>
      <c r="E173" s="58" t="s">
        <v>69</v>
      </c>
      <c r="F173" s="59">
        <v>51345356</v>
      </c>
      <c r="G173" s="58" t="s">
        <v>61</v>
      </c>
      <c r="H173" s="58" t="s">
        <v>22</v>
      </c>
      <c r="I173" s="60">
        <v>43709</v>
      </c>
      <c r="J173" s="60">
        <v>44637</v>
      </c>
      <c r="K173" s="60">
        <v>2958465</v>
      </c>
      <c r="L173" s="58" t="s">
        <v>22</v>
      </c>
      <c r="M173" s="59"/>
      <c r="N173" s="58" t="s">
        <v>22</v>
      </c>
      <c r="O173" s="60">
        <v>44641</v>
      </c>
      <c r="P173" s="60">
        <v>44662</v>
      </c>
      <c r="Q173" s="58" t="s">
        <v>45</v>
      </c>
      <c r="R173" s="59">
        <v>151713</v>
      </c>
      <c r="S173" s="58" t="s">
        <v>612</v>
      </c>
      <c r="T173" s="58" t="s">
        <v>620</v>
      </c>
      <c r="U173" s="58"/>
      <c r="V173" s="60">
        <v>44672</v>
      </c>
      <c r="W173" s="61">
        <v>56663</v>
      </c>
      <c r="X173" s="58" t="s">
        <v>1558</v>
      </c>
      <c r="Y173" s="58"/>
      <c r="Z173" s="58" t="s">
        <v>174</v>
      </c>
      <c r="AA173" s="70"/>
    </row>
    <row r="174" spans="1:27" ht="31.5" customHeight="1" x14ac:dyDescent="0.25">
      <c r="A174" s="58" t="s">
        <v>57</v>
      </c>
      <c r="B174" s="59">
        <v>218</v>
      </c>
      <c r="C174" s="58" t="s">
        <v>76</v>
      </c>
      <c r="D174" s="58" t="s">
        <v>77</v>
      </c>
      <c r="E174" s="58" t="s">
        <v>69</v>
      </c>
      <c r="F174" s="59">
        <v>51677156</v>
      </c>
      <c r="G174" s="58" t="s">
        <v>61</v>
      </c>
      <c r="H174" s="58" t="s">
        <v>22</v>
      </c>
      <c r="I174" s="60">
        <v>44025</v>
      </c>
      <c r="J174" s="60">
        <v>44634</v>
      </c>
      <c r="K174" s="60">
        <v>2958465</v>
      </c>
      <c r="L174" s="58" t="s">
        <v>22</v>
      </c>
      <c r="M174" s="59"/>
      <c r="N174" s="58" t="s">
        <v>22</v>
      </c>
      <c r="O174" s="60"/>
      <c r="P174" s="60"/>
      <c r="Q174" s="58" t="s">
        <v>22</v>
      </c>
      <c r="R174" s="59"/>
      <c r="S174" s="58" t="s">
        <v>22</v>
      </c>
      <c r="T174" s="58" t="s">
        <v>608</v>
      </c>
      <c r="U174" s="58"/>
      <c r="V174" s="60">
        <v>44772</v>
      </c>
      <c r="W174" s="61">
        <v>82277</v>
      </c>
      <c r="X174" s="63" t="s">
        <v>331</v>
      </c>
      <c r="Y174" s="58"/>
      <c r="Z174" s="58" t="s">
        <v>1415</v>
      </c>
      <c r="AA174" s="70"/>
    </row>
    <row r="175" spans="1:27" ht="31.5" customHeight="1" x14ac:dyDescent="0.25">
      <c r="A175" s="58" t="s">
        <v>47</v>
      </c>
      <c r="B175" s="59">
        <v>36</v>
      </c>
      <c r="C175" s="58" t="s">
        <v>431</v>
      </c>
      <c r="D175" s="58" t="s">
        <v>639</v>
      </c>
      <c r="E175" s="58" t="s">
        <v>640</v>
      </c>
      <c r="F175" s="59">
        <v>52317741</v>
      </c>
      <c r="G175" s="58" t="s">
        <v>29</v>
      </c>
      <c r="H175" s="58" t="s">
        <v>22</v>
      </c>
      <c r="I175" s="60">
        <v>44652</v>
      </c>
      <c r="J175" s="60">
        <v>44652</v>
      </c>
      <c r="K175" s="60">
        <v>2958465</v>
      </c>
      <c r="L175" s="58" t="s">
        <v>22</v>
      </c>
      <c r="M175" s="59"/>
      <c r="N175" s="58" t="s">
        <v>22</v>
      </c>
      <c r="O175" s="60"/>
      <c r="P175" s="60"/>
      <c r="Q175" s="58" t="s">
        <v>22</v>
      </c>
      <c r="R175" s="59"/>
      <c r="S175" s="58" t="s">
        <v>22</v>
      </c>
      <c r="T175" s="58" t="s">
        <v>162</v>
      </c>
      <c r="U175" s="58"/>
      <c r="V175" s="60">
        <v>44671</v>
      </c>
      <c r="W175" s="61">
        <v>118399</v>
      </c>
      <c r="X175" s="63" t="s">
        <v>941</v>
      </c>
      <c r="Y175" s="58"/>
      <c r="Z175" s="58" t="s">
        <v>1412</v>
      </c>
      <c r="AA175" s="70"/>
    </row>
    <row r="176" spans="1:27" ht="31.5" customHeight="1" x14ac:dyDescent="0.25">
      <c r="A176" s="58" t="s">
        <v>47</v>
      </c>
      <c r="B176" s="59">
        <v>36</v>
      </c>
      <c r="C176" s="58" t="s">
        <v>431</v>
      </c>
      <c r="D176" s="58" t="s">
        <v>639</v>
      </c>
      <c r="E176" s="58" t="s">
        <v>640</v>
      </c>
      <c r="F176" s="59">
        <v>52317667</v>
      </c>
      <c r="G176" s="58" t="s">
        <v>29</v>
      </c>
      <c r="H176" s="58" t="s">
        <v>22</v>
      </c>
      <c r="I176" s="60">
        <v>44652</v>
      </c>
      <c r="J176" s="60">
        <v>44652</v>
      </c>
      <c r="K176" s="60">
        <v>2958465</v>
      </c>
      <c r="L176" s="58" t="s">
        <v>22</v>
      </c>
      <c r="M176" s="59"/>
      <c r="N176" s="58" t="s">
        <v>22</v>
      </c>
      <c r="O176" s="60">
        <v>44652</v>
      </c>
      <c r="P176" s="60">
        <v>44681</v>
      </c>
      <c r="Q176" s="58" t="s">
        <v>45</v>
      </c>
      <c r="R176" s="59">
        <v>152282</v>
      </c>
      <c r="S176" s="58" t="s">
        <v>641</v>
      </c>
      <c r="T176" s="58" t="s">
        <v>162</v>
      </c>
      <c r="U176" s="58"/>
      <c r="V176" s="60">
        <v>44677</v>
      </c>
      <c r="W176" s="61">
        <v>68040</v>
      </c>
      <c r="X176" s="63" t="s">
        <v>1442</v>
      </c>
      <c r="Y176" s="58"/>
      <c r="Z176" s="58" t="s">
        <v>1412</v>
      </c>
      <c r="AA176" s="70"/>
    </row>
    <row r="177" spans="1:27" ht="31.5" customHeight="1" x14ac:dyDescent="0.25">
      <c r="A177" s="58" t="s">
        <v>47</v>
      </c>
      <c r="B177" s="59">
        <v>36</v>
      </c>
      <c r="C177" s="58" t="s">
        <v>431</v>
      </c>
      <c r="D177" s="58" t="s">
        <v>639</v>
      </c>
      <c r="E177" s="58" t="s">
        <v>640</v>
      </c>
      <c r="F177" s="59">
        <v>52317935</v>
      </c>
      <c r="G177" s="58" t="s">
        <v>29</v>
      </c>
      <c r="H177" s="58" t="s">
        <v>22</v>
      </c>
      <c r="I177" s="60">
        <v>44652</v>
      </c>
      <c r="J177" s="60">
        <v>44652</v>
      </c>
      <c r="K177" s="60">
        <v>2958465</v>
      </c>
      <c r="L177" s="58" t="s">
        <v>22</v>
      </c>
      <c r="M177" s="59"/>
      <c r="N177" s="58" t="s">
        <v>22</v>
      </c>
      <c r="O177" s="60"/>
      <c r="P177" s="60"/>
      <c r="Q177" s="58" t="s">
        <v>22</v>
      </c>
      <c r="R177" s="59"/>
      <c r="S177" s="58" t="s">
        <v>22</v>
      </c>
      <c r="T177" s="58" t="s">
        <v>162</v>
      </c>
      <c r="U177" s="58"/>
      <c r="V177" s="60">
        <v>44677</v>
      </c>
      <c r="W177" s="61">
        <v>119972</v>
      </c>
      <c r="X177" s="63" t="s">
        <v>1443</v>
      </c>
      <c r="Y177" s="58"/>
      <c r="Z177" s="58" t="s">
        <v>1412</v>
      </c>
      <c r="AA177" s="70"/>
    </row>
    <row r="178" spans="1:27" ht="31.5" customHeight="1" x14ac:dyDescent="0.25">
      <c r="A178" s="58" t="s">
        <v>47</v>
      </c>
      <c r="B178" s="59">
        <v>31</v>
      </c>
      <c r="C178" s="58" t="s">
        <v>48</v>
      </c>
      <c r="D178" s="58" t="s">
        <v>365</v>
      </c>
      <c r="E178" s="58" t="s">
        <v>22</v>
      </c>
      <c r="F178" s="59">
        <v>52317634</v>
      </c>
      <c r="G178" s="58" t="s">
        <v>29</v>
      </c>
      <c r="H178" s="58" t="s">
        <v>22</v>
      </c>
      <c r="I178" s="60">
        <v>44621</v>
      </c>
      <c r="J178" s="60">
        <v>44621</v>
      </c>
      <c r="K178" s="60">
        <v>2958465</v>
      </c>
      <c r="L178" s="58" t="s">
        <v>22</v>
      </c>
      <c r="M178" s="59"/>
      <c r="N178" s="58" t="s">
        <v>22</v>
      </c>
      <c r="O178" s="60"/>
      <c r="P178" s="60"/>
      <c r="Q178" s="58" t="s">
        <v>22</v>
      </c>
      <c r="R178" s="59"/>
      <c r="S178" s="58" t="s">
        <v>22</v>
      </c>
      <c r="T178" s="58" t="s">
        <v>629</v>
      </c>
      <c r="U178" s="58" t="s">
        <v>342</v>
      </c>
      <c r="V178" s="60">
        <v>44676</v>
      </c>
      <c r="W178" s="61">
        <v>156365</v>
      </c>
      <c r="X178" s="63" t="s">
        <v>922</v>
      </c>
      <c r="Y178" s="58"/>
      <c r="Z178" s="58" t="s">
        <v>1412</v>
      </c>
      <c r="AA178" s="70"/>
    </row>
    <row r="179" spans="1:27" ht="31.5" customHeight="1" x14ac:dyDescent="0.25">
      <c r="A179" s="58" t="s">
        <v>47</v>
      </c>
      <c r="B179" s="59">
        <v>31</v>
      </c>
      <c r="C179" s="58" t="s">
        <v>48</v>
      </c>
      <c r="D179" s="58" t="s">
        <v>365</v>
      </c>
      <c r="E179" s="58" t="s">
        <v>22</v>
      </c>
      <c r="F179" s="59">
        <v>52317635</v>
      </c>
      <c r="G179" s="58" t="s">
        <v>29</v>
      </c>
      <c r="H179" s="58" t="s">
        <v>22</v>
      </c>
      <c r="I179" s="60">
        <v>44621</v>
      </c>
      <c r="J179" s="60">
        <v>44621</v>
      </c>
      <c r="K179" s="60">
        <v>2958465</v>
      </c>
      <c r="L179" s="58" t="s">
        <v>22</v>
      </c>
      <c r="M179" s="59"/>
      <c r="N179" s="58" t="s">
        <v>22</v>
      </c>
      <c r="O179" s="60"/>
      <c r="P179" s="60"/>
      <c r="Q179" s="58" t="s">
        <v>22</v>
      </c>
      <c r="R179" s="59"/>
      <c r="S179" s="58" t="s">
        <v>22</v>
      </c>
      <c r="T179" s="58" t="s">
        <v>629</v>
      </c>
      <c r="U179" s="58" t="s">
        <v>342</v>
      </c>
      <c r="V179" s="60">
        <v>44677</v>
      </c>
      <c r="W179" s="61">
        <v>154334</v>
      </c>
      <c r="X179" s="63" t="s">
        <v>923</v>
      </c>
      <c r="Y179" s="58"/>
      <c r="Z179" s="58" t="s">
        <v>174</v>
      </c>
      <c r="AA179" s="70"/>
    </row>
    <row r="180" spans="1:27" ht="31.5" customHeight="1" x14ac:dyDescent="0.25">
      <c r="A180" s="58" t="s">
        <v>508</v>
      </c>
      <c r="B180" s="59">
        <v>52</v>
      </c>
      <c r="C180" s="58" t="s">
        <v>549</v>
      </c>
      <c r="D180" s="58" t="s">
        <v>662</v>
      </c>
      <c r="E180" s="58" t="s">
        <v>22</v>
      </c>
      <c r="F180" s="59">
        <v>50511544</v>
      </c>
      <c r="G180" s="58" t="s">
        <v>23</v>
      </c>
      <c r="H180" s="58" t="s">
        <v>22</v>
      </c>
      <c r="I180" s="60">
        <v>1</v>
      </c>
      <c r="J180" s="60">
        <v>44665</v>
      </c>
      <c r="K180" s="60">
        <v>2958465</v>
      </c>
      <c r="L180" s="58" t="s">
        <v>22</v>
      </c>
      <c r="M180" s="59"/>
      <c r="N180" s="58" t="s">
        <v>22</v>
      </c>
      <c r="O180" s="60">
        <v>44665</v>
      </c>
      <c r="P180" s="60">
        <v>44681</v>
      </c>
      <c r="Q180" s="58" t="s">
        <v>45</v>
      </c>
      <c r="R180" s="59">
        <v>99540</v>
      </c>
      <c r="S180" s="58" t="s">
        <v>663</v>
      </c>
      <c r="T180" s="58"/>
      <c r="U180" s="58"/>
      <c r="V180" s="11">
        <v>44676</v>
      </c>
      <c r="W180" s="51">
        <v>99540</v>
      </c>
      <c r="X180" s="58" t="s">
        <v>663</v>
      </c>
      <c r="Y180" s="75" t="s">
        <v>1213</v>
      </c>
      <c r="Z180" s="75"/>
      <c r="AA180" s="70"/>
    </row>
    <row r="181" spans="1:27" ht="31.5" customHeight="1" x14ac:dyDescent="0.25">
      <c r="A181" s="58" t="s">
        <v>31</v>
      </c>
      <c r="B181" s="59">
        <v>243</v>
      </c>
      <c r="C181" s="58" t="s">
        <v>32</v>
      </c>
      <c r="D181" s="58" t="s">
        <v>307</v>
      </c>
      <c r="E181" s="58" t="s">
        <v>632</v>
      </c>
      <c r="F181" s="59">
        <v>50521029</v>
      </c>
      <c r="G181" s="58" t="s">
        <v>38</v>
      </c>
      <c r="H181" s="58" t="s">
        <v>22</v>
      </c>
      <c r="I181" s="60">
        <v>1</v>
      </c>
      <c r="J181" s="60">
        <v>44658</v>
      </c>
      <c r="K181" s="60">
        <v>2958465</v>
      </c>
      <c r="L181" s="58" t="s">
        <v>22</v>
      </c>
      <c r="M181" s="59"/>
      <c r="N181" s="58" t="s">
        <v>22</v>
      </c>
      <c r="O181" s="60"/>
      <c r="P181" s="60"/>
      <c r="Q181" s="58" t="s">
        <v>22</v>
      </c>
      <c r="R181" s="59"/>
      <c r="S181" s="58" t="s">
        <v>22</v>
      </c>
      <c r="T181" s="58" t="s">
        <v>646</v>
      </c>
      <c r="U181" s="58" t="s">
        <v>370</v>
      </c>
      <c r="V181" s="60">
        <v>44676</v>
      </c>
      <c r="W181" s="61">
        <v>66572</v>
      </c>
      <c r="X181" s="63" t="s">
        <v>682</v>
      </c>
      <c r="Y181" s="75" t="s">
        <v>1213</v>
      </c>
      <c r="Z181" s="75"/>
      <c r="AA181" s="70"/>
    </row>
    <row r="182" spans="1:27" ht="31.5" customHeight="1" x14ac:dyDescent="0.25">
      <c r="A182" s="58" t="s">
        <v>93</v>
      </c>
      <c r="B182" s="59">
        <v>253</v>
      </c>
      <c r="C182" s="58" t="s">
        <v>485</v>
      </c>
      <c r="D182" s="58" t="s">
        <v>655</v>
      </c>
      <c r="E182" s="58" t="s">
        <v>656</v>
      </c>
      <c r="F182" s="59">
        <v>52116484</v>
      </c>
      <c r="G182" s="58" t="s">
        <v>362</v>
      </c>
      <c r="H182" s="58" t="s">
        <v>22</v>
      </c>
      <c r="I182" s="60">
        <v>44470</v>
      </c>
      <c r="J182" s="60">
        <v>44670</v>
      </c>
      <c r="K182" s="60">
        <v>2958465</v>
      </c>
      <c r="L182" s="58" t="s">
        <v>22</v>
      </c>
      <c r="M182" s="59"/>
      <c r="N182" s="58" t="s">
        <v>22</v>
      </c>
      <c r="O182" s="60"/>
      <c r="P182" s="60"/>
      <c r="Q182" s="58" t="s">
        <v>22</v>
      </c>
      <c r="R182" s="59"/>
      <c r="S182" s="58" t="s">
        <v>22</v>
      </c>
      <c r="T182" s="58" t="s">
        <v>685</v>
      </c>
      <c r="U182" s="58"/>
      <c r="V182" s="60">
        <v>44679</v>
      </c>
      <c r="W182" s="61">
        <v>45669</v>
      </c>
      <c r="X182" s="63" t="s">
        <v>686</v>
      </c>
      <c r="Y182" s="58"/>
      <c r="Z182" s="58" t="s">
        <v>1415</v>
      </c>
      <c r="AA182" s="70"/>
    </row>
    <row r="183" spans="1:27" ht="31.5" customHeight="1" x14ac:dyDescent="0.25">
      <c r="A183" s="71" t="s">
        <v>436</v>
      </c>
      <c r="B183" s="76">
        <v>28</v>
      </c>
      <c r="C183" s="71" t="s">
        <v>90</v>
      </c>
      <c r="D183" s="71" t="s">
        <v>506</v>
      </c>
      <c r="E183" s="71" t="s">
        <v>22</v>
      </c>
      <c r="F183" s="72">
        <v>50515720</v>
      </c>
      <c r="G183" s="71" t="s">
        <v>29</v>
      </c>
      <c r="H183" s="71" t="s">
        <v>507</v>
      </c>
      <c r="I183" s="73">
        <v>1</v>
      </c>
      <c r="J183" s="73">
        <v>44594</v>
      </c>
      <c r="K183" s="73">
        <v>2958465</v>
      </c>
      <c r="L183" s="71" t="s">
        <v>22</v>
      </c>
      <c r="M183" s="72"/>
      <c r="N183" s="71" t="s">
        <v>22</v>
      </c>
      <c r="O183" s="73"/>
      <c r="P183" s="73"/>
      <c r="Q183" s="71" t="s">
        <v>22</v>
      </c>
      <c r="R183" s="72"/>
      <c r="S183" s="71" t="s">
        <v>22</v>
      </c>
      <c r="T183" s="71" t="s">
        <v>524</v>
      </c>
      <c r="U183" s="71" t="s">
        <v>370</v>
      </c>
      <c r="V183" s="73"/>
      <c r="W183" s="61"/>
      <c r="X183" s="63"/>
      <c r="Y183" s="71"/>
      <c r="Z183" s="71"/>
      <c r="AA183" s="70"/>
    </row>
    <row r="184" spans="1:27" ht="31.5" customHeight="1" x14ac:dyDescent="0.25">
      <c r="A184" s="71" t="s">
        <v>80</v>
      </c>
      <c r="B184" s="76">
        <v>28</v>
      </c>
      <c r="C184" s="71" t="s">
        <v>90</v>
      </c>
      <c r="D184" s="71" t="s">
        <v>369</v>
      </c>
      <c r="E184" s="71" t="s">
        <v>22</v>
      </c>
      <c r="F184" s="72">
        <v>50515562</v>
      </c>
      <c r="G184" s="71" t="s">
        <v>29</v>
      </c>
      <c r="H184" s="71" t="s">
        <v>22</v>
      </c>
      <c r="I184" s="73">
        <v>1</v>
      </c>
      <c r="J184" s="73">
        <v>44453</v>
      </c>
      <c r="K184" s="73">
        <v>2958465</v>
      </c>
      <c r="L184" s="71" t="s">
        <v>22</v>
      </c>
      <c r="M184" s="72"/>
      <c r="N184" s="71" t="s">
        <v>22</v>
      </c>
      <c r="O184" s="73"/>
      <c r="P184" s="73"/>
      <c r="Q184" s="71" t="s">
        <v>22</v>
      </c>
      <c r="R184" s="72"/>
      <c r="S184" s="71" t="s">
        <v>22</v>
      </c>
      <c r="T184" s="71" t="s">
        <v>371</v>
      </c>
      <c r="U184" s="71" t="s">
        <v>480</v>
      </c>
      <c r="V184" s="73"/>
      <c r="W184" s="61"/>
      <c r="X184" s="63"/>
      <c r="Y184" s="71"/>
      <c r="Z184" s="71"/>
      <c r="AA184" s="70"/>
    </row>
    <row r="185" spans="1:27" ht="31.5" customHeight="1" x14ac:dyDescent="0.25">
      <c r="A185" s="58" t="s">
        <v>436</v>
      </c>
      <c r="B185" s="59">
        <v>28</v>
      </c>
      <c r="C185" s="58" t="s">
        <v>90</v>
      </c>
      <c r="D185" s="58" t="s">
        <v>91</v>
      </c>
      <c r="E185" s="58" t="s">
        <v>22</v>
      </c>
      <c r="F185" s="59">
        <v>50501879</v>
      </c>
      <c r="G185" s="58" t="s">
        <v>295</v>
      </c>
      <c r="H185" s="58" t="s">
        <v>22</v>
      </c>
      <c r="I185" s="60">
        <v>1</v>
      </c>
      <c r="J185" s="60">
        <v>44625</v>
      </c>
      <c r="K185" s="60">
        <v>2958465</v>
      </c>
      <c r="L185" s="58" t="s">
        <v>22</v>
      </c>
      <c r="M185" s="59"/>
      <c r="N185" s="58" t="s">
        <v>22</v>
      </c>
      <c r="O185" s="60">
        <v>44620</v>
      </c>
      <c r="P185" s="60">
        <v>44651</v>
      </c>
      <c r="Q185" s="58" t="s">
        <v>45</v>
      </c>
      <c r="R185" s="59">
        <v>105219</v>
      </c>
      <c r="S185" s="58" t="s">
        <v>625</v>
      </c>
      <c r="T185" s="58" t="s">
        <v>628</v>
      </c>
      <c r="U185" s="58" t="s">
        <v>625</v>
      </c>
      <c r="V185" s="60"/>
      <c r="W185" s="61"/>
      <c r="X185" s="63"/>
      <c r="Y185" s="58"/>
      <c r="Z185" s="58"/>
      <c r="AA185" s="70"/>
    </row>
    <row r="186" spans="1:27" ht="31.5" customHeight="1" x14ac:dyDescent="0.25">
      <c r="A186" s="71" t="s">
        <v>436</v>
      </c>
      <c r="B186" s="76">
        <v>28</v>
      </c>
      <c r="C186" s="71" t="s">
        <v>90</v>
      </c>
      <c r="D186" s="71" t="s">
        <v>91</v>
      </c>
      <c r="E186" s="71" t="s">
        <v>484</v>
      </c>
      <c r="F186" s="72">
        <v>50526335</v>
      </c>
      <c r="G186" s="71" t="s">
        <v>29</v>
      </c>
      <c r="H186" s="71" t="s">
        <v>22</v>
      </c>
      <c r="I186" s="73">
        <v>1</v>
      </c>
      <c r="J186" s="73">
        <v>44622</v>
      </c>
      <c r="K186" s="73">
        <v>2958465</v>
      </c>
      <c r="L186" s="71" t="s">
        <v>22</v>
      </c>
      <c r="M186" s="72"/>
      <c r="N186" s="71" t="s">
        <v>22</v>
      </c>
      <c r="O186" s="73"/>
      <c r="P186" s="73"/>
      <c r="Q186" s="71" t="s">
        <v>22</v>
      </c>
      <c r="R186" s="72"/>
      <c r="S186" s="71" t="s">
        <v>22</v>
      </c>
      <c r="T186" s="71" t="s">
        <v>605</v>
      </c>
      <c r="U186" s="71"/>
      <c r="V186" s="73"/>
      <c r="W186" s="61"/>
      <c r="X186" s="63"/>
      <c r="Y186" s="71"/>
      <c r="Z186" s="71"/>
      <c r="AA186" s="70"/>
    </row>
    <row r="187" spans="1:27" ht="31.5" customHeight="1" x14ac:dyDescent="0.25">
      <c r="A187" s="71" t="s">
        <v>436</v>
      </c>
      <c r="B187" s="76">
        <v>28</v>
      </c>
      <c r="C187" s="71" t="s">
        <v>90</v>
      </c>
      <c r="D187" s="71" t="s">
        <v>91</v>
      </c>
      <c r="E187" s="71" t="s">
        <v>484</v>
      </c>
      <c r="F187" s="72">
        <v>50527762</v>
      </c>
      <c r="G187" s="71" t="s">
        <v>29</v>
      </c>
      <c r="H187" s="71" t="s">
        <v>22</v>
      </c>
      <c r="I187" s="73">
        <v>1</v>
      </c>
      <c r="J187" s="73">
        <v>44575</v>
      </c>
      <c r="K187" s="73">
        <v>2958465</v>
      </c>
      <c r="L187" s="71" t="s">
        <v>22</v>
      </c>
      <c r="M187" s="72"/>
      <c r="N187" s="71" t="s">
        <v>22</v>
      </c>
      <c r="O187" s="73"/>
      <c r="P187" s="73"/>
      <c r="Q187" s="71" t="s">
        <v>22</v>
      </c>
      <c r="R187" s="72"/>
      <c r="S187" s="71" t="s">
        <v>22</v>
      </c>
      <c r="T187" s="71" t="s">
        <v>137</v>
      </c>
      <c r="U187" s="71" t="s">
        <v>523</v>
      </c>
      <c r="V187" s="73"/>
      <c r="W187" s="61"/>
      <c r="X187" s="63"/>
      <c r="Y187" s="74"/>
      <c r="Z187" s="74"/>
      <c r="AA187" s="70"/>
    </row>
    <row r="188" spans="1:27" ht="31.5" customHeight="1" x14ac:dyDescent="0.25">
      <c r="A188" s="71" t="s">
        <v>436</v>
      </c>
      <c r="B188" s="76">
        <v>28</v>
      </c>
      <c r="C188" s="71" t="s">
        <v>90</v>
      </c>
      <c r="D188" s="71" t="s">
        <v>243</v>
      </c>
      <c r="E188" s="71" t="s">
        <v>22</v>
      </c>
      <c r="F188" s="72">
        <v>50586283</v>
      </c>
      <c r="G188" s="71" t="s">
        <v>29</v>
      </c>
      <c r="H188" s="71" t="s">
        <v>22</v>
      </c>
      <c r="I188" s="73">
        <v>42979</v>
      </c>
      <c r="J188" s="73">
        <v>44634</v>
      </c>
      <c r="K188" s="73">
        <v>2958465</v>
      </c>
      <c r="L188" s="71" t="s">
        <v>22</v>
      </c>
      <c r="M188" s="72"/>
      <c r="N188" s="71" t="s">
        <v>22</v>
      </c>
      <c r="O188" s="73"/>
      <c r="P188" s="73"/>
      <c r="Q188" s="71" t="s">
        <v>22</v>
      </c>
      <c r="R188" s="72"/>
      <c r="S188" s="71" t="s">
        <v>22</v>
      </c>
      <c r="T188" s="71" t="s">
        <v>607</v>
      </c>
      <c r="U188" s="71"/>
      <c r="V188" s="73"/>
      <c r="W188" s="61"/>
      <c r="X188" s="63"/>
      <c r="Y188" s="71"/>
      <c r="Z188" s="71"/>
      <c r="AA188" s="70"/>
    </row>
    <row r="189" spans="1:27" ht="31.5" customHeight="1" x14ac:dyDescent="0.25">
      <c r="A189" s="58" t="s">
        <v>436</v>
      </c>
      <c r="B189" s="59">
        <v>28</v>
      </c>
      <c r="C189" s="58" t="s">
        <v>90</v>
      </c>
      <c r="D189" s="58" t="s">
        <v>243</v>
      </c>
      <c r="E189" s="58" t="s">
        <v>22</v>
      </c>
      <c r="F189" s="59">
        <v>50586286</v>
      </c>
      <c r="G189" s="58" t="s">
        <v>29</v>
      </c>
      <c r="H189" s="58" t="s">
        <v>22</v>
      </c>
      <c r="I189" s="60">
        <v>42979</v>
      </c>
      <c r="J189" s="60">
        <v>44524</v>
      </c>
      <c r="K189" s="60">
        <v>2958465</v>
      </c>
      <c r="L189" s="58" t="s">
        <v>22</v>
      </c>
      <c r="M189" s="59"/>
      <c r="N189" s="58" t="s">
        <v>22</v>
      </c>
      <c r="O189" s="60"/>
      <c r="P189" s="60"/>
      <c r="Q189" s="58" t="s">
        <v>22</v>
      </c>
      <c r="R189" s="59"/>
      <c r="S189" s="58" t="s">
        <v>644</v>
      </c>
      <c r="T189" s="58" t="s">
        <v>643</v>
      </c>
      <c r="U189" s="58"/>
      <c r="V189" s="60"/>
      <c r="W189" s="61"/>
      <c r="X189" s="63"/>
      <c r="Y189" s="58"/>
      <c r="Z189" s="58"/>
      <c r="AA189" s="70"/>
    </row>
    <row r="190" spans="1:27" ht="31.5" customHeight="1" x14ac:dyDescent="0.25">
      <c r="A190" s="71" t="s">
        <v>80</v>
      </c>
      <c r="B190" s="76">
        <v>28</v>
      </c>
      <c r="C190" s="71" t="s">
        <v>90</v>
      </c>
      <c r="D190" s="71" t="s">
        <v>243</v>
      </c>
      <c r="E190" s="71" t="s">
        <v>297</v>
      </c>
      <c r="F190" s="72">
        <v>50520580</v>
      </c>
      <c r="G190" s="71" t="s">
        <v>29</v>
      </c>
      <c r="H190" s="71" t="s">
        <v>22</v>
      </c>
      <c r="I190" s="73">
        <v>1</v>
      </c>
      <c r="J190" s="73">
        <v>44394</v>
      </c>
      <c r="K190" s="73">
        <v>2958465</v>
      </c>
      <c r="L190" s="71" t="s">
        <v>22</v>
      </c>
      <c r="M190" s="72"/>
      <c r="N190" s="71" t="s">
        <v>22</v>
      </c>
      <c r="O190" s="73"/>
      <c r="P190" s="73"/>
      <c r="Q190" s="71" t="s">
        <v>22</v>
      </c>
      <c r="R190" s="72"/>
      <c r="S190" s="71" t="s">
        <v>22</v>
      </c>
      <c r="T190" s="71" t="s">
        <v>481</v>
      </c>
      <c r="U190" s="71" t="s">
        <v>340</v>
      </c>
      <c r="V190" s="73"/>
      <c r="W190" s="61"/>
      <c r="X190" s="63"/>
      <c r="Y190" s="71"/>
      <c r="Z190" s="71"/>
      <c r="AA190" s="70"/>
    </row>
    <row r="191" spans="1:27" ht="31.5" customHeight="1" x14ac:dyDescent="0.25">
      <c r="A191" s="58" t="s">
        <v>19</v>
      </c>
      <c r="B191" s="59">
        <v>18</v>
      </c>
      <c r="C191" s="58" t="s">
        <v>621</v>
      </c>
      <c r="D191" s="58" t="s">
        <v>622</v>
      </c>
      <c r="E191" s="58" t="s">
        <v>22</v>
      </c>
      <c r="F191" s="59">
        <v>50510852</v>
      </c>
      <c r="G191" s="58" t="s">
        <v>29</v>
      </c>
      <c r="H191" s="58" t="s">
        <v>44</v>
      </c>
      <c r="I191" s="60">
        <v>1</v>
      </c>
      <c r="J191" s="60">
        <v>44656</v>
      </c>
      <c r="K191" s="60">
        <v>2958465</v>
      </c>
      <c r="L191" s="58" t="s">
        <v>22</v>
      </c>
      <c r="M191" s="59"/>
      <c r="N191" s="58" t="s">
        <v>22</v>
      </c>
      <c r="O191" s="60">
        <v>44600</v>
      </c>
      <c r="P191" s="60">
        <v>44682</v>
      </c>
      <c r="Q191" s="58" t="s">
        <v>45</v>
      </c>
      <c r="R191" s="59">
        <v>109601</v>
      </c>
      <c r="S191" s="58" t="s">
        <v>636</v>
      </c>
      <c r="T191" s="58" t="s">
        <v>651</v>
      </c>
      <c r="U191" s="58" t="s">
        <v>636</v>
      </c>
      <c r="V191" s="60">
        <v>44678</v>
      </c>
      <c r="W191" s="61">
        <v>109601</v>
      </c>
      <c r="X191" s="58" t="s">
        <v>636</v>
      </c>
      <c r="Y191" s="58"/>
      <c r="Z191" s="58" t="s">
        <v>174</v>
      </c>
      <c r="AA191" s="70"/>
    </row>
    <row r="192" spans="1:27" ht="31.5" customHeight="1" x14ac:dyDescent="0.25">
      <c r="A192" s="58" t="s">
        <v>93</v>
      </c>
      <c r="B192" s="59">
        <v>399</v>
      </c>
      <c r="C192" s="58" t="s">
        <v>501</v>
      </c>
      <c r="D192" s="58" t="s">
        <v>502</v>
      </c>
      <c r="E192" s="58" t="s">
        <v>22</v>
      </c>
      <c r="F192" s="59">
        <v>52086574</v>
      </c>
      <c r="G192" s="58" t="s">
        <v>38</v>
      </c>
      <c r="H192" s="58" t="s">
        <v>22</v>
      </c>
      <c r="I192" s="60">
        <v>44455</v>
      </c>
      <c r="J192" s="60">
        <v>44455</v>
      </c>
      <c r="K192" s="60">
        <v>2958465</v>
      </c>
      <c r="L192" s="58" t="s">
        <v>22</v>
      </c>
      <c r="M192" s="59"/>
      <c r="N192" s="58" t="s">
        <v>22</v>
      </c>
      <c r="O192" s="60">
        <v>44501</v>
      </c>
      <c r="P192" s="60">
        <v>44620</v>
      </c>
      <c r="Q192" s="58" t="s">
        <v>45</v>
      </c>
      <c r="R192" s="59">
        <v>84218</v>
      </c>
      <c r="S192" s="58" t="s">
        <v>503</v>
      </c>
      <c r="T192" s="58" t="s">
        <v>644</v>
      </c>
      <c r="U192" s="58"/>
      <c r="V192" s="60">
        <v>44846</v>
      </c>
      <c r="W192" s="61">
        <v>162868</v>
      </c>
      <c r="X192" s="63" t="s">
        <v>1055</v>
      </c>
      <c r="Y192" s="58"/>
      <c r="Z192" s="58" t="s">
        <v>1413</v>
      </c>
      <c r="AA192" s="77"/>
    </row>
    <row r="193" spans="1:27" ht="31.5" customHeight="1" x14ac:dyDescent="0.25">
      <c r="A193" s="58" t="s">
        <v>508</v>
      </c>
      <c r="B193" s="59">
        <v>51</v>
      </c>
      <c r="C193" s="58" t="s">
        <v>516</v>
      </c>
      <c r="D193" s="58" t="s">
        <v>626</v>
      </c>
      <c r="E193" s="58" t="s">
        <v>519</v>
      </c>
      <c r="F193" s="59">
        <v>52318006</v>
      </c>
      <c r="G193" s="58" t="s">
        <v>29</v>
      </c>
      <c r="H193" s="58" t="s">
        <v>22</v>
      </c>
      <c r="I193" s="60">
        <v>44648</v>
      </c>
      <c r="J193" s="60">
        <v>44648</v>
      </c>
      <c r="K193" s="60">
        <v>2958465</v>
      </c>
      <c r="L193" s="58" t="s">
        <v>22</v>
      </c>
      <c r="M193" s="59"/>
      <c r="N193" s="58" t="s">
        <v>22</v>
      </c>
      <c r="O193" s="60"/>
      <c r="P193" s="60"/>
      <c r="Q193" s="58" t="s">
        <v>22</v>
      </c>
      <c r="R193" s="59"/>
      <c r="S193" s="58" t="s">
        <v>22</v>
      </c>
      <c r="T193" s="58" t="s">
        <v>605</v>
      </c>
      <c r="U193" s="58"/>
      <c r="V193" s="60">
        <v>44682</v>
      </c>
      <c r="W193" s="61">
        <v>151675</v>
      </c>
      <c r="X193" s="58" t="s">
        <v>1434</v>
      </c>
      <c r="Y193" s="58"/>
      <c r="Z193" s="58" t="s">
        <v>1412</v>
      </c>
      <c r="AA193" s="70"/>
    </row>
    <row r="194" spans="1:27" ht="31.5" customHeight="1" x14ac:dyDescent="0.25">
      <c r="A194" s="58" t="s">
        <v>508</v>
      </c>
      <c r="B194" s="59">
        <v>51</v>
      </c>
      <c r="C194" s="58" t="s">
        <v>516</v>
      </c>
      <c r="D194" s="58" t="s">
        <v>626</v>
      </c>
      <c r="E194" s="58" t="s">
        <v>518</v>
      </c>
      <c r="F194" s="59">
        <v>52318120</v>
      </c>
      <c r="G194" s="58" t="s">
        <v>29</v>
      </c>
      <c r="H194" s="58" t="s">
        <v>22</v>
      </c>
      <c r="I194" s="60">
        <v>44648</v>
      </c>
      <c r="J194" s="60">
        <v>44648</v>
      </c>
      <c r="K194" s="60">
        <v>2958465</v>
      </c>
      <c r="L194" s="58" t="s">
        <v>22</v>
      </c>
      <c r="M194" s="59"/>
      <c r="N194" s="58" t="s">
        <v>22</v>
      </c>
      <c r="O194" s="60"/>
      <c r="P194" s="60"/>
      <c r="Q194" s="58" t="s">
        <v>22</v>
      </c>
      <c r="R194" s="59"/>
      <c r="S194" s="58" t="s">
        <v>22</v>
      </c>
      <c r="T194" s="58" t="s">
        <v>162</v>
      </c>
      <c r="U194" s="58"/>
      <c r="V194" s="60">
        <v>44682</v>
      </c>
      <c r="W194" s="61">
        <v>62556</v>
      </c>
      <c r="X194" s="58" t="s">
        <v>582</v>
      </c>
      <c r="Y194" s="58"/>
      <c r="Z194" s="58" t="s">
        <v>1412</v>
      </c>
      <c r="AA194" s="70"/>
    </row>
    <row r="195" spans="1:27" ht="31.5" customHeight="1" x14ac:dyDescent="0.25">
      <c r="A195" s="58" t="s">
        <v>57</v>
      </c>
      <c r="B195" s="59">
        <v>214</v>
      </c>
      <c r="C195" s="58" t="s">
        <v>72</v>
      </c>
      <c r="D195" s="58" t="s">
        <v>298</v>
      </c>
      <c r="E195" s="58" t="s">
        <v>74</v>
      </c>
      <c r="F195" s="59">
        <v>51345815</v>
      </c>
      <c r="G195" s="58" t="s">
        <v>61</v>
      </c>
      <c r="H195" s="58" t="s">
        <v>44</v>
      </c>
      <c r="I195" s="60">
        <v>43709</v>
      </c>
      <c r="J195" s="60">
        <v>44581</v>
      </c>
      <c r="K195" s="60">
        <v>2958465</v>
      </c>
      <c r="L195" s="58" t="s">
        <v>22</v>
      </c>
      <c r="M195" s="59"/>
      <c r="N195" s="58" t="s">
        <v>22</v>
      </c>
      <c r="O195" s="60">
        <v>44614</v>
      </c>
      <c r="P195" s="60">
        <v>44672</v>
      </c>
      <c r="Q195" s="58" t="s">
        <v>45</v>
      </c>
      <c r="R195" s="59">
        <v>92684</v>
      </c>
      <c r="S195" s="58" t="s">
        <v>504</v>
      </c>
      <c r="T195" s="58" t="s">
        <v>531</v>
      </c>
      <c r="U195" s="58"/>
      <c r="V195" s="60">
        <v>44679</v>
      </c>
      <c r="W195" s="61">
        <v>92684</v>
      </c>
      <c r="X195" s="58" t="s">
        <v>504</v>
      </c>
      <c r="Y195" s="58"/>
      <c r="Z195" s="58" t="s">
        <v>174</v>
      </c>
      <c r="AA195" s="70"/>
    </row>
    <row r="196" spans="1:27" ht="31.5" customHeight="1" x14ac:dyDescent="0.25">
      <c r="A196" s="58" t="s">
        <v>57</v>
      </c>
      <c r="B196" s="59">
        <v>380</v>
      </c>
      <c r="C196" s="58" t="s">
        <v>175</v>
      </c>
      <c r="D196" s="58" t="s">
        <v>177</v>
      </c>
      <c r="E196" s="58" t="s">
        <v>22</v>
      </c>
      <c r="F196" s="59">
        <v>51676232</v>
      </c>
      <c r="G196" s="58" t="s">
        <v>114</v>
      </c>
      <c r="H196" s="58" t="s">
        <v>178</v>
      </c>
      <c r="I196" s="60">
        <v>44025</v>
      </c>
      <c r="J196" s="60">
        <v>44529</v>
      </c>
      <c r="K196" s="60">
        <v>2958465</v>
      </c>
      <c r="L196" s="58" t="s">
        <v>22</v>
      </c>
      <c r="M196" s="59"/>
      <c r="N196" s="58" t="s">
        <v>22</v>
      </c>
      <c r="O196" s="60"/>
      <c r="P196" s="60"/>
      <c r="Q196" s="58" t="s">
        <v>22</v>
      </c>
      <c r="R196" s="59"/>
      <c r="S196" s="58" t="s">
        <v>22</v>
      </c>
      <c r="T196" s="58" t="s">
        <v>137</v>
      </c>
      <c r="U196" s="58" t="s">
        <v>536</v>
      </c>
      <c r="V196" s="60">
        <v>44685</v>
      </c>
      <c r="W196" s="61">
        <v>159195</v>
      </c>
      <c r="X196" s="58" t="s">
        <v>536</v>
      </c>
      <c r="Y196" s="58"/>
      <c r="Z196" s="58" t="s">
        <v>1410</v>
      </c>
      <c r="AA196" s="70"/>
    </row>
    <row r="197" spans="1:27" ht="31.5" customHeight="1" x14ac:dyDescent="0.25">
      <c r="A197" s="58" t="s">
        <v>47</v>
      </c>
      <c r="B197" s="59">
        <v>33</v>
      </c>
      <c r="C197" s="58" t="s">
        <v>51</v>
      </c>
      <c r="D197" s="58" t="s">
        <v>452</v>
      </c>
      <c r="E197" s="58" t="s">
        <v>22</v>
      </c>
      <c r="F197" s="59">
        <v>50570224</v>
      </c>
      <c r="G197" s="58" t="s">
        <v>23</v>
      </c>
      <c r="H197" s="58" t="s">
        <v>22</v>
      </c>
      <c r="I197" s="60">
        <v>42858</v>
      </c>
      <c r="J197" s="60">
        <v>44550</v>
      </c>
      <c r="K197" s="60">
        <v>2958465</v>
      </c>
      <c r="L197" s="58" t="s">
        <v>22</v>
      </c>
      <c r="M197" s="59"/>
      <c r="N197" s="58" t="s">
        <v>22</v>
      </c>
      <c r="O197" s="60"/>
      <c r="P197" s="60"/>
      <c r="Q197" s="58" t="s">
        <v>22</v>
      </c>
      <c r="R197" s="59"/>
      <c r="S197" s="58"/>
      <c r="T197" s="58" t="s">
        <v>602</v>
      </c>
      <c r="U197" s="58" t="s">
        <v>603</v>
      </c>
      <c r="V197" s="60"/>
      <c r="W197" s="61">
        <v>11354</v>
      </c>
      <c r="X197" s="58" t="s">
        <v>1501</v>
      </c>
      <c r="Y197" s="58"/>
      <c r="Z197" s="58" t="s">
        <v>174</v>
      </c>
      <c r="AA197" s="70"/>
    </row>
    <row r="198" spans="1:27" ht="31.5" customHeight="1" x14ac:dyDescent="0.25">
      <c r="A198" s="58" t="s">
        <v>39</v>
      </c>
      <c r="B198" s="59">
        <v>13</v>
      </c>
      <c r="C198" s="58" t="s">
        <v>118</v>
      </c>
      <c r="D198" s="58" t="s">
        <v>272</v>
      </c>
      <c r="E198" s="58" t="s">
        <v>561</v>
      </c>
      <c r="F198" s="59">
        <v>50525953</v>
      </c>
      <c r="G198" s="58" t="s">
        <v>29</v>
      </c>
      <c r="H198" s="58" t="s">
        <v>22</v>
      </c>
      <c r="I198" s="60">
        <v>1</v>
      </c>
      <c r="J198" s="60">
        <v>44621</v>
      </c>
      <c r="K198" s="60">
        <v>2958465</v>
      </c>
      <c r="L198" s="58" t="s">
        <v>22</v>
      </c>
      <c r="M198" s="59"/>
      <c r="N198" s="58" t="s">
        <v>22</v>
      </c>
      <c r="O198" s="60">
        <v>44599</v>
      </c>
      <c r="P198" s="60">
        <v>44651</v>
      </c>
      <c r="Q198" s="58" t="s">
        <v>228</v>
      </c>
      <c r="R198" s="59">
        <v>25078</v>
      </c>
      <c r="S198" s="58" t="s">
        <v>562</v>
      </c>
      <c r="T198" s="58" t="s">
        <v>767</v>
      </c>
      <c r="U198" s="63"/>
      <c r="V198" s="60">
        <v>44692</v>
      </c>
      <c r="W198" s="61">
        <v>104537</v>
      </c>
      <c r="X198" s="63" t="s">
        <v>1492</v>
      </c>
      <c r="Y198" s="58"/>
      <c r="Z198" s="58" t="s">
        <v>174</v>
      </c>
      <c r="AA198" s="70"/>
    </row>
    <row r="199" spans="1:27" ht="31.5" customHeight="1" x14ac:dyDescent="0.25">
      <c r="A199" s="58" t="s">
        <v>80</v>
      </c>
      <c r="B199" s="59">
        <v>7</v>
      </c>
      <c r="C199" s="58" t="s">
        <v>85</v>
      </c>
      <c r="D199" s="58" t="s">
        <v>86</v>
      </c>
      <c r="E199" s="58" t="s">
        <v>456</v>
      </c>
      <c r="F199" s="59">
        <v>50516009</v>
      </c>
      <c r="G199" s="58" t="s">
        <v>29</v>
      </c>
      <c r="H199" s="58"/>
      <c r="I199" s="60"/>
      <c r="J199" s="60">
        <v>44554</v>
      </c>
      <c r="K199" s="60">
        <v>44554</v>
      </c>
      <c r="L199" s="58"/>
      <c r="M199" s="59" t="s">
        <v>22</v>
      </c>
      <c r="N199" s="58"/>
      <c r="O199" s="60">
        <v>44553</v>
      </c>
      <c r="P199" s="60">
        <v>44561</v>
      </c>
      <c r="Q199" s="58" t="s">
        <v>45</v>
      </c>
      <c r="R199" s="59"/>
      <c r="S199" s="58" t="s">
        <v>457</v>
      </c>
      <c r="T199" s="58" t="s">
        <v>463</v>
      </c>
      <c r="U199" s="58"/>
      <c r="V199" s="60"/>
      <c r="W199" s="61"/>
      <c r="X199" s="63"/>
      <c r="Y199" s="58"/>
      <c r="Z199" s="58"/>
      <c r="AA199" s="70"/>
    </row>
    <row r="200" spans="1:27" ht="31.5" customHeight="1" x14ac:dyDescent="0.25">
      <c r="A200" s="71" t="s">
        <v>436</v>
      </c>
      <c r="B200" s="76">
        <v>28</v>
      </c>
      <c r="C200" s="71" t="s">
        <v>90</v>
      </c>
      <c r="D200" s="71" t="s">
        <v>22</v>
      </c>
      <c r="E200" s="71" t="s">
        <v>22</v>
      </c>
      <c r="F200" s="72">
        <v>52345423</v>
      </c>
      <c r="G200" s="71" t="s">
        <v>114</v>
      </c>
      <c r="H200" s="71" t="s">
        <v>700</v>
      </c>
      <c r="I200" s="73">
        <v>44682</v>
      </c>
      <c r="J200" s="73">
        <v>44682</v>
      </c>
      <c r="K200" s="73">
        <v>2958465</v>
      </c>
      <c r="L200" s="71" t="s">
        <v>22</v>
      </c>
      <c r="M200" s="72"/>
      <c r="N200" s="71" t="s">
        <v>22</v>
      </c>
      <c r="O200" s="73"/>
      <c r="P200" s="73"/>
      <c r="Q200" s="71" t="s">
        <v>22</v>
      </c>
      <c r="R200" s="72"/>
      <c r="S200" s="71" t="s">
        <v>22</v>
      </c>
      <c r="T200" s="71"/>
      <c r="U200" s="71"/>
      <c r="V200" s="73"/>
      <c r="W200" s="61"/>
      <c r="X200" s="63"/>
      <c r="Y200" s="71"/>
      <c r="Z200" s="71"/>
      <c r="AA200" s="70"/>
    </row>
    <row r="201" spans="1:27" ht="31.5" customHeight="1" x14ac:dyDescent="0.25">
      <c r="A201" s="71" t="s">
        <v>436</v>
      </c>
      <c r="B201" s="76">
        <v>28</v>
      </c>
      <c r="C201" s="71" t="s">
        <v>90</v>
      </c>
      <c r="D201" s="71" t="s">
        <v>22</v>
      </c>
      <c r="E201" s="71" t="s">
        <v>22</v>
      </c>
      <c r="F201" s="72">
        <v>52345424</v>
      </c>
      <c r="G201" s="71" t="s">
        <v>114</v>
      </c>
      <c r="H201" s="71" t="s">
        <v>123</v>
      </c>
      <c r="I201" s="73">
        <v>44682</v>
      </c>
      <c r="J201" s="73">
        <v>44682</v>
      </c>
      <c r="K201" s="73">
        <v>2958465</v>
      </c>
      <c r="L201" s="71" t="s">
        <v>22</v>
      </c>
      <c r="M201" s="72"/>
      <c r="N201" s="71" t="s">
        <v>22</v>
      </c>
      <c r="O201" s="73"/>
      <c r="P201" s="73"/>
      <c r="Q201" s="71" t="s">
        <v>22</v>
      </c>
      <c r="R201" s="72"/>
      <c r="S201" s="71" t="s">
        <v>22</v>
      </c>
      <c r="T201" s="71"/>
      <c r="U201" s="71"/>
      <c r="V201" s="73"/>
      <c r="W201" s="61"/>
      <c r="X201" s="63"/>
      <c r="Y201" s="71"/>
      <c r="Z201" s="71"/>
      <c r="AA201" s="70"/>
    </row>
    <row r="202" spans="1:27" ht="31.5" customHeight="1" x14ac:dyDescent="0.25">
      <c r="A202" s="71" t="s">
        <v>436</v>
      </c>
      <c r="B202" s="76">
        <v>28</v>
      </c>
      <c r="C202" s="71" t="s">
        <v>90</v>
      </c>
      <c r="D202" s="71" t="s">
        <v>701</v>
      </c>
      <c r="E202" s="71" t="s">
        <v>22</v>
      </c>
      <c r="F202" s="72">
        <v>52345570</v>
      </c>
      <c r="G202" s="71" t="s">
        <v>114</v>
      </c>
      <c r="H202" s="71" t="s">
        <v>702</v>
      </c>
      <c r="I202" s="73">
        <v>44682</v>
      </c>
      <c r="J202" s="73">
        <v>44682</v>
      </c>
      <c r="K202" s="73">
        <v>2958465</v>
      </c>
      <c r="L202" s="71" t="s">
        <v>22</v>
      </c>
      <c r="M202" s="72"/>
      <c r="N202" s="71" t="s">
        <v>22</v>
      </c>
      <c r="O202" s="73"/>
      <c r="P202" s="73"/>
      <c r="Q202" s="71" t="s">
        <v>22</v>
      </c>
      <c r="R202" s="72"/>
      <c r="S202" s="71" t="s">
        <v>22</v>
      </c>
      <c r="T202" s="71"/>
      <c r="U202" s="71"/>
      <c r="V202" s="73"/>
      <c r="W202" s="61"/>
      <c r="X202" s="63"/>
      <c r="Y202" s="71"/>
      <c r="Z202" s="71"/>
      <c r="AA202" s="70"/>
    </row>
    <row r="203" spans="1:27" ht="31.5" customHeight="1" x14ac:dyDescent="0.25">
      <c r="A203" s="71" t="s">
        <v>436</v>
      </c>
      <c r="B203" s="76">
        <v>28</v>
      </c>
      <c r="C203" s="71" t="s">
        <v>90</v>
      </c>
      <c r="D203" s="71" t="s">
        <v>701</v>
      </c>
      <c r="E203" s="71" t="s">
        <v>22</v>
      </c>
      <c r="F203" s="72">
        <v>52345579</v>
      </c>
      <c r="G203" s="71" t="s">
        <v>114</v>
      </c>
      <c r="H203" s="71" t="s">
        <v>703</v>
      </c>
      <c r="I203" s="73">
        <v>44682</v>
      </c>
      <c r="J203" s="73">
        <v>44682</v>
      </c>
      <c r="K203" s="73">
        <v>2958465</v>
      </c>
      <c r="L203" s="71" t="s">
        <v>22</v>
      </c>
      <c r="M203" s="72"/>
      <c r="N203" s="71" t="s">
        <v>22</v>
      </c>
      <c r="O203" s="73"/>
      <c r="P203" s="73"/>
      <c r="Q203" s="71" t="s">
        <v>22</v>
      </c>
      <c r="R203" s="72"/>
      <c r="S203" s="71" t="s">
        <v>22</v>
      </c>
      <c r="T203" s="71"/>
      <c r="U203" s="71"/>
      <c r="V203" s="73"/>
      <c r="W203" s="61"/>
      <c r="X203" s="63"/>
      <c r="Y203" s="71"/>
      <c r="Z203" s="71"/>
      <c r="AA203" s="70"/>
    </row>
    <row r="204" spans="1:27" ht="31.5" customHeight="1" x14ac:dyDescent="0.25">
      <c r="A204" s="71" t="s">
        <v>436</v>
      </c>
      <c r="B204" s="76">
        <v>28</v>
      </c>
      <c r="C204" s="71" t="s">
        <v>90</v>
      </c>
      <c r="D204" s="71" t="s">
        <v>701</v>
      </c>
      <c r="E204" s="71" t="s">
        <v>22</v>
      </c>
      <c r="F204" s="72">
        <v>52345552</v>
      </c>
      <c r="G204" s="71" t="s">
        <v>38</v>
      </c>
      <c r="H204" s="71" t="s">
        <v>22</v>
      </c>
      <c r="I204" s="73">
        <v>44682</v>
      </c>
      <c r="J204" s="73">
        <v>44682</v>
      </c>
      <c r="K204" s="73">
        <v>2958465</v>
      </c>
      <c r="L204" s="71" t="s">
        <v>22</v>
      </c>
      <c r="M204" s="72"/>
      <c r="N204" s="71" t="s">
        <v>22</v>
      </c>
      <c r="O204" s="73"/>
      <c r="P204" s="73"/>
      <c r="Q204" s="71" t="s">
        <v>22</v>
      </c>
      <c r="R204" s="72"/>
      <c r="S204" s="71" t="s">
        <v>22</v>
      </c>
      <c r="T204" s="71"/>
      <c r="U204" s="71"/>
      <c r="V204" s="73"/>
      <c r="W204" s="61"/>
      <c r="X204" s="63"/>
      <c r="Y204" s="71"/>
      <c r="Z204" s="71"/>
      <c r="AA204" s="70"/>
    </row>
    <row r="205" spans="1:27" ht="31.5" customHeight="1" x14ac:dyDescent="0.25">
      <c r="A205" s="71" t="s">
        <v>436</v>
      </c>
      <c r="B205" s="76">
        <v>28</v>
      </c>
      <c r="C205" s="71" t="s">
        <v>90</v>
      </c>
      <c r="D205" s="71" t="s">
        <v>91</v>
      </c>
      <c r="E205" s="71" t="s">
        <v>22</v>
      </c>
      <c r="F205" s="72">
        <v>50501879</v>
      </c>
      <c r="G205" s="71" t="s">
        <v>295</v>
      </c>
      <c r="H205" s="71" t="s">
        <v>22</v>
      </c>
      <c r="I205" s="73">
        <v>1</v>
      </c>
      <c r="J205" s="73">
        <v>44625</v>
      </c>
      <c r="K205" s="73">
        <v>2958465</v>
      </c>
      <c r="L205" s="71" t="s">
        <v>22</v>
      </c>
      <c r="M205" s="72"/>
      <c r="N205" s="71" t="s">
        <v>22</v>
      </c>
      <c r="O205" s="73"/>
      <c r="P205" s="73"/>
      <c r="Q205" s="71" t="s">
        <v>22</v>
      </c>
      <c r="R205" s="72"/>
      <c r="S205" s="71" t="s">
        <v>22</v>
      </c>
      <c r="T205" s="71"/>
      <c r="U205" s="71"/>
      <c r="V205" s="73"/>
      <c r="W205" s="61"/>
      <c r="X205" s="63"/>
      <c r="Y205" s="71"/>
      <c r="Z205" s="71"/>
      <c r="AA205" s="70"/>
    </row>
    <row r="206" spans="1:27" ht="31.5" customHeight="1" x14ac:dyDescent="0.25">
      <c r="A206" s="58" t="s">
        <v>80</v>
      </c>
      <c r="B206" s="59">
        <v>7</v>
      </c>
      <c r="C206" s="58" t="s">
        <v>85</v>
      </c>
      <c r="D206" s="58" t="s">
        <v>86</v>
      </c>
      <c r="E206" s="58" t="s">
        <v>87</v>
      </c>
      <c r="F206" s="59">
        <v>50515863</v>
      </c>
      <c r="G206" s="58" t="s">
        <v>29</v>
      </c>
      <c r="H206" s="58" t="s">
        <v>363</v>
      </c>
      <c r="I206" s="60">
        <v>1</v>
      </c>
      <c r="J206" s="60">
        <v>44440</v>
      </c>
      <c r="K206" s="60">
        <v>2958465</v>
      </c>
      <c r="L206" s="58" t="s">
        <v>22</v>
      </c>
      <c r="M206" s="59"/>
      <c r="N206" s="58" t="s">
        <v>22</v>
      </c>
      <c r="O206" s="60">
        <v>44376</v>
      </c>
      <c r="P206" s="60">
        <v>44469</v>
      </c>
      <c r="Q206" s="58" t="s">
        <v>45</v>
      </c>
      <c r="R206" s="59">
        <v>130745</v>
      </c>
      <c r="S206" s="58" t="s">
        <v>364</v>
      </c>
      <c r="T206" s="58" t="s">
        <v>482</v>
      </c>
      <c r="U206" s="58" t="s">
        <v>364</v>
      </c>
      <c r="V206" s="60"/>
      <c r="W206" s="61"/>
      <c r="X206" s="63"/>
      <c r="Y206" s="58"/>
      <c r="Z206" s="58"/>
      <c r="AA206" s="70"/>
    </row>
    <row r="207" spans="1:27" ht="31.5" customHeight="1" x14ac:dyDescent="0.25">
      <c r="A207" s="58" t="s">
        <v>80</v>
      </c>
      <c r="B207" s="59">
        <v>7</v>
      </c>
      <c r="C207" s="58" t="s">
        <v>85</v>
      </c>
      <c r="D207" s="58" t="s">
        <v>86</v>
      </c>
      <c r="E207" s="58" t="s">
        <v>87</v>
      </c>
      <c r="F207" s="59">
        <v>50515865</v>
      </c>
      <c r="G207" s="58" t="s">
        <v>29</v>
      </c>
      <c r="H207" s="58" t="s">
        <v>363</v>
      </c>
      <c r="I207" s="60">
        <v>1</v>
      </c>
      <c r="J207" s="60">
        <v>44531</v>
      </c>
      <c r="K207" s="60">
        <v>2958465</v>
      </c>
      <c r="L207" s="58" t="s">
        <v>22</v>
      </c>
      <c r="M207" s="59"/>
      <c r="N207" s="58" t="s">
        <v>22</v>
      </c>
      <c r="O207" s="60"/>
      <c r="P207" s="60"/>
      <c r="Q207" s="58" t="s">
        <v>22</v>
      </c>
      <c r="R207" s="59">
        <v>100096</v>
      </c>
      <c r="S207" s="58" t="s">
        <v>483</v>
      </c>
      <c r="T207" s="58" t="s">
        <v>439</v>
      </c>
      <c r="U207" s="58" t="s">
        <v>342</v>
      </c>
      <c r="V207" s="60"/>
      <c r="W207" s="61"/>
      <c r="X207" s="63"/>
      <c r="Y207" s="58"/>
      <c r="Z207" s="58"/>
      <c r="AA207" s="70"/>
    </row>
    <row r="208" spans="1:27" ht="31.5" customHeight="1" x14ac:dyDescent="0.25">
      <c r="A208" s="58" t="s">
        <v>508</v>
      </c>
      <c r="B208" s="59">
        <v>51</v>
      </c>
      <c r="C208" s="58" t="s">
        <v>516</v>
      </c>
      <c r="D208" s="58" t="s">
        <v>626</v>
      </c>
      <c r="E208" s="58" t="s">
        <v>22</v>
      </c>
      <c r="F208" s="59">
        <v>52318002</v>
      </c>
      <c r="G208" s="58" t="s">
        <v>295</v>
      </c>
      <c r="H208" s="58" t="s">
        <v>22</v>
      </c>
      <c r="I208" s="60">
        <v>44648</v>
      </c>
      <c r="J208" s="60">
        <v>44648</v>
      </c>
      <c r="K208" s="60">
        <v>2958465</v>
      </c>
      <c r="L208" s="58" t="s">
        <v>22</v>
      </c>
      <c r="M208" s="59"/>
      <c r="N208" s="58" t="s">
        <v>22</v>
      </c>
      <c r="O208" s="60"/>
      <c r="P208" s="60"/>
      <c r="Q208" s="58" t="s">
        <v>22</v>
      </c>
      <c r="R208" s="59"/>
      <c r="S208" s="58" t="s">
        <v>22</v>
      </c>
      <c r="T208" s="58" t="s">
        <v>162</v>
      </c>
      <c r="U208" s="58"/>
      <c r="V208" s="60">
        <v>44694</v>
      </c>
      <c r="W208" s="61">
        <v>160654</v>
      </c>
      <c r="X208" s="63" t="s">
        <v>1428</v>
      </c>
      <c r="Y208" s="58"/>
      <c r="Z208" s="58" t="s">
        <v>1412</v>
      </c>
      <c r="AA208" s="70"/>
    </row>
    <row r="209" spans="1:27" ht="31.5" customHeight="1" x14ac:dyDescent="0.25">
      <c r="A209" s="58" t="s">
        <v>508</v>
      </c>
      <c r="B209" s="59">
        <v>51</v>
      </c>
      <c r="C209" s="58" t="s">
        <v>516</v>
      </c>
      <c r="D209" s="58" t="s">
        <v>626</v>
      </c>
      <c r="E209" s="58" t="s">
        <v>518</v>
      </c>
      <c r="F209" s="59">
        <v>52318084</v>
      </c>
      <c r="G209" s="58" t="s">
        <v>23</v>
      </c>
      <c r="H209" s="58" t="s">
        <v>22</v>
      </c>
      <c r="I209" s="60">
        <v>44648</v>
      </c>
      <c r="J209" s="60">
        <v>44648</v>
      </c>
      <c r="K209" s="60">
        <v>2958465</v>
      </c>
      <c r="L209" s="58" t="s">
        <v>22</v>
      </c>
      <c r="M209" s="59"/>
      <c r="N209" s="58" t="s">
        <v>22</v>
      </c>
      <c r="O209" s="60"/>
      <c r="P209" s="60"/>
      <c r="Q209" s="58" t="s">
        <v>22</v>
      </c>
      <c r="R209" s="59"/>
      <c r="S209" s="58" t="s">
        <v>22</v>
      </c>
      <c r="T209" s="58" t="s">
        <v>162</v>
      </c>
      <c r="U209" s="58"/>
      <c r="V209" s="60">
        <v>44687</v>
      </c>
      <c r="W209" s="61">
        <v>161545</v>
      </c>
      <c r="X209" s="63" t="s">
        <v>1429</v>
      </c>
      <c r="Y209" s="58"/>
      <c r="Z209" s="58" t="s">
        <v>1413</v>
      </c>
      <c r="AA209" s="70"/>
    </row>
    <row r="210" spans="1:27" ht="31.5" customHeight="1" x14ac:dyDescent="0.25">
      <c r="A210" s="58" t="s">
        <v>508</v>
      </c>
      <c r="B210" s="59">
        <v>110</v>
      </c>
      <c r="C210" s="58" t="s">
        <v>706</v>
      </c>
      <c r="D210" s="58" t="s">
        <v>707</v>
      </c>
      <c r="E210" s="58" t="s">
        <v>708</v>
      </c>
      <c r="F210" s="59">
        <v>52318795</v>
      </c>
      <c r="G210" s="58" t="s">
        <v>114</v>
      </c>
      <c r="H210" s="58" t="s">
        <v>709</v>
      </c>
      <c r="I210" s="60">
        <v>44652</v>
      </c>
      <c r="J210" s="60">
        <v>44652</v>
      </c>
      <c r="K210" s="60">
        <v>2958465</v>
      </c>
      <c r="L210" s="58" t="s">
        <v>22</v>
      </c>
      <c r="M210" s="59"/>
      <c r="N210" s="58" t="s">
        <v>22</v>
      </c>
      <c r="O210" s="60">
        <v>44682</v>
      </c>
      <c r="P210" s="60">
        <v>44712</v>
      </c>
      <c r="Q210" s="58" t="s">
        <v>22</v>
      </c>
      <c r="R210" s="59">
        <v>149745</v>
      </c>
      <c r="S210" s="58" t="s">
        <v>710</v>
      </c>
      <c r="T210" s="78" t="s">
        <v>723</v>
      </c>
      <c r="U210" s="58"/>
      <c r="V210" s="60">
        <v>44692</v>
      </c>
      <c r="W210" s="61">
        <v>149745</v>
      </c>
      <c r="X210" s="63" t="s">
        <v>710</v>
      </c>
      <c r="Y210" s="58"/>
      <c r="Z210" s="58" t="s">
        <v>1412</v>
      </c>
      <c r="AA210" s="70"/>
    </row>
    <row r="211" spans="1:27" ht="31.5" customHeight="1" x14ac:dyDescent="0.25">
      <c r="A211" s="58" t="s">
        <v>508</v>
      </c>
      <c r="B211" s="59">
        <v>110</v>
      </c>
      <c r="C211" s="58" t="s">
        <v>706</v>
      </c>
      <c r="D211" s="58" t="s">
        <v>711</v>
      </c>
      <c r="E211" s="58" t="s">
        <v>712</v>
      </c>
      <c r="F211" s="59">
        <v>52318848</v>
      </c>
      <c r="G211" s="58" t="s">
        <v>114</v>
      </c>
      <c r="H211" s="58" t="s">
        <v>713</v>
      </c>
      <c r="I211" s="60">
        <v>44652</v>
      </c>
      <c r="J211" s="60">
        <v>44652</v>
      </c>
      <c r="K211" s="60">
        <v>2958465</v>
      </c>
      <c r="L211" s="58" t="s">
        <v>22</v>
      </c>
      <c r="M211" s="59"/>
      <c r="N211" s="58" t="s">
        <v>22</v>
      </c>
      <c r="O211" s="60"/>
      <c r="P211" s="60"/>
      <c r="Q211" s="58" t="s">
        <v>22</v>
      </c>
      <c r="R211" s="59"/>
      <c r="S211" s="58" t="s">
        <v>22</v>
      </c>
      <c r="T211" s="78" t="s">
        <v>724</v>
      </c>
      <c r="U211" s="58"/>
      <c r="V211" s="60">
        <v>44697</v>
      </c>
      <c r="W211" s="61">
        <v>161606</v>
      </c>
      <c r="X211" s="63" t="s">
        <v>1574</v>
      </c>
      <c r="Y211" s="58"/>
      <c r="Z211" s="58" t="s">
        <v>1411</v>
      </c>
      <c r="AA211" s="70"/>
    </row>
    <row r="212" spans="1:27" ht="31.5" customHeight="1" x14ac:dyDescent="0.25">
      <c r="A212" s="58" t="s">
        <v>508</v>
      </c>
      <c r="B212" s="59">
        <v>110</v>
      </c>
      <c r="C212" s="58" t="s">
        <v>706</v>
      </c>
      <c r="D212" s="58" t="s">
        <v>711</v>
      </c>
      <c r="E212" s="58" t="s">
        <v>712</v>
      </c>
      <c r="F212" s="59">
        <v>52318849</v>
      </c>
      <c r="G212" s="58" t="s">
        <v>114</v>
      </c>
      <c r="H212" s="58" t="s">
        <v>714</v>
      </c>
      <c r="I212" s="60">
        <v>44652</v>
      </c>
      <c r="J212" s="60">
        <v>44652</v>
      </c>
      <c r="K212" s="60">
        <v>2958465</v>
      </c>
      <c r="L212" s="58" t="s">
        <v>22</v>
      </c>
      <c r="M212" s="59"/>
      <c r="N212" s="58" t="s">
        <v>22</v>
      </c>
      <c r="O212" s="60"/>
      <c r="P212" s="60"/>
      <c r="Q212" s="58" t="s">
        <v>22</v>
      </c>
      <c r="R212" s="59"/>
      <c r="S212" s="58" t="s">
        <v>22</v>
      </c>
      <c r="T212" s="78" t="s">
        <v>725</v>
      </c>
      <c r="U212" s="58"/>
      <c r="V212" s="60">
        <v>44694</v>
      </c>
      <c r="W212" s="61">
        <v>161576</v>
      </c>
      <c r="X212" s="63" t="s">
        <v>1530</v>
      </c>
      <c r="Y212" s="58"/>
      <c r="Z212" s="58" t="s">
        <v>1411</v>
      </c>
      <c r="AA212" s="70"/>
    </row>
    <row r="213" spans="1:27" ht="31.5" customHeight="1" x14ac:dyDescent="0.25">
      <c r="A213" s="58" t="s">
        <v>186</v>
      </c>
      <c r="B213" s="59">
        <v>94</v>
      </c>
      <c r="C213" s="58" t="s">
        <v>55</v>
      </c>
      <c r="D213" s="58" t="s">
        <v>22</v>
      </c>
      <c r="E213" s="58" t="s">
        <v>22</v>
      </c>
      <c r="F213" s="59">
        <v>52347296</v>
      </c>
      <c r="G213" s="58" t="s">
        <v>114</v>
      </c>
      <c r="H213" s="58" t="s">
        <v>666</v>
      </c>
      <c r="I213" s="60">
        <v>44672</v>
      </c>
      <c r="J213" s="60">
        <v>44672</v>
      </c>
      <c r="K213" s="60">
        <v>2958465</v>
      </c>
      <c r="L213" s="58" t="s">
        <v>22</v>
      </c>
      <c r="M213" s="59"/>
      <c r="N213" s="58" t="s">
        <v>22</v>
      </c>
      <c r="O213" s="60"/>
      <c r="P213" s="60"/>
      <c r="Q213" s="58" t="s">
        <v>22</v>
      </c>
      <c r="R213" s="59"/>
      <c r="S213" s="58" t="s">
        <v>22</v>
      </c>
      <c r="T213" s="78" t="s">
        <v>644</v>
      </c>
      <c r="U213" s="58"/>
      <c r="V213" s="60"/>
      <c r="W213" s="61">
        <v>15252</v>
      </c>
      <c r="X213" s="63" t="s">
        <v>749</v>
      </c>
      <c r="Y213" s="58"/>
      <c r="Z213" s="58" t="s">
        <v>1412</v>
      </c>
      <c r="AA213" s="70"/>
    </row>
    <row r="214" spans="1:27" ht="31.5" customHeight="1" x14ac:dyDescent="0.25">
      <c r="A214" s="58" t="s">
        <v>57</v>
      </c>
      <c r="B214" s="59">
        <v>380</v>
      </c>
      <c r="C214" s="58" t="s">
        <v>175</v>
      </c>
      <c r="D214" s="58" t="s">
        <v>429</v>
      </c>
      <c r="E214" s="58" t="s">
        <v>22</v>
      </c>
      <c r="F214" s="59">
        <v>51676273</v>
      </c>
      <c r="G214" s="58" t="s">
        <v>114</v>
      </c>
      <c r="H214" s="58" t="s">
        <v>430</v>
      </c>
      <c r="I214" s="60">
        <v>44025</v>
      </c>
      <c r="J214" s="60">
        <v>44621</v>
      </c>
      <c r="K214" s="60">
        <v>2958465</v>
      </c>
      <c r="L214" s="58" t="s">
        <v>22</v>
      </c>
      <c r="M214" s="59"/>
      <c r="N214" s="58" t="s">
        <v>22</v>
      </c>
      <c r="O214" s="60"/>
      <c r="P214" s="60"/>
      <c r="Q214" s="58" t="s">
        <v>22</v>
      </c>
      <c r="R214" s="59"/>
      <c r="S214" s="58" t="s">
        <v>22</v>
      </c>
      <c r="T214" s="78" t="s">
        <v>137</v>
      </c>
      <c r="U214" s="58"/>
      <c r="V214" s="60">
        <v>44687</v>
      </c>
      <c r="W214" s="61">
        <v>129479</v>
      </c>
      <c r="X214" s="58" t="s">
        <v>773</v>
      </c>
      <c r="Y214" s="58"/>
      <c r="Z214" s="58" t="s">
        <v>1410</v>
      </c>
      <c r="AA214" s="70"/>
    </row>
    <row r="215" spans="1:27" ht="31.5" customHeight="1" x14ac:dyDescent="0.25">
      <c r="A215" s="58" t="s">
        <v>47</v>
      </c>
      <c r="B215" s="59">
        <v>31</v>
      </c>
      <c r="C215" s="58" t="s">
        <v>48</v>
      </c>
      <c r="D215" s="58" t="s">
        <v>599</v>
      </c>
      <c r="E215" s="58" t="s">
        <v>22</v>
      </c>
      <c r="F215" s="59">
        <v>50530400</v>
      </c>
      <c r="G215" s="58" t="s">
        <v>29</v>
      </c>
      <c r="H215" s="58" t="s">
        <v>670</v>
      </c>
      <c r="I215" s="60">
        <v>1</v>
      </c>
      <c r="J215" s="60">
        <v>44676</v>
      </c>
      <c r="K215" s="60">
        <v>2958465</v>
      </c>
      <c r="L215" s="58" t="s">
        <v>22</v>
      </c>
      <c r="M215" s="59"/>
      <c r="N215" s="58" t="s">
        <v>22</v>
      </c>
      <c r="O215" s="60">
        <v>44480</v>
      </c>
      <c r="P215" s="60">
        <v>44681</v>
      </c>
      <c r="Q215" s="58" t="s">
        <v>228</v>
      </c>
      <c r="R215" s="59">
        <v>148637</v>
      </c>
      <c r="S215" s="58" t="s">
        <v>671</v>
      </c>
      <c r="T215" s="78" t="s">
        <v>688</v>
      </c>
      <c r="U215" s="58"/>
      <c r="V215" s="60"/>
      <c r="W215" s="61"/>
      <c r="X215" s="63"/>
      <c r="Y215" s="58"/>
      <c r="Z215" s="58"/>
      <c r="AA215" s="70"/>
    </row>
    <row r="216" spans="1:27" ht="31.5" customHeight="1" x14ac:dyDescent="0.25">
      <c r="A216" s="58" t="s">
        <v>47</v>
      </c>
      <c r="B216" s="59">
        <v>31</v>
      </c>
      <c r="C216" s="58" t="s">
        <v>48</v>
      </c>
      <c r="D216" s="58" t="s">
        <v>599</v>
      </c>
      <c r="E216" s="58" t="s">
        <v>672</v>
      </c>
      <c r="F216" s="59">
        <v>50530401</v>
      </c>
      <c r="G216" s="58" t="s">
        <v>29</v>
      </c>
      <c r="H216" s="58" t="s">
        <v>673</v>
      </c>
      <c r="I216" s="60">
        <v>1</v>
      </c>
      <c r="J216" s="60">
        <v>44663</v>
      </c>
      <c r="K216" s="60">
        <v>2958465</v>
      </c>
      <c r="L216" s="58" t="s">
        <v>22</v>
      </c>
      <c r="M216" s="59"/>
      <c r="N216" s="58" t="s">
        <v>22</v>
      </c>
      <c r="O216" s="60">
        <v>44571</v>
      </c>
      <c r="P216" s="60">
        <v>44681</v>
      </c>
      <c r="Q216" s="58" t="s">
        <v>414</v>
      </c>
      <c r="R216" s="59">
        <v>47219</v>
      </c>
      <c r="S216" s="58" t="s">
        <v>674</v>
      </c>
      <c r="T216" s="78" t="s">
        <v>689</v>
      </c>
      <c r="U216" s="58"/>
      <c r="V216" s="60"/>
      <c r="W216" s="61"/>
      <c r="X216" s="63"/>
      <c r="Y216" s="58"/>
      <c r="Z216" s="58"/>
      <c r="AA216" s="70"/>
    </row>
    <row r="217" spans="1:27" ht="31.5" customHeight="1" x14ac:dyDescent="0.25">
      <c r="A217" s="58" t="s">
        <v>57</v>
      </c>
      <c r="B217" s="59">
        <v>213</v>
      </c>
      <c r="C217" s="58" t="s">
        <v>66</v>
      </c>
      <c r="D217" s="58" t="s">
        <v>637</v>
      </c>
      <c r="E217" s="58" t="s">
        <v>74</v>
      </c>
      <c r="F217" s="59">
        <v>51679350</v>
      </c>
      <c r="G217" s="58" t="s">
        <v>61</v>
      </c>
      <c r="H217" s="58" t="s">
        <v>22</v>
      </c>
      <c r="I217" s="60">
        <v>44025</v>
      </c>
      <c r="J217" s="60">
        <v>44658</v>
      </c>
      <c r="K217" s="60">
        <v>2958465</v>
      </c>
      <c r="L217" s="58" t="s">
        <v>22</v>
      </c>
      <c r="M217" s="59"/>
      <c r="N217" s="58" t="s">
        <v>22</v>
      </c>
      <c r="O217" s="60"/>
      <c r="P217" s="60"/>
      <c r="Q217" s="58" t="s">
        <v>22</v>
      </c>
      <c r="R217" s="59"/>
      <c r="S217" s="58" t="s">
        <v>22</v>
      </c>
      <c r="T217" s="78" t="s">
        <v>774</v>
      </c>
      <c r="U217" s="58" t="s">
        <v>647</v>
      </c>
      <c r="V217" s="60">
        <v>44700</v>
      </c>
      <c r="W217" s="61">
        <v>73528</v>
      </c>
      <c r="X217" s="58" t="s">
        <v>1513</v>
      </c>
      <c r="Y217" s="58"/>
      <c r="Z217" s="58" t="s">
        <v>1415</v>
      </c>
      <c r="AA217" s="70"/>
    </row>
    <row r="218" spans="1:27" ht="31.5" customHeight="1" x14ac:dyDescent="0.25">
      <c r="A218" s="58" t="s">
        <v>57</v>
      </c>
      <c r="B218" s="59">
        <v>214</v>
      </c>
      <c r="C218" s="58" t="s">
        <v>72</v>
      </c>
      <c r="D218" s="58" t="s">
        <v>316</v>
      </c>
      <c r="E218" s="58" t="s">
        <v>74</v>
      </c>
      <c r="F218" s="59">
        <v>51675896</v>
      </c>
      <c r="G218" s="58" t="s">
        <v>61</v>
      </c>
      <c r="H218" s="58" t="s">
        <v>22</v>
      </c>
      <c r="I218" s="60">
        <v>44025</v>
      </c>
      <c r="J218" s="60">
        <v>44682</v>
      </c>
      <c r="K218" s="60">
        <v>2958465</v>
      </c>
      <c r="L218" s="58" t="s">
        <v>22</v>
      </c>
      <c r="M218" s="59"/>
      <c r="N218" s="58" t="s">
        <v>22</v>
      </c>
      <c r="O218" s="60"/>
      <c r="P218" s="60"/>
      <c r="Q218" s="58" t="s">
        <v>22</v>
      </c>
      <c r="R218" s="59"/>
      <c r="S218" s="58" t="s">
        <v>22</v>
      </c>
      <c r="T218" s="78" t="s">
        <v>137</v>
      </c>
      <c r="U218" s="58"/>
      <c r="V218" s="60">
        <v>44692</v>
      </c>
      <c r="W218" s="61">
        <v>119728</v>
      </c>
      <c r="X218" s="63" t="s">
        <v>1444</v>
      </c>
      <c r="Y218" s="58"/>
      <c r="Z218" s="58" t="s">
        <v>1410</v>
      </c>
      <c r="AA218" s="70"/>
    </row>
    <row r="219" spans="1:27" ht="31.5" customHeight="1" x14ac:dyDescent="0.25">
      <c r="A219" s="58" t="s">
        <v>57</v>
      </c>
      <c r="B219" s="59">
        <v>380</v>
      </c>
      <c r="C219" s="58" t="s">
        <v>175</v>
      </c>
      <c r="D219" s="58" t="s">
        <v>387</v>
      </c>
      <c r="E219" s="58" t="s">
        <v>22</v>
      </c>
      <c r="F219" s="59">
        <v>52315431</v>
      </c>
      <c r="G219" s="58" t="s">
        <v>114</v>
      </c>
      <c r="H219" s="58" t="s">
        <v>614</v>
      </c>
      <c r="I219" s="60">
        <v>44641</v>
      </c>
      <c r="J219" s="60">
        <v>44641</v>
      </c>
      <c r="K219" s="60">
        <v>2958465</v>
      </c>
      <c r="L219" s="58" t="s">
        <v>22</v>
      </c>
      <c r="M219" s="59"/>
      <c r="N219" s="58" t="s">
        <v>22</v>
      </c>
      <c r="O219" s="60"/>
      <c r="P219" s="60"/>
      <c r="Q219" s="58" t="s">
        <v>22</v>
      </c>
      <c r="R219" s="59"/>
      <c r="S219" s="58" t="s">
        <v>22</v>
      </c>
      <c r="T219" s="78" t="s">
        <v>137</v>
      </c>
      <c r="U219" s="58"/>
      <c r="V219" s="60">
        <v>44687</v>
      </c>
      <c r="W219" s="61">
        <v>67886</v>
      </c>
      <c r="X219" s="63" t="s">
        <v>775</v>
      </c>
      <c r="Y219" s="58"/>
      <c r="Z219" s="58" t="s">
        <v>1412</v>
      </c>
      <c r="AA219" s="70"/>
    </row>
    <row r="220" spans="1:27" ht="31.5" customHeight="1" x14ac:dyDescent="0.25">
      <c r="A220" s="58" t="s">
        <v>57</v>
      </c>
      <c r="B220" s="59">
        <v>381</v>
      </c>
      <c r="C220" s="58" t="s">
        <v>615</v>
      </c>
      <c r="D220" s="58" t="s">
        <v>22</v>
      </c>
      <c r="E220" s="58" t="s">
        <v>22</v>
      </c>
      <c r="F220" s="59">
        <v>52317006</v>
      </c>
      <c r="G220" s="58" t="s">
        <v>114</v>
      </c>
      <c r="H220" s="58" t="s">
        <v>616</v>
      </c>
      <c r="I220" s="60">
        <v>44641</v>
      </c>
      <c r="J220" s="60">
        <v>44641</v>
      </c>
      <c r="K220" s="60">
        <v>2958465</v>
      </c>
      <c r="L220" s="58" t="s">
        <v>22</v>
      </c>
      <c r="M220" s="59"/>
      <c r="N220" s="58" t="s">
        <v>22</v>
      </c>
      <c r="O220" s="60"/>
      <c r="P220" s="60"/>
      <c r="Q220" s="58" t="s">
        <v>22</v>
      </c>
      <c r="R220" s="59"/>
      <c r="S220" s="58" t="s">
        <v>22</v>
      </c>
      <c r="T220" s="78" t="s">
        <v>137</v>
      </c>
      <c r="U220" s="58"/>
      <c r="V220" s="60">
        <v>44687</v>
      </c>
      <c r="W220" s="61">
        <v>105248</v>
      </c>
      <c r="X220" s="63" t="s">
        <v>776</v>
      </c>
      <c r="Y220" s="58"/>
      <c r="Z220" s="58" t="s">
        <v>1412</v>
      </c>
      <c r="AA220" s="70"/>
    </row>
    <row r="221" spans="1:27" ht="31.5" customHeight="1" x14ac:dyDescent="0.25">
      <c r="A221" s="58" t="s">
        <v>47</v>
      </c>
      <c r="B221" s="59">
        <v>47</v>
      </c>
      <c r="C221" s="58" t="s">
        <v>389</v>
      </c>
      <c r="D221" s="58" t="s">
        <v>720</v>
      </c>
      <c r="E221" s="58" t="s">
        <v>22</v>
      </c>
      <c r="F221" s="59">
        <v>52346641</v>
      </c>
      <c r="G221" s="58" t="s">
        <v>54</v>
      </c>
      <c r="H221" s="58" t="s">
        <v>22</v>
      </c>
      <c r="I221" s="60">
        <v>44685</v>
      </c>
      <c r="J221" s="60">
        <v>44685</v>
      </c>
      <c r="K221" s="60">
        <v>2958465</v>
      </c>
      <c r="L221" s="58" t="s">
        <v>22</v>
      </c>
      <c r="M221" s="59"/>
      <c r="N221" s="58" t="s">
        <v>22</v>
      </c>
      <c r="O221" s="60"/>
      <c r="P221" s="60"/>
      <c r="Q221" s="58" t="s">
        <v>22</v>
      </c>
      <c r="R221" s="59"/>
      <c r="S221" s="58" t="s">
        <v>22</v>
      </c>
      <c r="T221" s="78" t="s">
        <v>722</v>
      </c>
      <c r="U221" s="58"/>
      <c r="V221" s="60">
        <v>44692</v>
      </c>
      <c r="W221" s="61">
        <v>111348</v>
      </c>
      <c r="X221" s="63" t="s">
        <v>1537</v>
      </c>
      <c r="Y221" s="58"/>
      <c r="Z221" s="58" t="s">
        <v>1412</v>
      </c>
      <c r="AA221" s="70"/>
    </row>
    <row r="222" spans="1:27" ht="31.5" customHeight="1" x14ac:dyDescent="0.25">
      <c r="A222" s="58" t="s">
        <v>47</v>
      </c>
      <c r="B222" s="59">
        <v>47</v>
      </c>
      <c r="C222" s="58" t="s">
        <v>389</v>
      </c>
      <c r="D222" s="58" t="s">
        <v>720</v>
      </c>
      <c r="E222" s="58" t="s">
        <v>22</v>
      </c>
      <c r="F222" s="59">
        <v>52346643</v>
      </c>
      <c r="G222" s="58" t="s">
        <v>54</v>
      </c>
      <c r="H222" s="58" t="s">
        <v>22</v>
      </c>
      <c r="I222" s="60">
        <v>44685</v>
      </c>
      <c r="J222" s="60">
        <v>44685</v>
      </c>
      <c r="K222" s="60">
        <v>2958465</v>
      </c>
      <c r="L222" s="58" t="s">
        <v>22</v>
      </c>
      <c r="M222" s="59"/>
      <c r="N222" s="58" t="s">
        <v>22</v>
      </c>
      <c r="O222" s="60"/>
      <c r="P222" s="60"/>
      <c r="Q222" s="58" t="s">
        <v>22</v>
      </c>
      <c r="R222" s="59"/>
      <c r="S222" s="58" t="s">
        <v>22</v>
      </c>
      <c r="T222" s="78" t="s">
        <v>722</v>
      </c>
      <c r="U222" s="58"/>
      <c r="V222" s="60">
        <v>44693</v>
      </c>
      <c r="W222" s="61">
        <v>7117</v>
      </c>
      <c r="X222" s="63" t="s">
        <v>1535</v>
      </c>
      <c r="Y222" s="58"/>
      <c r="Z222" s="58" t="s">
        <v>1412</v>
      </c>
      <c r="AA222" s="70"/>
    </row>
    <row r="223" spans="1:27" ht="31.5" customHeight="1" x14ac:dyDescent="0.25">
      <c r="A223" s="58" t="s">
        <v>47</v>
      </c>
      <c r="B223" s="59">
        <v>47</v>
      </c>
      <c r="C223" s="58" t="s">
        <v>389</v>
      </c>
      <c r="D223" s="58" t="s">
        <v>720</v>
      </c>
      <c r="E223" s="58" t="s">
        <v>22</v>
      </c>
      <c r="F223" s="59">
        <v>52346644</v>
      </c>
      <c r="G223" s="58" t="s">
        <v>54</v>
      </c>
      <c r="H223" s="58" t="s">
        <v>22</v>
      </c>
      <c r="I223" s="60">
        <v>44685</v>
      </c>
      <c r="J223" s="60">
        <v>44685</v>
      </c>
      <c r="K223" s="60">
        <v>2958465</v>
      </c>
      <c r="L223" s="58" t="s">
        <v>22</v>
      </c>
      <c r="M223" s="59"/>
      <c r="N223" s="58" t="s">
        <v>22</v>
      </c>
      <c r="O223" s="60"/>
      <c r="P223" s="60"/>
      <c r="Q223" s="58" t="s">
        <v>22</v>
      </c>
      <c r="R223" s="59"/>
      <c r="S223" s="58" t="s">
        <v>22</v>
      </c>
      <c r="T223" s="78" t="s">
        <v>722</v>
      </c>
      <c r="U223" s="58"/>
      <c r="V223" s="60">
        <v>44693</v>
      </c>
      <c r="W223" s="61">
        <v>78981</v>
      </c>
      <c r="X223" s="63" t="s">
        <v>1536</v>
      </c>
      <c r="Y223" s="58"/>
      <c r="Z223" s="58" t="s">
        <v>1412</v>
      </c>
      <c r="AA223" s="70"/>
    </row>
    <row r="224" spans="1:27" ht="31.5" customHeight="1" x14ac:dyDescent="0.25">
      <c r="A224" s="71" t="s">
        <v>216</v>
      </c>
      <c r="B224" s="76">
        <v>6</v>
      </c>
      <c r="C224" s="71" t="s">
        <v>81</v>
      </c>
      <c r="D224" s="71" t="s">
        <v>149</v>
      </c>
      <c r="E224" s="71" t="s">
        <v>22</v>
      </c>
      <c r="F224" s="72">
        <v>52343684</v>
      </c>
      <c r="G224" s="71" t="s">
        <v>114</v>
      </c>
      <c r="H224" s="71" t="s">
        <v>661</v>
      </c>
      <c r="I224" s="73">
        <v>44665</v>
      </c>
      <c r="J224" s="73">
        <v>44665</v>
      </c>
      <c r="K224" s="73">
        <v>2958465</v>
      </c>
      <c r="L224" s="71" t="s">
        <v>22</v>
      </c>
      <c r="M224" s="72"/>
      <c r="N224" s="71" t="s">
        <v>22</v>
      </c>
      <c r="O224" s="73"/>
      <c r="P224" s="73"/>
      <c r="Q224" s="71" t="s">
        <v>22</v>
      </c>
      <c r="R224" s="72"/>
      <c r="S224" s="71" t="s">
        <v>22</v>
      </c>
      <c r="T224" s="78" t="s">
        <v>687</v>
      </c>
      <c r="U224" s="71"/>
      <c r="V224" s="73"/>
      <c r="W224" s="61"/>
      <c r="X224" s="63"/>
      <c r="Y224" s="71"/>
      <c r="Z224" s="71"/>
      <c r="AA224" s="70"/>
    </row>
    <row r="225" spans="1:27" ht="31.5" customHeight="1" x14ac:dyDescent="0.25">
      <c r="A225" s="58" t="s">
        <v>57</v>
      </c>
      <c r="B225" s="59">
        <v>41</v>
      </c>
      <c r="C225" s="58" t="s">
        <v>402</v>
      </c>
      <c r="D225" s="58" t="s">
        <v>736</v>
      </c>
      <c r="E225" s="58" t="s">
        <v>65</v>
      </c>
      <c r="F225" s="59">
        <v>50603802</v>
      </c>
      <c r="G225" s="58" t="s">
        <v>61</v>
      </c>
      <c r="H225" s="58"/>
      <c r="I225" s="60">
        <v>43009</v>
      </c>
      <c r="J225" s="60">
        <v>44687</v>
      </c>
      <c r="K225" s="60">
        <v>44703</v>
      </c>
      <c r="L225" s="58"/>
      <c r="M225" s="59"/>
      <c r="N225" s="58"/>
      <c r="O225" s="60">
        <v>44664</v>
      </c>
      <c r="P225" s="60">
        <v>44702</v>
      </c>
      <c r="Q225" s="58" t="s">
        <v>70</v>
      </c>
      <c r="R225" s="59">
        <v>19797</v>
      </c>
      <c r="S225" s="58" t="s">
        <v>738</v>
      </c>
      <c r="T225" s="78" t="s">
        <v>744</v>
      </c>
      <c r="U225" s="58"/>
      <c r="V225" s="60">
        <v>44704</v>
      </c>
      <c r="W225" s="61">
        <v>111387</v>
      </c>
      <c r="X225" s="63" t="s">
        <v>737</v>
      </c>
      <c r="Y225" s="58" t="s">
        <v>1213</v>
      </c>
      <c r="Z225" s="58"/>
      <c r="AA225" s="70"/>
    </row>
    <row r="226" spans="1:27" ht="31.5" customHeight="1" x14ac:dyDescent="0.25">
      <c r="A226" s="58" t="s">
        <v>47</v>
      </c>
      <c r="B226" s="59">
        <v>31</v>
      </c>
      <c r="C226" s="58" t="s">
        <v>48</v>
      </c>
      <c r="D226" s="58" t="s">
        <v>474</v>
      </c>
      <c r="E226" s="58" t="s">
        <v>22</v>
      </c>
      <c r="F226" s="59">
        <v>52350679</v>
      </c>
      <c r="G226" s="58" t="s">
        <v>29</v>
      </c>
      <c r="H226" s="58" t="s">
        <v>719</v>
      </c>
      <c r="I226" s="60">
        <v>44685</v>
      </c>
      <c r="J226" s="60">
        <v>44685</v>
      </c>
      <c r="K226" s="60">
        <v>2958465</v>
      </c>
      <c r="L226" s="58" t="s">
        <v>22</v>
      </c>
      <c r="M226" s="59"/>
      <c r="N226" s="58" t="s">
        <v>22</v>
      </c>
      <c r="O226" s="60"/>
      <c r="P226" s="60"/>
      <c r="Q226" s="58" t="s">
        <v>22</v>
      </c>
      <c r="R226" s="59"/>
      <c r="S226" s="58" t="s">
        <v>22</v>
      </c>
      <c r="T226" s="58" t="s">
        <v>1665</v>
      </c>
      <c r="U226" s="58"/>
      <c r="V226" s="60">
        <v>44704</v>
      </c>
      <c r="W226" s="61">
        <v>6661</v>
      </c>
      <c r="X226" s="63" t="s">
        <v>1621</v>
      </c>
      <c r="Y226" s="58"/>
      <c r="Z226" s="58" t="s">
        <v>1417</v>
      </c>
      <c r="AA226" s="70"/>
    </row>
    <row r="227" spans="1:27" ht="31.5" customHeight="1" x14ac:dyDescent="0.25">
      <c r="A227" s="58" t="s">
        <v>47</v>
      </c>
      <c r="B227" s="59">
        <v>31</v>
      </c>
      <c r="C227" s="58" t="s">
        <v>48</v>
      </c>
      <c r="D227" s="58" t="s">
        <v>474</v>
      </c>
      <c r="E227" s="58" t="s">
        <v>22</v>
      </c>
      <c r="F227" s="59">
        <v>52350685</v>
      </c>
      <c r="G227" s="58" t="s">
        <v>29</v>
      </c>
      <c r="H227" s="58" t="s">
        <v>719</v>
      </c>
      <c r="I227" s="60">
        <v>44685</v>
      </c>
      <c r="J227" s="60">
        <v>44685</v>
      </c>
      <c r="K227" s="60">
        <v>2958465</v>
      </c>
      <c r="L227" s="58" t="s">
        <v>22</v>
      </c>
      <c r="M227" s="59"/>
      <c r="N227" s="58" t="s">
        <v>22</v>
      </c>
      <c r="O227" s="60"/>
      <c r="P227" s="60"/>
      <c r="Q227" s="58" t="s">
        <v>22</v>
      </c>
      <c r="R227" s="59"/>
      <c r="S227" s="58" t="s">
        <v>22</v>
      </c>
      <c r="T227" s="58" t="s">
        <v>1665</v>
      </c>
      <c r="U227" s="58"/>
      <c r="V227" s="60">
        <v>44704</v>
      </c>
      <c r="W227" s="61">
        <v>129779</v>
      </c>
      <c r="X227" s="63" t="s">
        <v>1539</v>
      </c>
      <c r="Y227" s="58"/>
      <c r="Z227" s="58" t="s">
        <v>1417</v>
      </c>
      <c r="AA227" s="70"/>
    </row>
    <row r="228" spans="1:27" ht="31.5" customHeight="1" x14ac:dyDescent="0.25">
      <c r="A228" s="58" t="s">
        <v>47</v>
      </c>
      <c r="B228" s="59">
        <v>31</v>
      </c>
      <c r="C228" s="58" t="s">
        <v>48</v>
      </c>
      <c r="D228" s="58" t="s">
        <v>474</v>
      </c>
      <c r="E228" s="58" t="s">
        <v>22</v>
      </c>
      <c r="F228" s="59">
        <v>52350687</v>
      </c>
      <c r="G228" s="58" t="s">
        <v>29</v>
      </c>
      <c r="H228" s="58" t="s">
        <v>719</v>
      </c>
      <c r="I228" s="60">
        <v>44685</v>
      </c>
      <c r="J228" s="60">
        <v>44685</v>
      </c>
      <c r="K228" s="60">
        <v>2958465</v>
      </c>
      <c r="L228" s="58" t="s">
        <v>22</v>
      </c>
      <c r="M228" s="59"/>
      <c r="N228" s="58" t="s">
        <v>22</v>
      </c>
      <c r="O228" s="60"/>
      <c r="P228" s="60"/>
      <c r="Q228" s="58" t="s">
        <v>22</v>
      </c>
      <c r="R228" s="59"/>
      <c r="S228" s="58" t="s">
        <v>22</v>
      </c>
      <c r="T228" s="58" t="s">
        <v>1665</v>
      </c>
      <c r="U228" s="58"/>
      <c r="V228" s="60">
        <v>44704</v>
      </c>
      <c r="W228" s="61">
        <v>26960</v>
      </c>
      <c r="X228" s="63" t="s">
        <v>1622</v>
      </c>
      <c r="Y228" s="58"/>
      <c r="Z228" s="58" t="s">
        <v>1417</v>
      </c>
      <c r="AA228" s="70"/>
    </row>
    <row r="229" spans="1:27" ht="31.5" customHeight="1" x14ac:dyDescent="0.25">
      <c r="A229" s="58" t="s">
        <v>57</v>
      </c>
      <c r="B229" s="59">
        <v>213</v>
      </c>
      <c r="C229" s="58" t="s">
        <v>66</v>
      </c>
      <c r="D229" s="58" t="s">
        <v>637</v>
      </c>
      <c r="E229" s="58" t="s">
        <v>69</v>
      </c>
      <c r="F229" s="59">
        <v>51679473</v>
      </c>
      <c r="G229" s="58" t="s">
        <v>61</v>
      </c>
      <c r="H229" s="58" t="s">
        <v>22</v>
      </c>
      <c r="I229" s="60">
        <v>44025</v>
      </c>
      <c r="J229" s="60">
        <v>44664</v>
      </c>
      <c r="K229" s="60">
        <v>2958465</v>
      </c>
      <c r="L229" s="58" t="s">
        <v>22</v>
      </c>
      <c r="M229" s="59"/>
      <c r="N229" s="58" t="s">
        <v>22</v>
      </c>
      <c r="O229" s="60"/>
      <c r="P229" s="60"/>
      <c r="Q229" s="58" t="s">
        <v>22</v>
      </c>
      <c r="R229" s="59"/>
      <c r="S229" s="58" t="s">
        <v>22</v>
      </c>
      <c r="T229" s="78" t="s">
        <v>650</v>
      </c>
      <c r="U229" s="58" t="s">
        <v>768</v>
      </c>
      <c r="V229" s="60">
        <v>44713</v>
      </c>
      <c r="W229" s="61">
        <v>120009</v>
      </c>
      <c r="X229" s="58" t="s">
        <v>1557</v>
      </c>
      <c r="Y229" s="58"/>
      <c r="Z229" s="58" t="s">
        <v>1415</v>
      </c>
      <c r="AA229" s="70"/>
    </row>
    <row r="230" spans="1:27" ht="31.5" customHeight="1" x14ac:dyDescent="0.25">
      <c r="A230" s="58" t="s">
        <v>57</v>
      </c>
      <c r="B230" s="59">
        <v>213</v>
      </c>
      <c r="C230" s="58" t="s">
        <v>66</v>
      </c>
      <c r="D230" s="58" t="s">
        <v>667</v>
      </c>
      <c r="E230" s="58" t="s">
        <v>74</v>
      </c>
      <c r="F230" s="59">
        <v>51679605</v>
      </c>
      <c r="G230" s="58" t="s">
        <v>61</v>
      </c>
      <c r="H230" s="58" t="s">
        <v>22</v>
      </c>
      <c r="I230" s="60">
        <v>44025</v>
      </c>
      <c r="J230" s="60">
        <v>44677</v>
      </c>
      <c r="K230" s="60">
        <v>2958465</v>
      </c>
      <c r="L230" s="58" t="s">
        <v>22</v>
      </c>
      <c r="M230" s="59"/>
      <c r="N230" s="58" t="s">
        <v>22</v>
      </c>
      <c r="O230" s="60"/>
      <c r="P230" s="60"/>
      <c r="Q230" s="58" t="s">
        <v>22</v>
      </c>
      <c r="R230" s="59"/>
      <c r="S230" s="58" t="s">
        <v>22</v>
      </c>
      <c r="T230" s="78" t="s">
        <v>769</v>
      </c>
      <c r="U230" s="58" t="s">
        <v>770</v>
      </c>
      <c r="V230" s="60">
        <v>44713</v>
      </c>
      <c r="W230" s="61">
        <v>118067</v>
      </c>
      <c r="X230" s="58" t="s">
        <v>1515</v>
      </c>
      <c r="Y230" s="58"/>
      <c r="Z230" s="58" t="s">
        <v>1415</v>
      </c>
      <c r="AA230" s="70"/>
    </row>
    <row r="231" spans="1:27" ht="31.5" customHeight="1" x14ac:dyDescent="0.25">
      <c r="A231" s="58" t="s">
        <v>57</v>
      </c>
      <c r="B231" s="59">
        <v>218</v>
      </c>
      <c r="C231" s="58" t="s">
        <v>76</v>
      </c>
      <c r="D231" s="58" t="s">
        <v>717</v>
      </c>
      <c r="E231" s="58" t="s">
        <v>718</v>
      </c>
      <c r="F231" s="59">
        <v>51677560</v>
      </c>
      <c r="G231" s="58" t="s">
        <v>23</v>
      </c>
      <c r="H231" s="58" t="s">
        <v>22</v>
      </c>
      <c r="I231" s="60">
        <v>44025</v>
      </c>
      <c r="J231" s="60">
        <v>44682</v>
      </c>
      <c r="K231" s="60">
        <v>2958465</v>
      </c>
      <c r="L231" s="58" t="s">
        <v>22</v>
      </c>
      <c r="M231" s="59"/>
      <c r="N231" s="58" t="s">
        <v>22</v>
      </c>
      <c r="O231" s="60"/>
      <c r="P231" s="60"/>
      <c r="Q231" s="58" t="s">
        <v>22</v>
      </c>
      <c r="R231" s="59"/>
      <c r="S231" s="58" t="s">
        <v>22</v>
      </c>
      <c r="T231" s="79" t="s">
        <v>740</v>
      </c>
      <c r="U231" s="58"/>
      <c r="V231" s="60"/>
      <c r="W231" s="61"/>
      <c r="X231" s="63"/>
      <c r="Y231" s="58"/>
      <c r="Z231" s="58" t="s">
        <v>1415</v>
      </c>
      <c r="AA231" s="70"/>
    </row>
    <row r="232" spans="1:27" ht="31.5" customHeight="1" x14ac:dyDescent="0.25">
      <c r="A232" s="58" t="s">
        <v>57</v>
      </c>
      <c r="B232" s="59">
        <v>380</v>
      </c>
      <c r="C232" s="58" t="s">
        <v>175</v>
      </c>
      <c r="D232" s="58" t="s">
        <v>177</v>
      </c>
      <c r="E232" s="58" t="s">
        <v>22</v>
      </c>
      <c r="F232" s="59">
        <v>52345656</v>
      </c>
      <c r="G232" s="58" t="s">
        <v>114</v>
      </c>
      <c r="H232" s="58" t="s">
        <v>653</v>
      </c>
      <c r="I232" s="60">
        <v>44666</v>
      </c>
      <c r="J232" s="60">
        <v>44666</v>
      </c>
      <c r="K232" s="60">
        <v>2958465</v>
      </c>
      <c r="L232" s="58" t="s">
        <v>22</v>
      </c>
      <c r="M232" s="59"/>
      <c r="N232" s="58" t="s">
        <v>22</v>
      </c>
      <c r="O232" s="60"/>
      <c r="P232" s="60"/>
      <c r="Q232" s="58" t="s">
        <v>22</v>
      </c>
      <c r="R232" s="59"/>
      <c r="S232" s="58" t="s">
        <v>22</v>
      </c>
      <c r="T232" s="58" t="s">
        <v>162</v>
      </c>
      <c r="U232" s="58"/>
      <c r="V232" s="60">
        <v>44706</v>
      </c>
      <c r="W232" s="61">
        <v>93049</v>
      </c>
      <c r="X232" s="63" t="s">
        <v>784</v>
      </c>
      <c r="Y232" s="58"/>
      <c r="Z232" s="58" t="s">
        <v>1412</v>
      </c>
      <c r="AA232" s="70"/>
    </row>
    <row r="233" spans="1:27" ht="31.5" customHeight="1" x14ac:dyDescent="0.25">
      <c r="A233" s="58" t="s">
        <v>57</v>
      </c>
      <c r="B233" s="59">
        <v>380</v>
      </c>
      <c r="C233" s="58" t="s">
        <v>175</v>
      </c>
      <c r="D233" s="58" t="s">
        <v>177</v>
      </c>
      <c r="E233" s="58" t="s">
        <v>22</v>
      </c>
      <c r="F233" s="59">
        <v>52345668</v>
      </c>
      <c r="G233" s="58" t="s">
        <v>114</v>
      </c>
      <c r="H233" s="58" t="s">
        <v>653</v>
      </c>
      <c r="I233" s="60">
        <v>44666</v>
      </c>
      <c r="J233" s="60">
        <v>44666</v>
      </c>
      <c r="K233" s="60">
        <v>2958465</v>
      </c>
      <c r="L233" s="58" t="s">
        <v>22</v>
      </c>
      <c r="M233" s="59"/>
      <c r="N233" s="58" t="s">
        <v>22</v>
      </c>
      <c r="O233" s="60"/>
      <c r="P233" s="60"/>
      <c r="Q233" s="58" t="s">
        <v>22</v>
      </c>
      <c r="R233" s="59"/>
      <c r="S233" s="58" t="s">
        <v>22</v>
      </c>
      <c r="T233" s="58" t="s">
        <v>162</v>
      </c>
      <c r="U233" s="58"/>
      <c r="V233" s="60">
        <v>44706</v>
      </c>
      <c r="W233" s="61">
        <v>37603</v>
      </c>
      <c r="X233" s="63" t="s">
        <v>349</v>
      </c>
      <c r="Y233" s="58"/>
      <c r="Z233" s="58" t="s">
        <v>1412</v>
      </c>
      <c r="AA233" s="70"/>
    </row>
    <row r="234" spans="1:27" ht="31.5" customHeight="1" x14ac:dyDescent="0.25">
      <c r="A234" s="58" t="s">
        <v>57</v>
      </c>
      <c r="B234" s="59">
        <v>380</v>
      </c>
      <c r="C234" s="58" t="s">
        <v>175</v>
      </c>
      <c r="D234" s="58" t="s">
        <v>177</v>
      </c>
      <c r="E234" s="58" t="s">
        <v>22</v>
      </c>
      <c r="F234" s="59">
        <v>52345670</v>
      </c>
      <c r="G234" s="58" t="s">
        <v>114</v>
      </c>
      <c r="H234" s="58" t="s">
        <v>654</v>
      </c>
      <c r="I234" s="60">
        <v>44666</v>
      </c>
      <c r="J234" s="60">
        <v>44666</v>
      </c>
      <c r="K234" s="60">
        <v>2958465</v>
      </c>
      <c r="L234" s="58" t="s">
        <v>22</v>
      </c>
      <c r="M234" s="59"/>
      <c r="N234" s="58" t="s">
        <v>22</v>
      </c>
      <c r="O234" s="60"/>
      <c r="P234" s="60"/>
      <c r="Q234" s="58" t="s">
        <v>22</v>
      </c>
      <c r="R234" s="59"/>
      <c r="S234" s="58" t="s">
        <v>22</v>
      </c>
      <c r="T234" s="58" t="s">
        <v>162</v>
      </c>
      <c r="U234" s="58"/>
      <c r="V234" s="60">
        <v>44706</v>
      </c>
      <c r="W234" s="61">
        <v>42045</v>
      </c>
      <c r="X234" s="63" t="s">
        <v>1445</v>
      </c>
      <c r="Y234" s="58"/>
      <c r="Z234" s="58" t="s">
        <v>1412</v>
      </c>
      <c r="AA234" s="70"/>
    </row>
    <row r="235" spans="1:27" ht="31.5" customHeight="1" x14ac:dyDescent="0.25">
      <c r="A235" s="58" t="s">
        <v>57</v>
      </c>
      <c r="B235" s="59">
        <v>380</v>
      </c>
      <c r="C235" s="58" t="s">
        <v>175</v>
      </c>
      <c r="D235" s="58" t="s">
        <v>177</v>
      </c>
      <c r="E235" s="58" t="s">
        <v>22</v>
      </c>
      <c r="F235" s="59">
        <v>52345672</v>
      </c>
      <c r="G235" s="58" t="s">
        <v>114</v>
      </c>
      <c r="H235" s="58" t="s">
        <v>654</v>
      </c>
      <c r="I235" s="60">
        <v>44666</v>
      </c>
      <c r="J235" s="60">
        <v>44666</v>
      </c>
      <c r="K235" s="60">
        <v>2958465</v>
      </c>
      <c r="L235" s="58" t="s">
        <v>22</v>
      </c>
      <c r="M235" s="59"/>
      <c r="N235" s="58" t="s">
        <v>22</v>
      </c>
      <c r="O235" s="60"/>
      <c r="P235" s="60"/>
      <c r="Q235" s="58" t="s">
        <v>22</v>
      </c>
      <c r="R235" s="59"/>
      <c r="S235" s="58" t="s">
        <v>22</v>
      </c>
      <c r="T235" s="58" t="s">
        <v>162</v>
      </c>
      <c r="U235" s="58"/>
      <c r="V235" s="60">
        <v>44706</v>
      </c>
      <c r="W235" s="61">
        <v>80056</v>
      </c>
      <c r="X235" s="63" t="s">
        <v>422</v>
      </c>
      <c r="Y235" s="58"/>
      <c r="Z235" s="58" t="s">
        <v>1412</v>
      </c>
      <c r="AA235" s="70"/>
    </row>
    <row r="236" spans="1:27" ht="31.5" customHeight="1" x14ac:dyDescent="0.25">
      <c r="A236" s="58" t="s">
        <v>57</v>
      </c>
      <c r="B236" s="59">
        <v>41</v>
      </c>
      <c r="C236" s="58" t="s">
        <v>402</v>
      </c>
      <c r="D236" s="58" t="s">
        <v>668</v>
      </c>
      <c r="E236" s="58" t="s">
        <v>669</v>
      </c>
      <c r="F236" s="59">
        <v>50601736</v>
      </c>
      <c r="G236" s="58" t="s">
        <v>362</v>
      </c>
      <c r="H236" s="58" t="s">
        <v>22</v>
      </c>
      <c r="I236" s="60">
        <v>43009</v>
      </c>
      <c r="J236" s="60">
        <v>44679</v>
      </c>
      <c r="K236" s="60">
        <v>2958465</v>
      </c>
      <c r="L236" s="58" t="s">
        <v>22</v>
      </c>
      <c r="M236" s="59"/>
      <c r="N236" s="58" t="s">
        <v>22</v>
      </c>
      <c r="O236" s="60"/>
      <c r="P236" s="60"/>
      <c r="Q236" s="58" t="s">
        <v>22</v>
      </c>
      <c r="R236" s="59"/>
      <c r="S236" s="58" t="s">
        <v>22</v>
      </c>
      <c r="T236" s="78" t="s">
        <v>644</v>
      </c>
      <c r="U236" s="58"/>
      <c r="V236" s="60">
        <v>44713</v>
      </c>
      <c r="W236" s="61">
        <v>60649</v>
      </c>
      <c r="X236" s="63" t="s">
        <v>790</v>
      </c>
      <c r="Y236" s="58"/>
      <c r="Z236" s="58" t="s">
        <v>1410</v>
      </c>
      <c r="AA236" s="70"/>
    </row>
    <row r="237" spans="1:27" ht="31.5" customHeight="1" x14ac:dyDescent="0.25">
      <c r="A237" s="58" t="s">
        <v>47</v>
      </c>
      <c r="B237" s="59">
        <v>31</v>
      </c>
      <c r="C237" s="58" t="s">
        <v>48</v>
      </c>
      <c r="D237" s="58" t="s">
        <v>365</v>
      </c>
      <c r="E237" s="58" t="s">
        <v>22</v>
      </c>
      <c r="F237" s="59">
        <v>52317633</v>
      </c>
      <c r="G237" s="58" t="s">
        <v>23</v>
      </c>
      <c r="H237" s="58" t="s">
        <v>22</v>
      </c>
      <c r="I237" s="60">
        <v>44621</v>
      </c>
      <c r="J237" s="60">
        <v>44621</v>
      </c>
      <c r="K237" s="60">
        <v>2958465</v>
      </c>
      <c r="L237" s="58" t="s">
        <v>22</v>
      </c>
      <c r="M237" s="59"/>
      <c r="N237" s="58" t="s">
        <v>22</v>
      </c>
      <c r="O237" s="60"/>
      <c r="P237" s="60"/>
      <c r="Q237" s="58" t="s">
        <v>22</v>
      </c>
      <c r="R237" s="59"/>
      <c r="S237" s="58" t="s">
        <v>22</v>
      </c>
      <c r="T237" s="78" t="s">
        <v>630</v>
      </c>
      <c r="U237" s="58" t="s">
        <v>342</v>
      </c>
      <c r="V237" s="60"/>
      <c r="W237" s="61"/>
      <c r="X237" s="63"/>
      <c r="Y237" s="58"/>
      <c r="Z237" s="58" t="s">
        <v>1409</v>
      </c>
      <c r="AA237" s="58" t="s">
        <v>1420</v>
      </c>
    </row>
    <row r="238" spans="1:27" ht="31.5" customHeight="1" x14ac:dyDescent="0.25">
      <c r="A238" s="58" t="s">
        <v>47</v>
      </c>
      <c r="B238" s="59">
        <v>33</v>
      </c>
      <c r="C238" s="58" t="s">
        <v>51</v>
      </c>
      <c r="D238" s="58" t="s">
        <v>194</v>
      </c>
      <c r="E238" s="58"/>
      <c r="F238" s="59">
        <v>52374457</v>
      </c>
      <c r="G238" s="58" t="s">
        <v>29</v>
      </c>
      <c r="H238" s="58" t="s">
        <v>44</v>
      </c>
      <c r="I238" s="60">
        <v>44697</v>
      </c>
      <c r="J238" s="60">
        <v>44697</v>
      </c>
      <c r="K238" s="60">
        <v>2958465</v>
      </c>
      <c r="L238" s="58"/>
      <c r="M238" s="59"/>
      <c r="N238" s="58"/>
      <c r="O238" s="60"/>
      <c r="P238" s="60"/>
      <c r="Q238" s="58"/>
      <c r="R238" s="59"/>
      <c r="S238" s="58"/>
      <c r="T238" s="78" t="s">
        <v>162</v>
      </c>
      <c r="U238" s="58"/>
      <c r="V238" s="60">
        <v>44712</v>
      </c>
      <c r="W238" s="61">
        <v>22018</v>
      </c>
      <c r="X238" s="63" t="s">
        <v>791</v>
      </c>
      <c r="Y238" s="58"/>
      <c r="Z238" s="58" t="s">
        <v>1412</v>
      </c>
      <c r="AA238" s="70"/>
    </row>
    <row r="239" spans="1:27" ht="31.5" customHeight="1" x14ac:dyDescent="0.25">
      <c r="A239" s="58" t="s">
        <v>47</v>
      </c>
      <c r="B239" s="59">
        <v>33</v>
      </c>
      <c r="C239" s="58" t="s">
        <v>51</v>
      </c>
      <c r="D239" s="58" t="s">
        <v>194</v>
      </c>
      <c r="E239" s="58"/>
      <c r="F239" s="59">
        <v>52374458</v>
      </c>
      <c r="G239" s="58" t="s">
        <v>29</v>
      </c>
      <c r="H239" s="58" t="s">
        <v>44</v>
      </c>
      <c r="I239" s="60">
        <v>44697</v>
      </c>
      <c r="J239" s="60">
        <v>44697</v>
      </c>
      <c r="K239" s="60">
        <v>2958465</v>
      </c>
      <c r="L239" s="58"/>
      <c r="M239" s="59"/>
      <c r="N239" s="58"/>
      <c r="O239" s="60"/>
      <c r="P239" s="60"/>
      <c r="Q239" s="58"/>
      <c r="R239" s="59"/>
      <c r="S239" s="58"/>
      <c r="T239" s="78" t="s">
        <v>162</v>
      </c>
      <c r="U239" s="58"/>
      <c r="V239" s="60">
        <v>44711</v>
      </c>
      <c r="W239" s="61">
        <v>63850</v>
      </c>
      <c r="X239" s="63" t="s">
        <v>792</v>
      </c>
      <c r="Y239" s="58"/>
      <c r="Z239" s="58" t="s">
        <v>1412</v>
      </c>
      <c r="AA239" s="70"/>
    </row>
    <row r="240" spans="1:27" ht="31.5" customHeight="1" x14ac:dyDescent="0.25">
      <c r="A240" s="58" t="s">
        <v>47</v>
      </c>
      <c r="B240" s="59">
        <v>33</v>
      </c>
      <c r="C240" s="58" t="s">
        <v>51</v>
      </c>
      <c r="D240" s="58" t="s">
        <v>194</v>
      </c>
      <c r="E240" s="58"/>
      <c r="F240" s="59">
        <v>52374459</v>
      </c>
      <c r="G240" s="58" t="s">
        <v>29</v>
      </c>
      <c r="H240" s="58" t="s">
        <v>44</v>
      </c>
      <c r="I240" s="60">
        <v>44697</v>
      </c>
      <c r="J240" s="60">
        <v>44697</v>
      </c>
      <c r="K240" s="60">
        <v>2958465</v>
      </c>
      <c r="L240" s="58"/>
      <c r="M240" s="59"/>
      <c r="N240" s="58"/>
      <c r="O240" s="60"/>
      <c r="P240" s="60"/>
      <c r="Q240" s="58"/>
      <c r="R240" s="59"/>
      <c r="S240" s="58"/>
      <c r="T240" s="78" t="s">
        <v>162</v>
      </c>
      <c r="U240" s="58"/>
      <c r="V240" s="60">
        <v>44711</v>
      </c>
      <c r="W240" s="61">
        <v>69957</v>
      </c>
      <c r="X240" s="63" t="s">
        <v>793</v>
      </c>
      <c r="Y240" s="58"/>
      <c r="Z240" s="58" t="s">
        <v>1412</v>
      </c>
      <c r="AA240" s="70"/>
    </row>
    <row r="241" spans="1:27" ht="31.5" customHeight="1" x14ac:dyDescent="0.25">
      <c r="A241" s="58" t="s">
        <v>47</v>
      </c>
      <c r="B241" s="59">
        <v>36</v>
      </c>
      <c r="C241" s="58" t="s">
        <v>431</v>
      </c>
      <c r="D241" s="58" t="s">
        <v>639</v>
      </c>
      <c r="E241" s="58" t="s">
        <v>640</v>
      </c>
      <c r="F241" s="59">
        <v>52317749</v>
      </c>
      <c r="G241" s="58" t="s">
        <v>29</v>
      </c>
      <c r="H241" s="58" t="s">
        <v>22</v>
      </c>
      <c r="I241" s="60">
        <v>44652</v>
      </c>
      <c r="J241" s="60">
        <v>44652</v>
      </c>
      <c r="K241" s="60">
        <v>2958465</v>
      </c>
      <c r="L241" s="58" t="s">
        <v>22</v>
      </c>
      <c r="M241" s="59"/>
      <c r="N241" s="58" t="s">
        <v>22</v>
      </c>
      <c r="O241" s="60"/>
      <c r="P241" s="60"/>
      <c r="Q241" s="58" t="s">
        <v>22</v>
      </c>
      <c r="R241" s="59"/>
      <c r="S241" s="58" t="s">
        <v>22</v>
      </c>
      <c r="T241" s="58" t="s">
        <v>783</v>
      </c>
      <c r="U241" s="58"/>
      <c r="V241" s="59"/>
      <c r="W241" s="61"/>
      <c r="X241" s="58"/>
      <c r="Y241" s="58"/>
      <c r="Z241" s="58"/>
      <c r="AA241" s="70"/>
    </row>
    <row r="242" spans="1:27" ht="31.5" customHeight="1" x14ac:dyDescent="0.25">
      <c r="A242" s="58" t="s">
        <v>47</v>
      </c>
      <c r="B242" s="59">
        <v>47</v>
      </c>
      <c r="C242" s="58" t="s">
        <v>389</v>
      </c>
      <c r="D242" s="58" t="s">
        <v>720</v>
      </c>
      <c r="E242" s="58" t="s">
        <v>22</v>
      </c>
      <c r="F242" s="59">
        <v>52346642</v>
      </c>
      <c r="G242" s="58" t="s">
        <v>54</v>
      </c>
      <c r="H242" s="58" t="s">
        <v>22</v>
      </c>
      <c r="I242" s="60">
        <v>44685</v>
      </c>
      <c r="J242" s="60">
        <v>44685</v>
      </c>
      <c r="K242" s="60">
        <v>2958465</v>
      </c>
      <c r="L242" s="58" t="s">
        <v>22</v>
      </c>
      <c r="M242" s="59"/>
      <c r="N242" s="58" t="s">
        <v>22</v>
      </c>
      <c r="O242" s="60"/>
      <c r="P242" s="60"/>
      <c r="Q242" s="58" t="s">
        <v>22</v>
      </c>
      <c r="R242" s="59"/>
      <c r="S242" s="58" t="s">
        <v>22</v>
      </c>
      <c r="T242" s="58" t="s">
        <v>722</v>
      </c>
      <c r="U242" s="63"/>
      <c r="V242" s="60">
        <v>44713</v>
      </c>
      <c r="W242" s="61">
        <v>53131</v>
      </c>
      <c r="X242" s="58" t="s">
        <v>1534</v>
      </c>
      <c r="Y242" s="58"/>
      <c r="Z242" s="58" t="s">
        <v>1412</v>
      </c>
      <c r="AA242" s="70"/>
    </row>
    <row r="243" spans="1:27" ht="31.5" customHeight="1" x14ac:dyDescent="0.25">
      <c r="A243" s="58" t="s">
        <v>47</v>
      </c>
      <c r="B243" s="59">
        <v>47</v>
      </c>
      <c r="C243" s="58" t="s">
        <v>389</v>
      </c>
      <c r="D243" s="58" t="s">
        <v>390</v>
      </c>
      <c r="E243" s="58" t="s">
        <v>22</v>
      </c>
      <c r="F243" s="59">
        <v>50512602</v>
      </c>
      <c r="G243" s="58" t="s">
        <v>29</v>
      </c>
      <c r="H243" s="58" t="s">
        <v>721</v>
      </c>
      <c r="I243" s="60">
        <v>1</v>
      </c>
      <c r="J243" s="60">
        <v>44681</v>
      </c>
      <c r="K243" s="60">
        <v>2958465</v>
      </c>
      <c r="L243" s="58" t="s">
        <v>22</v>
      </c>
      <c r="M243" s="59"/>
      <c r="N243" s="58" t="s">
        <v>22</v>
      </c>
      <c r="O243" s="60"/>
      <c r="P243" s="60"/>
      <c r="Q243" s="58" t="s">
        <v>22</v>
      </c>
      <c r="R243" s="59"/>
      <c r="S243" s="58" t="s">
        <v>22</v>
      </c>
      <c r="T243" s="37" t="s">
        <v>766</v>
      </c>
      <c r="U243" s="58"/>
      <c r="V243" s="60">
        <v>44706</v>
      </c>
      <c r="W243" s="61">
        <v>61353</v>
      </c>
      <c r="X243" s="63" t="s">
        <v>1440</v>
      </c>
      <c r="Y243" s="58"/>
      <c r="Z243" s="58" t="s">
        <v>1417</v>
      </c>
      <c r="AA243" s="70"/>
    </row>
    <row r="244" spans="1:27" ht="31.5" customHeight="1" x14ac:dyDescent="0.25">
      <c r="A244" s="58" t="s">
        <v>47</v>
      </c>
      <c r="B244" s="59">
        <v>94</v>
      </c>
      <c r="C244" s="58" t="s">
        <v>55</v>
      </c>
      <c r="D244" s="58" t="s">
        <v>218</v>
      </c>
      <c r="E244" s="58"/>
      <c r="F244" s="59">
        <v>52316647</v>
      </c>
      <c r="G244" s="58" t="s">
        <v>38</v>
      </c>
      <c r="H244" s="58" t="s">
        <v>22</v>
      </c>
      <c r="I244" s="60">
        <v>44641</v>
      </c>
      <c r="J244" s="60">
        <v>44641</v>
      </c>
      <c r="K244" s="60">
        <v>2958465</v>
      </c>
      <c r="L244" s="58" t="s">
        <v>22</v>
      </c>
      <c r="M244" s="59"/>
      <c r="N244" s="58" t="s">
        <v>22</v>
      </c>
      <c r="O244" s="60"/>
      <c r="P244" s="60"/>
      <c r="Q244" s="58" t="s">
        <v>22</v>
      </c>
      <c r="R244" s="59"/>
      <c r="S244" s="58" t="s">
        <v>22</v>
      </c>
      <c r="T244" s="78" t="s">
        <v>162</v>
      </c>
      <c r="U244" s="58"/>
      <c r="V244" s="60"/>
      <c r="W244" s="61">
        <v>106348</v>
      </c>
      <c r="X244" s="63" t="s">
        <v>794</v>
      </c>
      <c r="Y244" s="58"/>
      <c r="Z244" s="58" t="s">
        <v>1412</v>
      </c>
      <c r="AA244" s="70"/>
    </row>
    <row r="245" spans="1:27" ht="31.5" customHeight="1" x14ac:dyDescent="0.25">
      <c r="A245" s="58" t="s">
        <v>31</v>
      </c>
      <c r="B245" s="59">
        <v>243</v>
      </c>
      <c r="C245" s="58" t="s">
        <v>32</v>
      </c>
      <c r="D245" s="58" t="s">
        <v>33</v>
      </c>
      <c r="E245" s="58" t="s">
        <v>22</v>
      </c>
      <c r="F245" s="59">
        <v>50521570</v>
      </c>
      <c r="G245" s="58" t="s">
        <v>114</v>
      </c>
      <c r="H245" s="58" t="s">
        <v>645</v>
      </c>
      <c r="I245" s="60">
        <v>1</v>
      </c>
      <c r="J245" s="60">
        <v>44662</v>
      </c>
      <c r="K245" s="60">
        <v>2958465</v>
      </c>
      <c r="L245" s="58" t="s">
        <v>22</v>
      </c>
      <c r="M245" s="59"/>
      <c r="N245" s="58" t="s">
        <v>22</v>
      </c>
      <c r="O245" s="60"/>
      <c r="P245" s="60"/>
      <c r="Q245" s="58" t="s">
        <v>22</v>
      </c>
      <c r="R245" s="59"/>
      <c r="S245" s="58" t="s">
        <v>22</v>
      </c>
      <c r="T245" s="78" t="s">
        <v>137</v>
      </c>
      <c r="U245" s="58" t="s">
        <v>539</v>
      </c>
      <c r="V245" s="60">
        <v>44713</v>
      </c>
      <c r="W245" s="61">
        <v>101762</v>
      </c>
      <c r="X245" s="63" t="s">
        <v>327</v>
      </c>
      <c r="Y245" s="58"/>
      <c r="Z245" s="58" t="s">
        <v>1410</v>
      </c>
      <c r="AA245" s="70"/>
    </row>
    <row r="246" spans="1:27" ht="31.5" customHeight="1" x14ac:dyDescent="0.25">
      <c r="A246" s="58" t="s">
        <v>39</v>
      </c>
      <c r="B246" s="59">
        <v>13</v>
      </c>
      <c r="C246" s="58" t="s">
        <v>118</v>
      </c>
      <c r="D246" s="58" t="s">
        <v>119</v>
      </c>
      <c r="E246" s="58" t="s">
        <v>558</v>
      </c>
      <c r="F246" s="59">
        <v>50502629</v>
      </c>
      <c r="G246" s="58" t="s">
        <v>29</v>
      </c>
      <c r="H246" s="58" t="s">
        <v>559</v>
      </c>
      <c r="I246" s="60">
        <v>1</v>
      </c>
      <c r="J246" s="60">
        <v>44621</v>
      </c>
      <c r="K246" s="60">
        <v>2958465</v>
      </c>
      <c r="L246" s="58" t="s">
        <v>22</v>
      </c>
      <c r="M246" s="59"/>
      <c r="N246" s="58" t="s">
        <v>22</v>
      </c>
      <c r="O246" s="60">
        <v>44611</v>
      </c>
      <c r="P246" s="60">
        <v>44712</v>
      </c>
      <c r="Q246" s="58" t="s">
        <v>22</v>
      </c>
      <c r="R246" s="59">
        <v>72788</v>
      </c>
      <c r="S246" s="58" t="s">
        <v>560</v>
      </c>
      <c r="T246" s="79" t="s">
        <v>785</v>
      </c>
      <c r="U246" s="58"/>
      <c r="V246" s="80">
        <v>44713</v>
      </c>
      <c r="W246" s="61">
        <v>72788</v>
      </c>
      <c r="X246" s="82" t="s">
        <v>560</v>
      </c>
      <c r="Y246" s="83"/>
      <c r="Z246" s="58" t="s">
        <v>174</v>
      </c>
      <c r="AA246" s="70"/>
    </row>
    <row r="247" spans="1:27" ht="31.5" customHeight="1" x14ac:dyDescent="0.25">
      <c r="A247" s="58" t="s">
        <v>508</v>
      </c>
      <c r="B247" s="59">
        <v>110</v>
      </c>
      <c r="C247" s="58" t="s">
        <v>706</v>
      </c>
      <c r="D247" s="58" t="s">
        <v>715</v>
      </c>
      <c r="E247" s="58" t="s">
        <v>22</v>
      </c>
      <c r="F247" s="59">
        <v>52256429</v>
      </c>
      <c r="G247" s="58" t="s">
        <v>114</v>
      </c>
      <c r="H247" s="58" t="s">
        <v>716</v>
      </c>
      <c r="I247" s="60">
        <v>44571</v>
      </c>
      <c r="J247" s="60">
        <v>44571</v>
      </c>
      <c r="K247" s="60">
        <v>2958465</v>
      </c>
      <c r="L247" s="58" t="s">
        <v>22</v>
      </c>
      <c r="M247" s="59"/>
      <c r="N247" s="58" t="s">
        <v>22</v>
      </c>
      <c r="O247" s="60"/>
      <c r="P247" s="60"/>
      <c r="Q247" s="58" t="s">
        <v>22</v>
      </c>
      <c r="R247" s="59"/>
      <c r="S247" s="58" t="s">
        <v>22</v>
      </c>
      <c r="T247" s="78" t="s">
        <v>137</v>
      </c>
      <c r="U247" s="58"/>
      <c r="V247" s="60">
        <v>44713</v>
      </c>
      <c r="W247" s="61">
        <v>147529</v>
      </c>
      <c r="X247" s="63" t="s">
        <v>1430</v>
      </c>
      <c r="Y247" s="58"/>
      <c r="Z247" s="58" t="s">
        <v>1412</v>
      </c>
      <c r="AA247" s="70"/>
    </row>
    <row r="248" spans="1:27" ht="31.5" customHeight="1" x14ac:dyDescent="0.25">
      <c r="A248" s="58" t="s">
        <v>508</v>
      </c>
      <c r="B248" s="59">
        <v>63</v>
      </c>
      <c r="C248" s="58" t="s">
        <v>676</v>
      </c>
      <c r="D248" s="58" t="s">
        <v>677</v>
      </c>
      <c r="E248" s="58" t="s">
        <v>678</v>
      </c>
      <c r="F248" s="59">
        <v>50513228</v>
      </c>
      <c r="G248" s="58" t="s">
        <v>29</v>
      </c>
      <c r="H248" s="58" t="s">
        <v>520</v>
      </c>
      <c r="I248" s="60">
        <v>1</v>
      </c>
      <c r="J248" s="60">
        <v>44674</v>
      </c>
      <c r="K248" s="60">
        <v>2958465</v>
      </c>
      <c r="L248" s="58" t="s">
        <v>22</v>
      </c>
      <c r="M248" s="59"/>
      <c r="N248" s="58" t="s">
        <v>22</v>
      </c>
      <c r="O248" s="60"/>
      <c r="P248" s="60"/>
      <c r="Q248" s="58" t="s">
        <v>22</v>
      </c>
      <c r="R248" s="59"/>
      <c r="S248" s="58" t="s">
        <v>22</v>
      </c>
      <c r="T248" s="78" t="s">
        <v>683</v>
      </c>
      <c r="U248" s="58" t="s">
        <v>748</v>
      </c>
      <c r="V248" s="60">
        <v>44713</v>
      </c>
      <c r="W248" s="61">
        <v>108962</v>
      </c>
      <c r="X248" s="63" t="s">
        <v>748</v>
      </c>
      <c r="Y248" s="58"/>
      <c r="Z248" s="58" t="s">
        <v>174</v>
      </c>
      <c r="AA248" s="70"/>
    </row>
    <row r="249" spans="1:27" ht="31.5" customHeight="1" x14ac:dyDescent="0.25">
      <c r="A249" s="58" t="s">
        <v>216</v>
      </c>
      <c r="B249" s="59">
        <v>217</v>
      </c>
      <c r="C249" s="58" t="s">
        <v>203</v>
      </c>
      <c r="D249" s="58" t="s">
        <v>657</v>
      </c>
      <c r="E249" s="58" t="s">
        <v>22</v>
      </c>
      <c r="F249" s="59">
        <v>52343635</v>
      </c>
      <c r="G249" s="58" t="s">
        <v>114</v>
      </c>
      <c r="H249" s="58" t="s">
        <v>658</v>
      </c>
      <c r="I249" s="60">
        <v>44665</v>
      </c>
      <c r="J249" s="60">
        <v>44665</v>
      </c>
      <c r="K249" s="60">
        <v>2958465</v>
      </c>
      <c r="L249" s="58" t="s">
        <v>22</v>
      </c>
      <c r="M249" s="59"/>
      <c r="N249" s="58" t="s">
        <v>22</v>
      </c>
      <c r="O249" s="60"/>
      <c r="P249" s="60"/>
      <c r="Q249" s="58" t="s">
        <v>22</v>
      </c>
      <c r="R249" s="59"/>
      <c r="S249" s="58" t="s">
        <v>22</v>
      </c>
      <c r="T249" s="78" t="s">
        <v>137</v>
      </c>
      <c r="U249" s="58"/>
      <c r="V249" s="60">
        <v>44714</v>
      </c>
      <c r="W249" s="61">
        <v>109254</v>
      </c>
      <c r="X249" s="84" t="s">
        <v>958</v>
      </c>
      <c r="Y249" s="63"/>
      <c r="Z249" s="58" t="s">
        <v>1412</v>
      </c>
      <c r="AA249" s="70"/>
    </row>
    <row r="250" spans="1:27" ht="31.5" customHeight="1" x14ac:dyDescent="0.25">
      <c r="A250" s="58" t="s">
        <v>216</v>
      </c>
      <c r="B250" s="59">
        <v>217</v>
      </c>
      <c r="C250" s="58" t="s">
        <v>203</v>
      </c>
      <c r="D250" s="58" t="s">
        <v>657</v>
      </c>
      <c r="E250" s="58" t="s">
        <v>22</v>
      </c>
      <c r="F250" s="59">
        <v>52343639</v>
      </c>
      <c r="G250" s="58" t="s">
        <v>114</v>
      </c>
      <c r="H250" s="58" t="s">
        <v>658</v>
      </c>
      <c r="I250" s="60">
        <v>44665</v>
      </c>
      <c r="J250" s="60">
        <v>44665</v>
      </c>
      <c r="K250" s="60">
        <v>2958465</v>
      </c>
      <c r="L250" s="58" t="s">
        <v>22</v>
      </c>
      <c r="M250" s="59"/>
      <c r="N250" s="58" t="s">
        <v>22</v>
      </c>
      <c r="O250" s="60"/>
      <c r="P250" s="60"/>
      <c r="Q250" s="58" t="s">
        <v>22</v>
      </c>
      <c r="R250" s="59"/>
      <c r="S250" s="58" t="s">
        <v>22</v>
      </c>
      <c r="T250" s="58" t="s">
        <v>137</v>
      </c>
      <c r="U250" s="58"/>
      <c r="V250" s="60">
        <v>44714</v>
      </c>
      <c r="W250" s="61">
        <v>119028</v>
      </c>
      <c r="X250" s="84" t="s">
        <v>957</v>
      </c>
      <c r="Y250" s="63"/>
      <c r="Z250" s="58" t="s">
        <v>1412</v>
      </c>
      <c r="AA250" s="70"/>
    </row>
    <row r="251" spans="1:27" ht="31.5" customHeight="1" x14ac:dyDescent="0.25">
      <c r="A251" s="58" t="s">
        <v>216</v>
      </c>
      <c r="B251" s="59">
        <v>217</v>
      </c>
      <c r="C251" s="58" t="s">
        <v>203</v>
      </c>
      <c r="D251" s="58" t="s">
        <v>657</v>
      </c>
      <c r="E251" s="58" t="s">
        <v>22</v>
      </c>
      <c r="F251" s="59">
        <v>52343640</v>
      </c>
      <c r="G251" s="58" t="s">
        <v>114</v>
      </c>
      <c r="H251" s="58" t="s">
        <v>659</v>
      </c>
      <c r="I251" s="60">
        <v>44665</v>
      </c>
      <c r="J251" s="60">
        <v>44665</v>
      </c>
      <c r="K251" s="60">
        <v>2958465</v>
      </c>
      <c r="L251" s="58" t="s">
        <v>22</v>
      </c>
      <c r="M251" s="59"/>
      <c r="N251" s="58" t="s">
        <v>22</v>
      </c>
      <c r="O251" s="60"/>
      <c r="P251" s="60"/>
      <c r="Q251" s="58" t="s">
        <v>22</v>
      </c>
      <c r="R251" s="59"/>
      <c r="S251" s="58" t="s">
        <v>22</v>
      </c>
      <c r="T251" s="58" t="s">
        <v>137</v>
      </c>
      <c r="U251" s="58"/>
      <c r="V251" s="60">
        <v>44714</v>
      </c>
      <c r="W251" s="61">
        <v>96067</v>
      </c>
      <c r="X251" s="84" t="s">
        <v>956</v>
      </c>
      <c r="Y251" s="63"/>
      <c r="Z251" s="58" t="s">
        <v>1412</v>
      </c>
      <c r="AA251" s="70"/>
    </row>
    <row r="252" spans="1:27" ht="31.5" customHeight="1" x14ac:dyDescent="0.25">
      <c r="A252" s="58" t="s">
        <v>216</v>
      </c>
      <c r="B252" s="59">
        <v>217</v>
      </c>
      <c r="C252" s="58" t="s">
        <v>203</v>
      </c>
      <c r="D252" s="58" t="s">
        <v>657</v>
      </c>
      <c r="E252" s="58" t="s">
        <v>22</v>
      </c>
      <c r="F252" s="59">
        <v>52343641</v>
      </c>
      <c r="G252" s="58" t="s">
        <v>114</v>
      </c>
      <c r="H252" s="58" t="s">
        <v>659</v>
      </c>
      <c r="I252" s="60">
        <v>44665</v>
      </c>
      <c r="J252" s="60">
        <v>44665</v>
      </c>
      <c r="K252" s="60">
        <v>2958465</v>
      </c>
      <c r="L252" s="58" t="s">
        <v>22</v>
      </c>
      <c r="M252" s="59"/>
      <c r="N252" s="58" t="s">
        <v>22</v>
      </c>
      <c r="O252" s="60"/>
      <c r="P252" s="60"/>
      <c r="Q252" s="58" t="s">
        <v>22</v>
      </c>
      <c r="R252" s="59"/>
      <c r="S252" s="58" t="s">
        <v>22</v>
      </c>
      <c r="T252" s="58" t="s">
        <v>137</v>
      </c>
      <c r="U252" s="58"/>
      <c r="V252" s="60">
        <v>44714</v>
      </c>
      <c r="W252" s="61">
        <v>56702</v>
      </c>
      <c r="X252" s="84" t="s">
        <v>955</v>
      </c>
      <c r="Y252" s="63"/>
      <c r="Z252" s="58" t="s">
        <v>1412</v>
      </c>
      <c r="AA252" s="70"/>
    </row>
    <row r="253" spans="1:27" ht="31.5" customHeight="1" x14ac:dyDescent="0.25">
      <c r="A253" s="58" t="s">
        <v>216</v>
      </c>
      <c r="B253" s="59">
        <v>217</v>
      </c>
      <c r="C253" s="58" t="s">
        <v>203</v>
      </c>
      <c r="D253" s="58" t="s">
        <v>657</v>
      </c>
      <c r="E253" s="58" t="s">
        <v>22</v>
      </c>
      <c r="F253" s="59">
        <v>52343642</v>
      </c>
      <c r="G253" s="58" t="s">
        <v>114</v>
      </c>
      <c r="H253" s="58" t="s">
        <v>660</v>
      </c>
      <c r="I253" s="60">
        <v>44665</v>
      </c>
      <c r="J253" s="60">
        <v>44665</v>
      </c>
      <c r="K253" s="60">
        <v>2958465</v>
      </c>
      <c r="L253" s="58" t="s">
        <v>22</v>
      </c>
      <c r="M253" s="59"/>
      <c r="N253" s="58" t="s">
        <v>22</v>
      </c>
      <c r="O253" s="60"/>
      <c r="P253" s="60"/>
      <c r="Q253" s="58" t="s">
        <v>22</v>
      </c>
      <c r="R253" s="59"/>
      <c r="S253" s="58" t="s">
        <v>22</v>
      </c>
      <c r="T253" s="58" t="s">
        <v>137</v>
      </c>
      <c r="U253" s="58"/>
      <c r="V253" s="60">
        <v>44714</v>
      </c>
      <c r="W253" s="61">
        <v>19990</v>
      </c>
      <c r="X253" s="84" t="s">
        <v>954</v>
      </c>
      <c r="Y253" s="63"/>
      <c r="Z253" s="58" t="s">
        <v>1412</v>
      </c>
      <c r="AA253" s="70"/>
    </row>
    <row r="254" spans="1:27" ht="31.5" customHeight="1" x14ac:dyDescent="0.25">
      <c r="A254" s="58" t="s">
        <v>216</v>
      </c>
      <c r="B254" s="59">
        <v>217</v>
      </c>
      <c r="C254" s="58" t="s">
        <v>203</v>
      </c>
      <c r="D254" s="58" t="s">
        <v>657</v>
      </c>
      <c r="E254" s="58" t="s">
        <v>22</v>
      </c>
      <c r="F254" s="59">
        <v>52343643</v>
      </c>
      <c r="G254" s="58" t="s">
        <v>114</v>
      </c>
      <c r="H254" s="58" t="s">
        <v>660</v>
      </c>
      <c r="I254" s="60">
        <v>44665</v>
      </c>
      <c r="J254" s="60">
        <v>44665</v>
      </c>
      <c r="K254" s="60">
        <v>2958465</v>
      </c>
      <c r="L254" s="58" t="s">
        <v>22</v>
      </c>
      <c r="M254" s="59"/>
      <c r="N254" s="58" t="s">
        <v>22</v>
      </c>
      <c r="O254" s="60"/>
      <c r="P254" s="60"/>
      <c r="Q254" s="58" t="s">
        <v>22</v>
      </c>
      <c r="R254" s="59"/>
      <c r="S254" s="58" t="s">
        <v>22</v>
      </c>
      <c r="T254" s="58" t="s">
        <v>137</v>
      </c>
      <c r="U254" s="58"/>
      <c r="V254" s="60">
        <v>44714</v>
      </c>
      <c r="W254" s="61">
        <v>83988</v>
      </c>
      <c r="X254" s="84" t="s">
        <v>953</v>
      </c>
      <c r="Y254" s="63"/>
      <c r="Z254" s="58" t="s">
        <v>1412</v>
      </c>
      <c r="AA254" s="70"/>
    </row>
    <row r="255" spans="1:27" ht="31.5" customHeight="1" x14ac:dyDescent="0.25">
      <c r="A255" s="58" t="s">
        <v>216</v>
      </c>
      <c r="B255" s="59">
        <v>217</v>
      </c>
      <c r="C255" s="58" t="s">
        <v>203</v>
      </c>
      <c r="D255" s="58" t="s">
        <v>657</v>
      </c>
      <c r="E255" s="58" t="s">
        <v>22</v>
      </c>
      <c r="F255" s="59">
        <v>52343629</v>
      </c>
      <c r="G255" s="58" t="s">
        <v>434</v>
      </c>
      <c r="H255" s="58" t="s">
        <v>22</v>
      </c>
      <c r="I255" s="60">
        <v>44665</v>
      </c>
      <c r="J255" s="60">
        <v>44665</v>
      </c>
      <c r="K255" s="60">
        <v>2958465</v>
      </c>
      <c r="L255" s="58" t="s">
        <v>22</v>
      </c>
      <c r="M255" s="59"/>
      <c r="N255" s="58" t="s">
        <v>22</v>
      </c>
      <c r="O255" s="60"/>
      <c r="P255" s="60"/>
      <c r="Q255" s="58" t="s">
        <v>22</v>
      </c>
      <c r="R255" s="59"/>
      <c r="S255" s="58" t="s">
        <v>22</v>
      </c>
      <c r="T255" s="58" t="s">
        <v>137</v>
      </c>
      <c r="U255" s="58"/>
      <c r="V255" s="60">
        <v>44714</v>
      </c>
      <c r="W255" s="61">
        <v>35038</v>
      </c>
      <c r="X255" s="84" t="s">
        <v>952</v>
      </c>
      <c r="Y255" s="63"/>
      <c r="Z255" s="58" t="s">
        <v>1412</v>
      </c>
      <c r="AA255" s="70"/>
    </row>
    <row r="256" spans="1:27" ht="31.5" customHeight="1" x14ac:dyDescent="0.25">
      <c r="A256" s="58" t="s">
        <v>216</v>
      </c>
      <c r="B256" s="59">
        <v>217</v>
      </c>
      <c r="C256" s="58" t="s">
        <v>203</v>
      </c>
      <c r="D256" s="58" t="s">
        <v>657</v>
      </c>
      <c r="E256" s="58" t="s">
        <v>22</v>
      </c>
      <c r="F256" s="59">
        <v>52343630</v>
      </c>
      <c r="G256" s="58" t="s">
        <v>96</v>
      </c>
      <c r="H256" s="58" t="s">
        <v>661</v>
      </c>
      <c r="I256" s="60">
        <v>44665</v>
      </c>
      <c r="J256" s="60">
        <v>44665</v>
      </c>
      <c r="K256" s="60">
        <v>2958465</v>
      </c>
      <c r="L256" s="58" t="s">
        <v>22</v>
      </c>
      <c r="M256" s="59"/>
      <c r="N256" s="58" t="s">
        <v>22</v>
      </c>
      <c r="O256" s="60"/>
      <c r="P256" s="60"/>
      <c r="Q256" s="58" t="s">
        <v>22</v>
      </c>
      <c r="R256" s="59"/>
      <c r="S256" s="58" t="s">
        <v>22</v>
      </c>
      <c r="T256" s="58" t="s">
        <v>137</v>
      </c>
      <c r="U256" s="58"/>
      <c r="V256" s="60">
        <v>44714</v>
      </c>
      <c r="W256" s="61">
        <v>105790</v>
      </c>
      <c r="X256" s="84" t="s">
        <v>951</v>
      </c>
      <c r="Y256" s="63"/>
      <c r="Z256" s="58" t="s">
        <v>1412</v>
      </c>
      <c r="AA256" s="70"/>
    </row>
    <row r="257" spans="1:27" ht="31.5" customHeight="1" x14ac:dyDescent="0.25">
      <c r="A257" s="58" t="s">
        <v>216</v>
      </c>
      <c r="B257" s="59">
        <v>217</v>
      </c>
      <c r="C257" s="58" t="s">
        <v>203</v>
      </c>
      <c r="D257" s="58" t="s">
        <v>657</v>
      </c>
      <c r="E257" s="58" t="s">
        <v>22</v>
      </c>
      <c r="F257" s="59">
        <v>52343633</v>
      </c>
      <c r="G257" s="58" t="s">
        <v>96</v>
      </c>
      <c r="H257" s="58" t="s">
        <v>658</v>
      </c>
      <c r="I257" s="60">
        <v>44665</v>
      </c>
      <c r="J257" s="60">
        <v>44665</v>
      </c>
      <c r="K257" s="60">
        <v>2958465</v>
      </c>
      <c r="L257" s="58" t="s">
        <v>22</v>
      </c>
      <c r="M257" s="59"/>
      <c r="N257" s="58" t="s">
        <v>22</v>
      </c>
      <c r="O257" s="60"/>
      <c r="P257" s="60"/>
      <c r="Q257" s="58" t="s">
        <v>22</v>
      </c>
      <c r="R257" s="59"/>
      <c r="S257" s="58" t="s">
        <v>22</v>
      </c>
      <c r="T257" s="58" t="s">
        <v>137</v>
      </c>
      <c r="U257" s="58"/>
      <c r="V257" s="60">
        <v>44714</v>
      </c>
      <c r="W257" s="61">
        <v>68178</v>
      </c>
      <c r="X257" s="84" t="s">
        <v>950</v>
      </c>
      <c r="Y257" s="63"/>
      <c r="Z257" s="58" t="s">
        <v>1412</v>
      </c>
      <c r="AA257" s="70"/>
    </row>
    <row r="258" spans="1:27" ht="31.5" customHeight="1" x14ac:dyDescent="0.25">
      <c r="A258" s="58" t="s">
        <v>216</v>
      </c>
      <c r="B258" s="59">
        <v>217</v>
      </c>
      <c r="C258" s="58" t="s">
        <v>203</v>
      </c>
      <c r="D258" s="58" t="s">
        <v>657</v>
      </c>
      <c r="E258" s="58" t="s">
        <v>22</v>
      </c>
      <c r="F258" s="59">
        <v>52343634</v>
      </c>
      <c r="G258" s="58" t="s">
        <v>96</v>
      </c>
      <c r="H258" s="58" t="s">
        <v>659</v>
      </c>
      <c r="I258" s="60">
        <v>44665</v>
      </c>
      <c r="J258" s="60">
        <v>44665</v>
      </c>
      <c r="K258" s="60">
        <v>2958465</v>
      </c>
      <c r="L258" s="58" t="s">
        <v>22</v>
      </c>
      <c r="M258" s="59"/>
      <c r="N258" s="58" t="s">
        <v>22</v>
      </c>
      <c r="O258" s="60"/>
      <c r="P258" s="60"/>
      <c r="Q258" s="58" t="s">
        <v>22</v>
      </c>
      <c r="R258" s="59"/>
      <c r="S258" s="58" t="s">
        <v>22</v>
      </c>
      <c r="T258" s="58" t="s">
        <v>137</v>
      </c>
      <c r="U258" s="58"/>
      <c r="V258" s="60">
        <v>44714</v>
      </c>
      <c r="W258" s="61">
        <v>104620</v>
      </c>
      <c r="X258" s="84" t="s">
        <v>949</v>
      </c>
      <c r="Y258" s="63"/>
      <c r="Z258" s="58" t="s">
        <v>1412</v>
      </c>
      <c r="AA258" s="70"/>
    </row>
    <row r="259" spans="1:27" ht="31.5" customHeight="1" x14ac:dyDescent="0.25">
      <c r="A259" s="58" t="s">
        <v>216</v>
      </c>
      <c r="B259" s="59">
        <v>217</v>
      </c>
      <c r="C259" s="58" t="s">
        <v>203</v>
      </c>
      <c r="D259" s="58" t="s">
        <v>657</v>
      </c>
      <c r="E259" s="58" t="s">
        <v>22</v>
      </c>
      <c r="F259" s="59">
        <v>52343645</v>
      </c>
      <c r="G259" s="58" t="s">
        <v>96</v>
      </c>
      <c r="H259" s="58" t="s">
        <v>660</v>
      </c>
      <c r="I259" s="60">
        <v>44665</v>
      </c>
      <c r="J259" s="60">
        <v>44665</v>
      </c>
      <c r="K259" s="60">
        <v>2958465</v>
      </c>
      <c r="L259" s="58" t="s">
        <v>22</v>
      </c>
      <c r="M259" s="59"/>
      <c r="N259" s="58" t="s">
        <v>22</v>
      </c>
      <c r="O259" s="60"/>
      <c r="P259" s="60"/>
      <c r="Q259" s="58" t="s">
        <v>22</v>
      </c>
      <c r="R259" s="59"/>
      <c r="S259" s="58" t="s">
        <v>22</v>
      </c>
      <c r="T259" s="58" t="s">
        <v>137</v>
      </c>
      <c r="U259" s="58"/>
      <c r="V259" s="60">
        <v>44714</v>
      </c>
      <c r="W259" s="61">
        <v>66407</v>
      </c>
      <c r="X259" s="84" t="s">
        <v>948</v>
      </c>
      <c r="Y259" s="63"/>
      <c r="Z259" s="58" t="s">
        <v>1412</v>
      </c>
      <c r="AA259" s="70"/>
    </row>
    <row r="260" spans="1:27" ht="31.5" customHeight="1" x14ac:dyDescent="0.25">
      <c r="A260" s="83" t="s">
        <v>47</v>
      </c>
      <c r="B260" s="85">
        <v>36</v>
      </c>
      <c r="C260" s="83" t="s">
        <v>431</v>
      </c>
      <c r="D260" s="83" t="s">
        <v>780</v>
      </c>
      <c r="E260" s="83" t="s">
        <v>22</v>
      </c>
      <c r="F260" s="85">
        <v>52380697</v>
      </c>
      <c r="G260" s="83" t="s">
        <v>29</v>
      </c>
      <c r="H260" s="83" t="s">
        <v>22</v>
      </c>
      <c r="I260" s="80">
        <v>44713</v>
      </c>
      <c r="J260" s="80">
        <v>44713</v>
      </c>
      <c r="K260" s="80">
        <v>2958465</v>
      </c>
      <c r="L260" s="83" t="s">
        <v>22</v>
      </c>
      <c r="M260" s="85"/>
      <c r="N260" s="83" t="s">
        <v>22</v>
      </c>
      <c r="O260" s="80"/>
      <c r="P260" s="80"/>
      <c r="Q260" s="83" t="s">
        <v>22</v>
      </c>
      <c r="R260" s="85"/>
      <c r="S260" s="83" t="s">
        <v>22</v>
      </c>
      <c r="T260" s="38" t="s">
        <v>786</v>
      </c>
      <c r="U260" s="83"/>
      <c r="V260" s="80">
        <v>44713</v>
      </c>
      <c r="W260" s="61">
        <v>99778</v>
      </c>
      <c r="X260" s="63" t="s">
        <v>1542</v>
      </c>
      <c r="Y260" s="83"/>
      <c r="Z260" s="58" t="s">
        <v>1409</v>
      </c>
      <c r="AA260" s="70"/>
    </row>
    <row r="261" spans="1:27" ht="31.5" customHeight="1" x14ac:dyDescent="0.25">
      <c r="A261" s="83" t="s">
        <v>47</v>
      </c>
      <c r="B261" s="85">
        <v>36</v>
      </c>
      <c r="C261" s="83" t="s">
        <v>431</v>
      </c>
      <c r="D261" s="83" t="s">
        <v>780</v>
      </c>
      <c r="E261" s="83" t="s">
        <v>22</v>
      </c>
      <c r="F261" s="85">
        <v>52380698</v>
      </c>
      <c r="G261" s="83" t="s">
        <v>29</v>
      </c>
      <c r="H261" s="83" t="s">
        <v>22</v>
      </c>
      <c r="I261" s="80">
        <v>44713</v>
      </c>
      <c r="J261" s="80">
        <v>44713</v>
      </c>
      <c r="K261" s="80">
        <v>2958465</v>
      </c>
      <c r="L261" s="83" t="s">
        <v>22</v>
      </c>
      <c r="M261" s="85"/>
      <c r="N261" s="83" t="s">
        <v>22</v>
      </c>
      <c r="O261" s="80"/>
      <c r="P261" s="80"/>
      <c r="Q261" s="83" t="s">
        <v>22</v>
      </c>
      <c r="R261" s="85"/>
      <c r="S261" s="83" t="s">
        <v>22</v>
      </c>
      <c r="T261" s="38" t="s">
        <v>786</v>
      </c>
      <c r="U261" s="83"/>
      <c r="V261" s="80">
        <v>44713</v>
      </c>
      <c r="W261" s="61">
        <v>101559</v>
      </c>
      <c r="X261" s="63" t="s">
        <v>1543</v>
      </c>
      <c r="Y261" s="83"/>
      <c r="Z261" s="58" t="s">
        <v>1409</v>
      </c>
      <c r="AA261" s="70"/>
    </row>
    <row r="262" spans="1:27" ht="31.5" customHeight="1" x14ac:dyDescent="0.25">
      <c r="A262" s="83" t="s">
        <v>47</v>
      </c>
      <c r="B262" s="85">
        <v>36</v>
      </c>
      <c r="C262" s="83" t="s">
        <v>431</v>
      </c>
      <c r="D262" s="83" t="s">
        <v>780</v>
      </c>
      <c r="E262" s="83" t="s">
        <v>22</v>
      </c>
      <c r="F262" s="85">
        <v>52380699</v>
      </c>
      <c r="G262" s="83" t="s">
        <v>29</v>
      </c>
      <c r="H262" s="83" t="s">
        <v>22</v>
      </c>
      <c r="I262" s="80">
        <v>44713</v>
      </c>
      <c r="J262" s="80">
        <v>44713</v>
      </c>
      <c r="K262" s="80">
        <v>2958465</v>
      </c>
      <c r="L262" s="83" t="s">
        <v>22</v>
      </c>
      <c r="M262" s="85"/>
      <c r="N262" s="83" t="s">
        <v>22</v>
      </c>
      <c r="O262" s="80"/>
      <c r="P262" s="80"/>
      <c r="Q262" s="83" t="s">
        <v>22</v>
      </c>
      <c r="R262" s="85"/>
      <c r="S262" s="83" t="s">
        <v>22</v>
      </c>
      <c r="T262" s="38" t="s">
        <v>786</v>
      </c>
      <c r="U262" s="83"/>
      <c r="V262" s="80">
        <v>44713</v>
      </c>
      <c r="W262" s="61">
        <v>112675</v>
      </c>
      <c r="X262" s="63" t="s">
        <v>1544</v>
      </c>
      <c r="Y262" s="83"/>
      <c r="Z262" s="58" t="s">
        <v>1409</v>
      </c>
      <c r="AA262" s="70"/>
    </row>
    <row r="263" spans="1:27" ht="31.5" customHeight="1" x14ac:dyDescent="0.25">
      <c r="A263" s="58" t="s">
        <v>47</v>
      </c>
      <c r="B263" s="59">
        <v>94</v>
      </c>
      <c r="C263" s="58" t="s">
        <v>55</v>
      </c>
      <c r="D263" s="58" t="s">
        <v>218</v>
      </c>
      <c r="E263" s="58"/>
      <c r="F263" s="59">
        <v>52316648</v>
      </c>
      <c r="G263" s="58" t="s">
        <v>114</v>
      </c>
      <c r="H263" s="58" t="s">
        <v>617</v>
      </c>
      <c r="I263" s="60">
        <v>44641</v>
      </c>
      <c r="J263" s="60">
        <v>44641</v>
      </c>
      <c r="K263" s="60">
        <v>2958465</v>
      </c>
      <c r="L263" s="58" t="s">
        <v>22</v>
      </c>
      <c r="M263" s="59"/>
      <c r="N263" s="58" t="s">
        <v>22</v>
      </c>
      <c r="O263" s="60"/>
      <c r="P263" s="60"/>
      <c r="Q263" s="58" t="s">
        <v>22</v>
      </c>
      <c r="R263" s="59"/>
      <c r="S263" s="58" t="s">
        <v>22</v>
      </c>
      <c r="T263" s="78" t="s">
        <v>162</v>
      </c>
      <c r="U263" s="58"/>
      <c r="V263" s="60">
        <v>44718</v>
      </c>
      <c r="W263" s="61">
        <v>101136</v>
      </c>
      <c r="X263" s="84" t="s">
        <v>803</v>
      </c>
      <c r="Y263" s="58"/>
      <c r="Z263" s="58" t="s">
        <v>1412</v>
      </c>
      <c r="AA263" s="70"/>
    </row>
    <row r="264" spans="1:27" ht="31.5" customHeight="1" x14ac:dyDescent="0.25">
      <c r="A264" s="58" t="s">
        <v>47</v>
      </c>
      <c r="B264" s="59">
        <v>94</v>
      </c>
      <c r="C264" s="58" t="s">
        <v>55</v>
      </c>
      <c r="D264" s="58" t="s">
        <v>218</v>
      </c>
      <c r="E264" s="58"/>
      <c r="F264" s="59">
        <v>52316649</v>
      </c>
      <c r="G264" s="58" t="s">
        <v>114</v>
      </c>
      <c r="H264" s="58" t="s">
        <v>618</v>
      </c>
      <c r="I264" s="60">
        <v>44641</v>
      </c>
      <c r="J264" s="60">
        <v>44641</v>
      </c>
      <c r="K264" s="60">
        <v>2958465</v>
      </c>
      <c r="L264" s="58" t="s">
        <v>22</v>
      </c>
      <c r="M264" s="59"/>
      <c r="N264" s="58" t="s">
        <v>22</v>
      </c>
      <c r="O264" s="60"/>
      <c r="P264" s="60"/>
      <c r="Q264" s="58" t="s">
        <v>22</v>
      </c>
      <c r="R264" s="59"/>
      <c r="S264" s="58" t="s">
        <v>22</v>
      </c>
      <c r="T264" s="78" t="s">
        <v>162</v>
      </c>
      <c r="U264" s="58"/>
      <c r="V264" s="60">
        <v>44718</v>
      </c>
      <c r="W264" s="61">
        <v>119815</v>
      </c>
      <c r="X264" s="84" t="s">
        <v>804</v>
      </c>
      <c r="Y264" s="58"/>
      <c r="Z264" s="58" t="s">
        <v>1412</v>
      </c>
      <c r="AA264" s="70"/>
    </row>
    <row r="265" spans="1:27" ht="31.5" customHeight="1" x14ac:dyDescent="0.25">
      <c r="A265" s="58" t="s">
        <v>47</v>
      </c>
      <c r="B265" s="59">
        <v>36</v>
      </c>
      <c r="C265" s="58" t="s">
        <v>431</v>
      </c>
      <c r="D265" s="58" t="s">
        <v>432</v>
      </c>
      <c r="E265" s="58" t="s">
        <v>22</v>
      </c>
      <c r="F265" s="59">
        <v>52380866</v>
      </c>
      <c r="G265" s="58" t="s">
        <v>29</v>
      </c>
      <c r="H265" s="58" t="s">
        <v>22</v>
      </c>
      <c r="I265" s="60">
        <v>44713</v>
      </c>
      <c r="J265" s="60">
        <v>44713</v>
      </c>
      <c r="K265" s="60">
        <v>2958465</v>
      </c>
      <c r="L265" s="58" t="s">
        <v>22</v>
      </c>
      <c r="M265" s="59"/>
      <c r="N265" s="58" t="s">
        <v>22</v>
      </c>
      <c r="O265" s="60"/>
      <c r="P265" s="60"/>
      <c r="Q265" s="58" t="s">
        <v>22</v>
      </c>
      <c r="R265" s="59"/>
      <c r="S265" s="58" t="s">
        <v>22</v>
      </c>
      <c r="T265" s="37" t="s">
        <v>787</v>
      </c>
      <c r="U265" s="83"/>
      <c r="V265" s="80">
        <v>44713</v>
      </c>
      <c r="W265" s="61">
        <v>73379</v>
      </c>
      <c r="X265" s="63" t="s">
        <v>587</v>
      </c>
      <c r="Y265" s="83"/>
      <c r="Z265" s="58" t="s">
        <v>1409</v>
      </c>
      <c r="AA265" s="70"/>
    </row>
    <row r="266" spans="1:27" ht="31.5" customHeight="1" x14ac:dyDescent="0.25">
      <c r="A266" s="58" t="s">
        <v>47</v>
      </c>
      <c r="B266" s="59">
        <v>36</v>
      </c>
      <c r="C266" s="58" t="s">
        <v>431</v>
      </c>
      <c r="D266" s="58" t="s">
        <v>432</v>
      </c>
      <c r="E266" s="58" t="s">
        <v>22</v>
      </c>
      <c r="F266" s="59">
        <v>52380867</v>
      </c>
      <c r="G266" s="58" t="s">
        <v>29</v>
      </c>
      <c r="H266" s="58" t="s">
        <v>22</v>
      </c>
      <c r="I266" s="60">
        <v>44713</v>
      </c>
      <c r="J266" s="60">
        <v>44713</v>
      </c>
      <c r="K266" s="60">
        <v>2958465</v>
      </c>
      <c r="L266" s="58" t="s">
        <v>22</v>
      </c>
      <c r="M266" s="59"/>
      <c r="N266" s="58" t="s">
        <v>22</v>
      </c>
      <c r="O266" s="60"/>
      <c r="P266" s="60"/>
      <c r="Q266" s="58" t="s">
        <v>22</v>
      </c>
      <c r="R266" s="59"/>
      <c r="S266" s="58" t="s">
        <v>22</v>
      </c>
      <c r="T266" s="37" t="s">
        <v>787</v>
      </c>
      <c r="U266" s="83"/>
      <c r="V266" s="80">
        <v>44713</v>
      </c>
      <c r="W266" s="61">
        <v>92548</v>
      </c>
      <c r="X266" s="63" t="s">
        <v>1481</v>
      </c>
      <c r="Y266" s="83"/>
      <c r="Z266" s="58" t="s">
        <v>1409</v>
      </c>
      <c r="AA266" s="70"/>
    </row>
    <row r="267" spans="1:27" ht="31.5" customHeight="1" x14ac:dyDescent="0.25">
      <c r="A267" s="58" t="s">
        <v>47</v>
      </c>
      <c r="B267" s="59">
        <v>36</v>
      </c>
      <c r="C267" s="58" t="s">
        <v>431</v>
      </c>
      <c r="D267" s="58" t="s">
        <v>639</v>
      </c>
      <c r="E267" s="58" t="s">
        <v>22</v>
      </c>
      <c r="F267" s="59">
        <v>52380995</v>
      </c>
      <c r="G267" s="58" t="s">
        <v>29</v>
      </c>
      <c r="H267" s="58" t="s">
        <v>22</v>
      </c>
      <c r="I267" s="60">
        <v>44713</v>
      </c>
      <c r="J267" s="60">
        <v>44713</v>
      </c>
      <c r="K267" s="60">
        <v>2958465</v>
      </c>
      <c r="L267" s="58" t="s">
        <v>22</v>
      </c>
      <c r="M267" s="59"/>
      <c r="N267" s="58" t="s">
        <v>22</v>
      </c>
      <c r="O267" s="60"/>
      <c r="P267" s="60"/>
      <c r="Q267" s="58" t="s">
        <v>22</v>
      </c>
      <c r="R267" s="59"/>
      <c r="S267" s="58" t="s">
        <v>22</v>
      </c>
      <c r="T267" s="37" t="s">
        <v>788</v>
      </c>
      <c r="U267" s="83"/>
      <c r="V267" s="80">
        <v>44713</v>
      </c>
      <c r="W267" s="61">
        <v>68040</v>
      </c>
      <c r="X267" s="63" t="s">
        <v>1442</v>
      </c>
      <c r="Y267" s="83"/>
      <c r="Z267" s="58" t="s">
        <v>1409</v>
      </c>
      <c r="AA267" s="70"/>
    </row>
    <row r="268" spans="1:27" ht="31.5" customHeight="1" x14ac:dyDescent="0.25">
      <c r="A268" s="58" t="s">
        <v>39</v>
      </c>
      <c r="B268" s="59">
        <v>11</v>
      </c>
      <c r="C268" s="58" t="s">
        <v>148</v>
      </c>
      <c r="D268" s="58" t="s">
        <v>497</v>
      </c>
      <c r="E268" s="58" t="s">
        <v>796</v>
      </c>
      <c r="F268" s="59">
        <v>52401726</v>
      </c>
      <c r="G268" s="58" t="s">
        <v>29</v>
      </c>
      <c r="H268" s="58" t="s">
        <v>22</v>
      </c>
      <c r="I268" s="60">
        <v>44713</v>
      </c>
      <c r="J268" s="60">
        <v>44713</v>
      </c>
      <c r="K268" s="60">
        <v>2958465</v>
      </c>
      <c r="L268" s="58" t="s">
        <v>22</v>
      </c>
      <c r="M268" s="59"/>
      <c r="N268" s="58" t="s">
        <v>22</v>
      </c>
      <c r="O268" s="60"/>
      <c r="P268" s="60"/>
      <c r="Q268" s="58" t="s">
        <v>22</v>
      </c>
      <c r="R268" s="59"/>
      <c r="S268" s="58" t="s">
        <v>22</v>
      </c>
      <c r="T268" s="37" t="s">
        <v>162</v>
      </c>
      <c r="U268" s="83"/>
      <c r="V268" s="80">
        <v>44726</v>
      </c>
      <c r="W268" s="81">
        <v>118943</v>
      </c>
      <c r="X268" s="84" t="s">
        <v>624</v>
      </c>
      <c r="Y268" s="83"/>
      <c r="Z268" s="58" t="s">
        <v>1412</v>
      </c>
      <c r="AA268" s="70"/>
    </row>
    <row r="269" spans="1:27" ht="31.5" customHeight="1" x14ac:dyDescent="0.25">
      <c r="A269" s="58" t="s">
        <v>39</v>
      </c>
      <c r="B269" s="59">
        <v>219</v>
      </c>
      <c r="C269" s="58" t="s">
        <v>450</v>
      </c>
      <c r="D269" s="58"/>
      <c r="E269" s="58"/>
      <c r="F269" s="59">
        <v>51449339</v>
      </c>
      <c r="G269" s="58" t="s">
        <v>114</v>
      </c>
      <c r="H269" s="58" t="s">
        <v>451</v>
      </c>
      <c r="I269" s="60"/>
      <c r="J269" s="60">
        <v>44540</v>
      </c>
      <c r="K269" s="60"/>
      <c r="L269" s="58"/>
      <c r="M269" s="59"/>
      <c r="N269" s="58"/>
      <c r="O269" s="60"/>
      <c r="P269" s="60"/>
      <c r="Q269" s="58"/>
      <c r="R269" s="59"/>
      <c r="S269" s="58" t="s">
        <v>534</v>
      </c>
      <c r="T269" s="37" t="s">
        <v>137</v>
      </c>
      <c r="U269" s="83" t="s">
        <v>534</v>
      </c>
      <c r="V269" s="80" t="s">
        <v>378</v>
      </c>
      <c r="W269" s="61"/>
      <c r="X269" s="63"/>
      <c r="Y269" s="82"/>
      <c r="Z269" s="82"/>
      <c r="AA269" s="70"/>
    </row>
    <row r="270" spans="1:27" ht="31.5" customHeight="1" x14ac:dyDescent="0.25">
      <c r="A270" s="58" t="s">
        <v>436</v>
      </c>
      <c r="B270" s="59">
        <v>28</v>
      </c>
      <c r="C270" s="58" t="s">
        <v>90</v>
      </c>
      <c r="D270" s="58" t="s">
        <v>730</v>
      </c>
      <c r="E270" s="58" t="s">
        <v>731</v>
      </c>
      <c r="F270" s="59">
        <v>50607371</v>
      </c>
      <c r="G270" s="58" t="s">
        <v>29</v>
      </c>
      <c r="H270" s="58"/>
      <c r="I270" s="60">
        <v>42993</v>
      </c>
      <c r="J270" s="60">
        <v>44682</v>
      </c>
      <c r="K270" s="60">
        <v>2958465</v>
      </c>
      <c r="L270" s="58"/>
      <c r="M270" s="59"/>
      <c r="N270" s="58"/>
      <c r="O270" s="60"/>
      <c r="P270" s="60"/>
      <c r="Q270" s="58"/>
      <c r="R270" s="59"/>
      <c r="S270" s="58"/>
      <c r="T270" s="58" t="s">
        <v>742</v>
      </c>
      <c r="U270" s="58"/>
      <c r="V270" s="60">
        <v>44726</v>
      </c>
      <c r="W270" s="61">
        <v>148369</v>
      </c>
      <c r="X270" s="63" t="s">
        <v>947</v>
      </c>
      <c r="Y270" s="58"/>
      <c r="Z270" s="58" t="s">
        <v>174</v>
      </c>
      <c r="AA270" s="70"/>
    </row>
    <row r="271" spans="1:27" ht="31.5" customHeight="1" x14ac:dyDescent="0.25">
      <c r="A271" s="58" t="s">
        <v>57</v>
      </c>
      <c r="B271" s="59">
        <v>213</v>
      </c>
      <c r="C271" s="58" t="s">
        <v>66</v>
      </c>
      <c r="D271" s="58" t="s">
        <v>67</v>
      </c>
      <c r="E271" s="58" t="s">
        <v>777</v>
      </c>
      <c r="F271" s="59">
        <v>51679206</v>
      </c>
      <c r="G271" s="58" t="s">
        <v>61</v>
      </c>
      <c r="H271" s="58" t="s">
        <v>22</v>
      </c>
      <c r="I271" s="60">
        <v>44025</v>
      </c>
      <c r="J271" s="60">
        <v>44713</v>
      </c>
      <c r="K271" s="60">
        <v>2958465</v>
      </c>
      <c r="L271" s="58" t="s">
        <v>22</v>
      </c>
      <c r="M271" s="59"/>
      <c r="N271" s="58" t="s">
        <v>22</v>
      </c>
      <c r="O271" s="60"/>
      <c r="P271" s="60"/>
      <c r="Q271" s="58" t="s">
        <v>22</v>
      </c>
      <c r="R271" s="59"/>
      <c r="S271" s="58" t="s">
        <v>22</v>
      </c>
      <c r="T271" s="39" t="s">
        <v>137</v>
      </c>
      <c r="U271" s="58"/>
      <c r="V271" s="60">
        <v>44719</v>
      </c>
      <c r="W271" s="61">
        <v>56046</v>
      </c>
      <c r="X271" s="84" t="s">
        <v>825</v>
      </c>
      <c r="Y271" s="58"/>
      <c r="Z271" s="58" t="s">
        <v>1410</v>
      </c>
      <c r="AA271" s="70"/>
    </row>
    <row r="272" spans="1:27" ht="31.5" customHeight="1" x14ac:dyDescent="0.25">
      <c r="A272" s="58" t="s">
        <v>47</v>
      </c>
      <c r="B272" s="59">
        <v>36</v>
      </c>
      <c r="C272" s="58" t="s">
        <v>431</v>
      </c>
      <c r="D272" s="58" t="s">
        <v>753</v>
      </c>
      <c r="E272" s="58" t="s">
        <v>22</v>
      </c>
      <c r="F272" s="59">
        <v>50512878</v>
      </c>
      <c r="G272" s="58" t="s">
        <v>23</v>
      </c>
      <c r="H272" s="58" t="s">
        <v>22</v>
      </c>
      <c r="I272" s="60">
        <v>1</v>
      </c>
      <c r="J272" s="60">
        <v>44699</v>
      </c>
      <c r="K272" s="60">
        <v>2958465</v>
      </c>
      <c r="L272" s="58" t="s">
        <v>22</v>
      </c>
      <c r="M272" s="59"/>
      <c r="N272" s="58" t="s">
        <v>22</v>
      </c>
      <c r="O272" s="60"/>
      <c r="P272" s="60"/>
      <c r="Q272" s="58" t="s">
        <v>22</v>
      </c>
      <c r="R272" s="59"/>
      <c r="S272" s="58" t="s">
        <v>22</v>
      </c>
      <c r="T272" s="39" t="s">
        <v>765</v>
      </c>
      <c r="U272" s="58"/>
      <c r="V272" s="60">
        <v>44721</v>
      </c>
      <c r="W272" s="61">
        <v>129932</v>
      </c>
      <c r="X272" s="63" t="s">
        <v>1482</v>
      </c>
      <c r="Y272" s="58"/>
      <c r="Z272" s="58" t="s">
        <v>174</v>
      </c>
      <c r="AA272" s="70"/>
    </row>
    <row r="273" spans="1:27" ht="31.5" customHeight="1" x14ac:dyDescent="0.25">
      <c r="A273" s="58" t="s">
        <v>47</v>
      </c>
      <c r="B273" s="59">
        <v>31</v>
      </c>
      <c r="C273" s="58" t="s">
        <v>48</v>
      </c>
      <c r="D273" s="58" t="s">
        <v>458</v>
      </c>
      <c r="E273" s="58" t="s">
        <v>22</v>
      </c>
      <c r="F273" s="59">
        <v>50530418</v>
      </c>
      <c r="G273" s="58" t="s">
        <v>29</v>
      </c>
      <c r="H273" s="58" t="s">
        <v>459</v>
      </c>
      <c r="I273" s="60">
        <v>1</v>
      </c>
      <c r="J273" s="60">
        <v>44557</v>
      </c>
      <c r="K273" s="60">
        <v>2958465</v>
      </c>
      <c r="L273" s="58" t="s">
        <v>22</v>
      </c>
      <c r="M273" s="59"/>
      <c r="N273" s="58" t="s">
        <v>22</v>
      </c>
      <c r="O273" s="60"/>
      <c r="P273" s="60"/>
      <c r="Q273" s="58" t="s">
        <v>22</v>
      </c>
      <c r="R273" s="59"/>
      <c r="S273" s="58" t="s">
        <v>22</v>
      </c>
      <c r="T273" s="37" t="s">
        <v>945</v>
      </c>
      <c r="U273" s="58"/>
      <c r="V273" s="60">
        <v>44723</v>
      </c>
      <c r="W273" s="61">
        <v>155275</v>
      </c>
      <c r="X273" s="63" t="s">
        <v>944</v>
      </c>
      <c r="Y273" s="58"/>
      <c r="Z273" s="58" t="s">
        <v>174</v>
      </c>
      <c r="AA273" s="70"/>
    </row>
    <row r="274" spans="1:27" ht="31.5" customHeight="1" x14ac:dyDescent="0.25">
      <c r="A274" s="58" t="s">
        <v>47</v>
      </c>
      <c r="B274" s="59">
        <v>33</v>
      </c>
      <c r="C274" s="58" t="s">
        <v>51</v>
      </c>
      <c r="D274" s="58" t="s">
        <v>194</v>
      </c>
      <c r="E274" s="58"/>
      <c r="F274" s="59">
        <v>52374456</v>
      </c>
      <c r="G274" s="58" t="s">
        <v>29</v>
      </c>
      <c r="H274" s="58"/>
      <c r="I274" s="60">
        <v>44697</v>
      </c>
      <c r="J274" s="60">
        <v>44697</v>
      </c>
      <c r="K274" s="60">
        <v>2958465</v>
      </c>
      <c r="L274" s="58"/>
      <c r="M274" s="59"/>
      <c r="N274" s="58"/>
      <c r="O274" s="60"/>
      <c r="P274" s="60"/>
      <c r="Q274" s="58"/>
      <c r="R274" s="59"/>
      <c r="S274" s="58"/>
      <c r="T274" s="39" t="s">
        <v>162</v>
      </c>
      <c r="U274" s="58"/>
      <c r="V274" s="60">
        <v>44720</v>
      </c>
      <c r="W274" s="61">
        <v>45334</v>
      </c>
      <c r="X274" s="84" t="s">
        <v>1540</v>
      </c>
      <c r="Y274" s="15"/>
      <c r="Z274" s="15" t="s">
        <v>1412</v>
      </c>
      <c r="AA274" s="70"/>
    </row>
    <row r="275" spans="1:27" ht="31.5" customHeight="1" x14ac:dyDescent="0.25">
      <c r="A275" s="58" t="s">
        <v>47</v>
      </c>
      <c r="B275" s="59">
        <v>33</v>
      </c>
      <c r="C275" s="58" t="s">
        <v>51</v>
      </c>
      <c r="D275" s="58" t="s">
        <v>194</v>
      </c>
      <c r="E275" s="58"/>
      <c r="F275" s="59">
        <v>52374455</v>
      </c>
      <c r="G275" s="58" t="s">
        <v>114</v>
      </c>
      <c r="H275" s="58" t="s">
        <v>739</v>
      </c>
      <c r="I275" s="60">
        <v>44697</v>
      </c>
      <c r="J275" s="60">
        <v>44697</v>
      </c>
      <c r="K275" s="60">
        <v>2958465</v>
      </c>
      <c r="L275" s="58"/>
      <c r="M275" s="59"/>
      <c r="N275" s="58"/>
      <c r="O275" s="60"/>
      <c r="P275" s="60"/>
      <c r="Q275" s="58"/>
      <c r="R275" s="59"/>
      <c r="S275" s="58"/>
      <c r="T275" s="39" t="s">
        <v>162</v>
      </c>
      <c r="U275" s="58"/>
      <c r="V275" s="60">
        <v>44720</v>
      </c>
      <c r="W275" s="61">
        <v>150904</v>
      </c>
      <c r="X275" s="84" t="s">
        <v>306</v>
      </c>
      <c r="Y275" s="15"/>
      <c r="Z275" s="58" t="s">
        <v>1412</v>
      </c>
      <c r="AA275" s="70"/>
    </row>
    <row r="276" spans="1:27" ht="31.5" customHeight="1" x14ac:dyDescent="0.25">
      <c r="A276" s="58" t="s">
        <v>47</v>
      </c>
      <c r="B276" s="59">
        <v>33</v>
      </c>
      <c r="C276" s="58" t="s">
        <v>51</v>
      </c>
      <c r="D276" s="58" t="s">
        <v>52</v>
      </c>
      <c r="E276" s="58" t="s">
        <v>799</v>
      </c>
      <c r="F276" s="59">
        <v>51680420</v>
      </c>
      <c r="G276" s="58" t="s">
        <v>29</v>
      </c>
      <c r="H276" s="58" t="s">
        <v>44</v>
      </c>
      <c r="I276" s="60">
        <v>44025</v>
      </c>
      <c r="J276" s="60">
        <v>44718</v>
      </c>
      <c r="K276" s="60">
        <v>2958465</v>
      </c>
      <c r="L276" s="58" t="s">
        <v>22</v>
      </c>
      <c r="M276" s="59"/>
      <c r="N276" s="58" t="s">
        <v>22</v>
      </c>
      <c r="O276" s="60">
        <v>44702</v>
      </c>
      <c r="P276" s="60">
        <v>44926</v>
      </c>
      <c r="Q276" s="58" t="s">
        <v>22</v>
      </c>
      <c r="R276" s="59">
        <v>34254</v>
      </c>
      <c r="S276" s="58" t="s">
        <v>800</v>
      </c>
      <c r="T276" s="39" t="s">
        <v>802</v>
      </c>
      <c r="U276" s="58"/>
      <c r="V276" s="60">
        <v>44734</v>
      </c>
      <c r="W276" s="61">
        <v>34254</v>
      </c>
      <c r="X276" s="63" t="s">
        <v>800</v>
      </c>
      <c r="Y276" s="83"/>
      <c r="Z276" s="58" t="s">
        <v>1409</v>
      </c>
      <c r="AA276" s="70"/>
    </row>
    <row r="277" spans="1:27" ht="31.5" customHeight="1" x14ac:dyDescent="0.25">
      <c r="A277" s="58" t="s">
        <v>57</v>
      </c>
      <c r="B277" s="59">
        <v>213</v>
      </c>
      <c r="C277" s="58" t="s">
        <v>66</v>
      </c>
      <c r="D277" s="58" t="s">
        <v>667</v>
      </c>
      <c r="E277" s="58" t="s">
        <v>74</v>
      </c>
      <c r="F277" s="59">
        <v>51679636</v>
      </c>
      <c r="G277" s="58" t="s">
        <v>61</v>
      </c>
      <c r="H277" s="58"/>
      <c r="I277" s="60">
        <v>44025</v>
      </c>
      <c r="J277" s="60">
        <v>44721</v>
      </c>
      <c r="K277" s="60">
        <v>2958465</v>
      </c>
      <c r="L277" s="58"/>
      <c r="M277" s="59"/>
      <c r="N277" s="58"/>
      <c r="O277" s="60"/>
      <c r="P277" s="60" t="s">
        <v>22</v>
      </c>
      <c r="Q277" s="58"/>
      <c r="R277" s="59" t="s">
        <v>22</v>
      </c>
      <c r="S277" s="58"/>
      <c r="T277" s="40" t="s">
        <v>823</v>
      </c>
      <c r="U277" s="58" t="s">
        <v>824</v>
      </c>
      <c r="V277" s="60">
        <v>44733</v>
      </c>
      <c r="W277" s="61">
        <v>112331</v>
      </c>
      <c r="X277" s="63" t="s">
        <v>824</v>
      </c>
      <c r="Y277" s="58"/>
      <c r="Z277" s="58" t="s">
        <v>174</v>
      </c>
      <c r="AA277" s="70"/>
    </row>
    <row r="278" spans="1:27" ht="31.5" customHeight="1" x14ac:dyDescent="0.25">
      <c r="A278" s="58" t="s">
        <v>57</v>
      </c>
      <c r="B278" s="59">
        <v>218</v>
      </c>
      <c r="C278" s="58" t="s">
        <v>76</v>
      </c>
      <c r="D278" s="58" t="s">
        <v>78</v>
      </c>
      <c r="E278" s="58" t="s">
        <v>798</v>
      </c>
      <c r="F278" s="59">
        <v>50604560</v>
      </c>
      <c r="G278" s="58" t="s">
        <v>38</v>
      </c>
      <c r="H278" s="58" t="s">
        <v>22</v>
      </c>
      <c r="I278" s="60">
        <v>43009</v>
      </c>
      <c r="J278" s="60">
        <v>44718</v>
      </c>
      <c r="K278" s="60">
        <v>2958465</v>
      </c>
      <c r="L278" s="58" t="s">
        <v>22</v>
      </c>
      <c r="M278" s="59"/>
      <c r="N278" s="58" t="s">
        <v>22</v>
      </c>
      <c r="O278" s="60"/>
      <c r="P278" s="60"/>
      <c r="Q278" s="58" t="s">
        <v>22</v>
      </c>
      <c r="R278" s="59"/>
      <c r="S278" s="58" t="s">
        <v>342</v>
      </c>
      <c r="T278" s="58" t="s">
        <v>137</v>
      </c>
      <c r="U278" s="58"/>
      <c r="V278" s="60">
        <v>44734</v>
      </c>
      <c r="W278" s="61">
        <v>40215</v>
      </c>
      <c r="X278" s="63" t="s">
        <v>943</v>
      </c>
      <c r="Y278" s="58"/>
      <c r="Z278" s="58" t="s">
        <v>1410</v>
      </c>
      <c r="AA278" s="70"/>
    </row>
    <row r="279" spans="1:27" ht="31.5" customHeight="1" x14ac:dyDescent="0.25">
      <c r="A279" s="58" t="s">
        <v>47</v>
      </c>
      <c r="B279" s="59">
        <v>36</v>
      </c>
      <c r="C279" s="58" t="s">
        <v>431</v>
      </c>
      <c r="D279" s="58" t="s">
        <v>432</v>
      </c>
      <c r="E279" s="58" t="s">
        <v>22</v>
      </c>
      <c r="F279" s="59">
        <v>50512825</v>
      </c>
      <c r="G279" s="58" t="s">
        <v>29</v>
      </c>
      <c r="H279" s="58" t="s">
        <v>50</v>
      </c>
      <c r="I279" s="60">
        <v>1</v>
      </c>
      <c r="J279" s="60">
        <v>44713</v>
      </c>
      <c r="K279" s="60">
        <v>2958465</v>
      </c>
      <c r="L279" s="58" t="s">
        <v>22</v>
      </c>
      <c r="M279" s="59"/>
      <c r="N279" s="58" t="s">
        <v>22</v>
      </c>
      <c r="O279" s="60"/>
      <c r="P279" s="60"/>
      <c r="Q279" s="58" t="s">
        <v>22</v>
      </c>
      <c r="R279" s="59"/>
      <c r="S279" s="58" t="s">
        <v>22</v>
      </c>
      <c r="T279" s="37" t="s">
        <v>833</v>
      </c>
      <c r="U279" s="58"/>
      <c r="V279" s="60">
        <v>44739</v>
      </c>
      <c r="W279" s="61">
        <v>152282</v>
      </c>
      <c r="X279" s="63" t="s">
        <v>641</v>
      </c>
      <c r="Y279" s="58"/>
      <c r="Z279" s="58" t="s">
        <v>174</v>
      </c>
      <c r="AA279" s="70"/>
    </row>
    <row r="280" spans="1:27" ht="31.5" customHeight="1" x14ac:dyDescent="0.25">
      <c r="A280" s="58" t="s">
        <v>57</v>
      </c>
      <c r="B280" s="59">
        <v>380</v>
      </c>
      <c r="C280" s="58" t="s">
        <v>175</v>
      </c>
      <c r="D280" s="58" t="s">
        <v>22</v>
      </c>
      <c r="E280" s="58" t="s">
        <v>22</v>
      </c>
      <c r="F280" s="59">
        <v>51676227</v>
      </c>
      <c r="G280" s="58" t="s">
        <v>114</v>
      </c>
      <c r="H280" s="58" t="s">
        <v>176</v>
      </c>
      <c r="I280" s="60">
        <v>44025</v>
      </c>
      <c r="J280" s="60">
        <v>44706</v>
      </c>
      <c r="K280" s="60">
        <v>2958465</v>
      </c>
      <c r="L280" s="58" t="s">
        <v>22</v>
      </c>
      <c r="M280" s="59"/>
      <c r="N280" s="58" t="s">
        <v>22</v>
      </c>
      <c r="O280" s="60"/>
      <c r="P280" s="60"/>
      <c r="Q280" s="58" t="s">
        <v>22</v>
      </c>
      <c r="R280" s="59"/>
      <c r="S280" s="58" t="s">
        <v>22</v>
      </c>
      <c r="T280" s="37" t="s">
        <v>137</v>
      </c>
      <c r="U280" s="58"/>
      <c r="V280" s="60">
        <v>44740</v>
      </c>
      <c r="W280" s="61">
        <v>87397</v>
      </c>
      <c r="X280" s="63" t="s">
        <v>1446</v>
      </c>
      <c r="Y280" s="58"/>
      <c r="Z280" s="58" t="s">
        <v>1410</v>
      </c>
      <c r="AA280" s="70"/>
    </row>
    <row r="281" spans="1:27" ht="31.5" customHeight="1" x14ac:dyDescent="0.25">
      <c r="A281" s="58" t="s">
        <v>47</v>
      </c>
      <c r="B281" s="59">
        <v>47</v>
      </c>
      <c r="C281" s="58" t="s">
        <v>389</v>
      </c>
      <c r="D281" s="58" t="s">
        <v>390</v>
      </c>
      <c r="E281" s="58" t="s">
        <v>22</v>
      </c>
      <c r="F281" s="59">
        <v>52087164</v>
      </c>
      <c r="G281" s="58" t="s">
        <v>29</v>
      </c>
      <c r="H281" s="58" t="s">
        <v>391</v>
      </c>
      <c r="I281" s="60">
        <v>44470</v>
      </c>
      <c r="J281" s="60">
        <v>44706</v>
      </c>
      <c r="K281" s="60">
        <v>2958465</v>
      </c>
      <c r="L281" s="58" t="s">
        <v>22</v>
      </c>
      <c r="M281" s="59"/>
      <c r="N281" s="58" t="s">
        <v>22</v>
      </c>
      <c r="O281" s="60"/>
      <c r="P281" s="60"/>
      <c r="Q281" s="58" t="s">
        <v>22</v>
      </c>
      <c r="R281" s="59"/>
      <c r="S281" s="58" t="s">
        <v>22</v>
      </c>
      <c r="T281" s="37" t="s">
        <v>137</v>
      </c>
      <c r="U281" s="58"/>
      <c r="V281" s="60"/>
      <c r="W281" s="61">
        <v>130399</v>
      </c>
      <c r="X281" s="63" t="s">
        <v>1447</v>
      </c>
      <c r="Y281" s="58"/>
      <c r="Z281" s="58" t="s">
        <v>1410</v>
      </c>
      <c r="AA281" s="70"/>
    </row>
    <row r="282" spans="1:27" ht="31.5" customHeight="1" x14ac:dyDescent="0.25">
      <c r="A282" s="58" t="s">
        <v>47</v>
      </c>
      <c r="B282" s="59">
        <v>36</v>
      </c>
      <c r="C282" s="58" t="s">
        <v>431</v>
      </c>
      <c r="D282" s="58" t="s">
        <v>753</v>
      </c>
      <c r="E282" s="58" t="s">
        <v>811</v>
      </c>
      <c r="F282" s="59">
        <v>50516863</v>
      </c>
      <c r="G282" s="58" t="s">
        <v>29</v>
      </c>
      <c r="H282" s="58"/>
      <c r="I282" s="60">
        <v>1</v>
      </c>
      <c r="J282" s="60">
        <v>44721</v>
      </c>
      <c r="K282" s="60">
        <v>2958465</v>
      </c>
      <c r="L282" s="58"/>
      <c r="M282" s="59"/>
      <c r="N282" s="58"/>
      <c r="O282" s="60">
        <v>44713</v>
      </c>
      <c r="P282" s="60">
        <v>44742</v>
      </c>
      <c r="Q282" s="58" t="s">
        <v>45</v>
      </c>
      <c r="R282" s="59">
        <v>158434</v>
      </c>
      <c r="S282" s="58" t="s">
        <v>812</v>
      </c>
      <c r="T282" s="37" t="s">
        <v>834</v>
      </c>
      <c r="U282" s="58" t="s">
        <v>22</v>
      </c>
      <c r="V282" s="60">
        <v>44735</v>
      </c>
      <c r="W282" s="61">
        <v>158434</v>
      </c>
      <c r="X282" s="63" t="s">
        <v>812</v>
      </c>
      <c r="Y282" s="58"/>
      <c r="Z282" s="58" t="s">
        <v>174</v>
      </c>
      <c r="AA282" s="70"/>
    </row>
    <row r="283" spans="1:27" ht="31.5" customHeight="1" x14ac:dyDescent="0.25">
      <c r="A283" s="58" t="s">
        <v>19</v>
      </c>
      <c r="B283" s="59">
        <v>1</v>
      </c>
      <c r="C283" s="58" t="s">
        <v>20</v>
      </c>
      <c r="D283" s="58" t="s">
        <v>163</v>
      </c>
      <c r="E283" s="58" t="s">
        <v>309</v>
      </c>
      <c r="F283" s="59">
        <v>50512040</v>
      </c>
      <c r="G283" s="58" t="s">
        <v>29</v>
      </c>
      <c r="H283" s="58" t="s">
        <v>84</v>
      </c>
      <c r="I283" s="60">
        <v>1</v>
      </c>
      <c r="J283" s="60">
        <v>44629</v>
      </c>
      <c r="K283" s="60">
        <v>2958465</v>
      </c>
      <c r="L283" s="58" t="s">
        <v>22</v>
      </c>
      <c r="M283" s="59"/>
      <c r="N283" s="58" t="s">
        <v>22</v>
      </c>
      <c r="O283" s="60">
        <v>44596</v>
      </c>
      <c r="P283" s="60">
        <v>44651</v>
      </c>
      <c r="Q283" s="58" t="s">
        <v>166</v>
      </c>
      <c r="R283" s="59">
        <v>96965</v>
      </c>
      <c r="S283" s="58" t="s">
        <v>567</v>
      </c>
      <c r="T283" s="37" t="s">
        <v>601</v>
      </c>
      <c r="U283" s="58" t="s">
        <v>567</v>
      </c>
      <c r="V283" s="60">
        <v>44739</v>
      </c>
      <c r="W283" s="61">
        <v>104532</v>
      </c>
      <c r="X283" s="63" t="s">
        <v>1478</v>
      </c>
      <c r="Y283" s="58"/>
      <c r="Z283" s="58" t="s">
        <v>1417</v>
      </c>
      <c r="AA283" s="70"/>
    </row>
    <row r="284" spans="1:27" ht="31.5" customHeight="1" x14ac:dyDescent="0.25">
      <c r="A284" s="58" t="s">
        <v>39</v>
      </c>
      <c r="B284" s="59">
        <v>219</v>
      </c>
      <c r="C284" s="58" t="s">
        <v>450</v>
      </c>
      <c r="D284" s="58" t="s">
        <v>22</v>
      </c>
      <c r="E284" s="58" t="s">
        <v>22</v>
      </c>
      <c r="F284" s="59">
        <v>52405247</v>
      </c>
      <c r="G284" s="58" t="s">
        <v>34</v>
      </c>
      <c r="H284" s="58" t="s">
        <v>808</v>
      </c>
      <c r="I284" s="60">
        <v>44726</v>
      </c>
      <c r="J284" s="60">
        <v>44726</v>
      </c>
      <c r="K284" s="60">
        <v>2958465</v>
      </c>
      <c r="L284" s="58" t="s">
        <v>22</v>
      </c>
      <c r="M284" s="59"/>
      <c r="N284" s="58" t="s">
        <v>22</v>
      </c>
      <c r="O284" s="60"/>
      <c r="P284" s="60"/>
      <c r="Q284" s="58" t="s">
        <v>22</v>
      </c>
      <c r="R284" s="59"/>
      <c r="S284" s="58" t="s">
        <v>22</v>
      </c>
      <c r="T284" s="37" t="s">
        <v>137</v>
      </c>
      <c r="U284" s="58"/>
      <c r="V284" s="60">
        <v>44738</v>
      </c>
      <c r="W284" s="61">
        <v>100962</v>
      </c>
      <c r="X284" s="63" t="s">
        <v>534</v>
      </c>
      <c r="Y284" s="58"/>
      <c r="Z284" s="58" t="s">
        <v>1412</v>
      </c>
      <c r="AA284" s="70"/>
    </row>
    <row r="285" spans="1:27" ht="31.5" customHeight="1" x14ac:dyDescent="0.25">
      <c r="A285" s="58" t="s">
        <v>508</v>
      </c>
      <c r="B285" s="59">
        <v>52</v>
      </c>
      <c r="C285" s="58" t="s">
        <v>549</v>
      </c>
      <c r="D285" s="58" t="s">
        <v>22</v>
      </c>
      <c r="E285" s="58" t="s">
        <v>22</v>
      </c>
      <c r="F285" s="59">
        <v>50522935</v>
      </c>
      <c r="G285" s="58" t="s">
        <v>114</v>
      </c>
      <c r="H285" s="58" t="s">
        <v>675</v>
      </c>
      <c r="I285" s="60">
        <v>1</v>
      </c>
      <c r="J285" s="60">
        <v>44676</v>
      </c>
      <c r="K285" s="60">
        <v>2958465</v>
      </c>
      <c r="L285" s="58" t="s">
        <v>22</v>
      </c>
      <c r="M285" s="59"/>
      <c r="N285" s="58" t="s">
        <v>22</v>
      </c>
      <c r="O285" s="60"/>
      <c r="P285" s="60"/>
      <c r="Q285" s="58" t="s">
        <v>22</v>
      </c>
      <c r="R285" s="59"/>
      <c r="S285" s="58" t="s">
        <v>22</v>
      </c>
      <c r="T285" s="37" t="s">
        <v>137</v>
      </c>
      <c r="U285" s="58"/>
      <c r="V285" s="60">
        <v>44734</v>
      </c>
      <c r="W285" s="61">
        <v>148529</v>
      </c>
      <c r="X285" s="63" t="s">
        <v>1431</v>
      </c>
      <c r="Y285" s="58"/>
      <c r="Z285" s="58" t="s">
        <v>1410</v>
      </c>
      <c r="AA285" s="70"/>
    </row>
    <row r="286" spans="1:27" ht="31.5" customHeight="1" x14ac:dyDescent="0.25">
      <c r="A286" s="58" t="s">
        <v>186</v>
      </c>
      <c r="B286" s="59">
        <v>226</v>
      </c>
      <c r="C286" s="58" t="s">
        <v>473</v>
      </c>
      <c r="D286" s="58" t="s">
        <v>22</v>
      </c>
      <c r="E286" s="58" t="s">
        <v>22</v>
      </c>
      <c r="F286" s="59">
        <v>52404159</v>
      </c>
      <c r="G286" s="58" t="s">
        <v>114</v>
      </c>
      <c r="H286" s="58" t="s">
        <v>797</v>
      </c>
      <c r="I286" s="60">
        <v>44718</v>
      </c>
      <c r="J286" s="60">
        <v>44718</v>
      </c>
      <c r="K286" s="60">
        <v>2958465</v>
      </c>
      <c r="L286" s="58" t="s">
        <v>22</v>
      </c>
      <c r="M286" s="59"/>
      <c r="N286" s="58" t="s">
        <v>22</v>
      </c>
      <c r="O286" s="60"/>
      <c r="P286" s="60"/>
      <c r="Q286" s="58" t="s">
        <v>22</v>
      </c>
      <c r="R286" s="59"/>
      <c r="S286" s="58" t="s">
        <v>22</v>
      </c>
      <c r="T286" s="39"/>
      <c r="U286" s="58"/>
      <c r="V286" s="60">
        <v>44743</v>
      </c>
      <c r="W286" s="61">
        <v>84144</v>
      </c>
      <c r="X286" s="63" t="s">
        <v>1448</v>
      </c>
      <c r="Y286" s="58"/>
      <c r="Z286" s="58" t="s">
        <v>1412</v>
      </c>
      <c r="AA286" s="70"/>
    </row>
    <row r="287" spans="1:27" ht="31.5" customHeight="1" x14ac:dyDescent="0.25">
      <c r="A287" s="58" t="s">
        <v>57</v>
      </c>
      <c r="B287" s="59">
        <v>380</v>
      </c>
      <c r="C287" s="58" t="s">
        <v>175</v>
      </c>
      <c r="D287" s="58" t="s">
        <v>177</v>
      </c>
      <c r="E287" s="58" t="s">
        <v>22</v>
      </c>
      <c r="F287" s="59">
        <v>52345669</v>
      </c>
      <c r="G287" s="58" t="s">
        <v>114</v>
      </c>
      <c r="H287" s="58" t="s">
        <v>653</v>
      </c>
      <c r="I287" s="60">
        <v>44666</v>
      </c>
      <c r="J287" s="60">
        <v>44666</v>
      </c>
      <c r="K287" s="60">
        <v>2958465</v>
      </c>
      <c r="L287" s="58" t="s">
        <v>22</v>
      </c>
      <c r="M287" s="59"/>
      <c r="N287" s="58" t="s">
        <v>22</v>
      </c>
      <c r="O287" s="60"/>
      <c r="P287" s="60"/>
      <c r="Q287" s="58" t="s">
        <v>22</v>
      </c>
      <c r="R287" s="59"/>
      <c r="S287" s="58" t="s">
        <v>22</v>
      </c>
      <c r="T287" s="39" t="s">
        <v>162</v>
      </c>
      <c r="U287" s="58"/>
      <c r="V287" s="60">
        <v>44767</v>
      </c>
      <c r="W287" s="61">
        <v>113040</v>
      </c>
      <c r="X287" s="84" t="s">
        <v>894</v>
      </c>
      <c r="Y287" s="58"/>
      <c r="Z287" s="58" t="s">
        <v>1412</v>
      </c>
      <c r="AA287" s="70"/>
    </row>
    <row r="288" spans="1:27" ht="31.5" customHeight="1" x14ac:dyDescent="0.25">
      <c r="A288" s="58" t="s">
        <v>57</v>
      </c>
      <c r="B288" s="59">
        <v>380</v>
      </c>
      <c r="C288" s="58" t="s">
        <v>175</v>
      </c>
      <c r="D288" s="58" t="s">
        <v>177</v>
      </c>
      <c r="E288" s="58" t="s">
        <v>22</v>
      </c>
      <c r="F288" s="59">
        <v>52345671</v>
      </c>
      <c r="G288" s="58" t="s">
        <v>114</v>
      </c>
      <c r="H288" s="58" t="s">
        <v>654</v>
      </c>
      <c r="I288" s="60">
        <v>44666</v>
      </c>
      <c r="J288" s="60">
        <v>44666</v>
      </c>
      <c r="K288" s="60">
        <v>2958465</v>
      </c>
      <c r="L288" s="58" t="s">
        <v>22</v>
      </c>
      <c r="M288" s="59"/>
      <c r="N288" s="58" t="s">
        <v>22</v>
      </c>
      <c r="O288" s="60"/>
      <c r="P288" s="60"/>
      <c r="Q288" s="58" t="s">
        <v>22</v>
      </c>
      <c r="R288" s="59"/>
      <c r="S288" s="58" t="s">
        <v>22</v>
      </c>
      <c r="T288" s="39" t="s">
        <v>162</v>
      </c>
      <c r="U288" s="58"/>
      <c r="V288" s="60">
        <v>44743</v>
      </c>
      <c r="W288" s="61">
        <v>68769</v>
      </c>
      <c r="X288" s="84" t="s">
        <v>1045</v>
      </c>
      <c r="Y288" s="58"/>
      <c r="Z288" s="58" t="s">
        <v>1412</v>
      </c>
      <c r="AA288" s="70"/>
    </row>
    <row r="289" spans="1:27" ht="31.5" customHeight="1" x14ac:dyDescent="0.25">
      <c r="A289" s="58" t="s">
        <v>47</v>
      </c>
      <c r="B289" s="59">
        <v>94</v>
      </c>
      <c r="C289" s="58" t="s">
        <v>55</v>
      </c>
      <c r="D289" s="58" t="s">
        <v>218</v>
      </c>
      <c r="E289" s="58" t="s">
        <v>22</v>
      </c>
      <c r="F289" s="59">
        <v>52316650</v>
      </c>
      <c r="G289" s="58" t="s">
        <v>114</v>
      </c>
      <c r="H289" s="58" t="s">
        <v>619</v>
      </c>
      <c r="I289" s="60">
        <v>44641</v>
      </c>
      <c r="J289" s="60">
        <v>44641</v>
      </c>
      <c r="K289" s="60">
        <v>2958465</v>
      </c>
      <c r="L289" s="58" t="s">
        <v>22</v>
      </c>
      <c r="M289" s="59"/>
      <c r="N289" s="58" t="s">
        <v>22</v>
      </c>
      <c r="O289" s="60"/>
      <c r="P289" s="60"/>
      <c r="Q289" s="58" t="s">
        <v>22</v>
      </c>
      <c r="R289" s="59"/>
      <c r="S289" s="58" t="s">
        <v>22</v>
      </c>
      <c r="T289" s="39" t="s">
        <v>162</v>
      </c>
      <c r="U289" s="58"/>
      <c r="V289" s="60">
        <v>44767</v>
      </c>
      <c r="W289" s="61">
        <v>109714</v>
      </c>
      <c r="X289" s="84" t="s">
        <v>897</v>
      </c>
      <c r="Y289" s="15"/>
      <c r="Z289" s="58" t="s">
        <v>1412</v>
      </c>
      <c r="AA289" s="70"/>
    </row>
    <row r="290" spans="1:27" ht="31.5" customHeight="1" x14ac:dyDescent="0.25">
      <c r="A290" s="58" t="s">
        <v>31</v>
      </c>
      <c r="B290" s="59">
        <v>243</v>
      </c>
      <c r="C290" s="58" t="s">
        <v>32</v>
      </c>
      <c r="D290" s="58" t="s">
        <v>36</v>
      </c>
      <c r="E290" s="58" t="s">
        <v>595</v>
      </c>
      <c r="F290" s="59">
        <v>52315825</v>
      </c>
      <c r="G290" s="58" t="s">
        <v>114</v>
      </c>
      <c r="H290" s="58" t="s">
        <v>782</v>
      </c>
      <c r="I290" s="60">
        <v>44713</v>
      </c>
      <c r="J290" s="60">
        <v>44713</v>
      </c>
      <c r="K290" s="60">
        <v>2958465</v>
      </c>
      <c r="L290" s="58" t="s">
        <v>22</v>
      </c>
      <c r="M290" s="59"/>
      <c r="N290" s="58" t="s">
        <v>22</v>
      </c>
      <c r="O290" s="60"/>
      <c r="P290" s="60"/>
      <c r="Q290" s="58" t="s">
        <v>22</v>
      </c>
      <c r="R290" s="59"/>
      <c r="S290" s="58" t="s">
        <v>22</v>
      </c>
      <c r="T290" s="58" t="s">
        <v>162</v>
      </c>
      <c r="U290" s="58"/>
      <c r="V290" s="60">
        <v>44750</v>
      </c>
      <c r="W290" s="61">
        <v>84885</v>
      </c>
      <c r="X290" s="84" t="s">
        <v>870</v>
      </c>
      <c r="Y290" s="15"/>
      <c r="Z290" s="58" t="s">
        <v>1412</v>
      </c>
      <c r="AA290" s="70"/>
    </row>
    <row r="291" spans="1:27" ht="31.5" customHeight="1" x14ac:dyDescent="0.25">
      <c r="A291" s="58" t="s">
        <v>93</v>
      </c>
      <c r="B291" s="59">
        <v>253</v>
      </c>
      <c r="C291" s="58" t="s">
        <v>485</v>
      </c>
      <c r="D291" s="58" t="s">
        <v>488</v>
      </c>
      <c r="E291" s="58" t="s">
        <v>22</v>
      </c>
      <c r="F291" s="59">
        <v>52116671</v>
      </c>
      <c r="G291" s="58" t="s">
        <v>29</v>
      </c>
      <c r="H291" s="58" t="s">
        <v>487</v>
      </c>
      <c r="I291" s="60">
        <v>44470</v>
      </c>
      <c r="J291" s="60">
        <v>44587</v>
      </c>
      <c r="K291" s="60">
        <v>44834</v>
      </c>
      <c r="L291" s="58" t="s">
        <v>312</v>
      </c>
      <c r="M291" s="59">
        <v>146234</v>
      </c>
      <c r="N291" s="58" t="s">
        <v>500</v>
      </c>
      <c r="O291" s="60"/>
      <c r="P291" s="60"/>
      <c r="Q291" s="58" t="s">
        <v>22</v>
      </c>
      <c r="R291" s="59"/>
      <c r="S291" s="58" t="s">
        <v>22</v>
      </c>
      <c r="T291" s="37" t="s">
        <v>984</v>
      </c>
      <c r="U291" s="58" t="s">
        <v>747</v>
      </c>
      <c r="V291" s="60"/>
      <c r="W291" s="61"/>
      <c r="X291" s="63" t="s">
        <v>1241</v>
      </c>
      <c r="Y291" s="58"/>
      <c r="Z291" s="58"/>
      <c r="AA291" s="77"/>
    </row>
    <row r="292" spans="1:27" ht="31.5" customHeight="1" x14ac:dyDescent="0.25">
      <c r="A292" s="58" t="s">
        <v>186</v>
      </c>
      <c r="B292" s="59">
        <v>22</v>
      </c>
      <c r="C292" s="58" t="s">
        <v>117</v>
      </c>
      <c r="D292" s="58" t="s">
        <v>22</v>
      </c>
      <c r="E292" s="58" t="s">
        <v>22</v>
      </c>
      <c r="F292" s="59">
        <v>50518063</v>
      </c>
      <c r="G292" s="58" t="s">
        <v>114</v>
      </c>
      <c r="H292" s="58" t="s">
        <v>123</v>
      </c>
      <c r="I292" s="60">
        <v>1</v>
      </c>
      <c r="J292" s="60">
        <v>44641</v>
      </c>
      <c r="K292" s="60">
        <v>2958465</v>
      </c>
      <c r="L292" s="58" t="s">
        <v>22</v>
      </c>
      <c r="M292" s="59"/>
      <c r="N292" s="58" t="s">
        <v>22</v>
      </c>
      <c r="O292" s="60"/>
      <c r="P292" s="60"/>
      <c r="Q292" s="58" t="s">
        <v>22</v>
      </c>
      <c r="R292" s="59"/>
      <c r="S292" s="58" t="s">
        <v>22</v>
      </c>
      <c r="T292" s="39" t="s">
        <v>631</v>
      </c>
      <c r="U292" s="58" t="s">
        <v>539</v>
      </c>
      <c r="V292" s="60">
        <v>44743</v>
      </c>
      <c r="W292" s="61">
        <v>117954</v>
      </c>
      <c r="X292" s="63" t="s">
        <v>929</v>
      </c>
      <c r="Y292" s="58"/>
      <c r="Z292" s="58" t="s">
        <v>174</v>
      </c>
      <c r="AA292" s="70"/>
    </row>
    <row r="293" spans="1:27" ht="31.5" customHeight="1" x14ac:dyDescent="0.25">
      <c r="A293" s="58" t="s">
        <v>216</v>
      </c>
      <c r="B293" s="59">
        <v>7</v>
      </c>
      <c r="C293" s="58" t="s">
        <v>85</v>
      </c>
      <c r="D293" s="58" t="s">
        <v>149</v>
      </c>
      <c r="E293" s="58" t="s">
        <v>22</v>
      </c>
      <c r="F293" s="59">
        <v>52343689</v>
      </c>
      <c r="G293" s="58" t="s">
        <v>114</v>
      </c>
      <c r="H293" s="58" t="s">
        <v>661</v>
      </c>
      <c r="I293" s="60">
        <v>44665</v>
      </c>
      <c r="J293" s="60">
        <v>44665</v>
      </c>
      <c r="K293" s="60">
        <v>2958465</v>
      </c>
      <c r="L293" s="58" t="s">
        <v>22</v>
      </c>
      <c r="M293" s="59"/>
      <c r="N293" s="58" t="s">
        <v>22</v>
      </c>
      <c r="O293" s="60"/>
      <c r="P293" s="60"/>
      <c r="Q293" s="58" t="s">
        <v>22</v>
      </c>
      <c r="R293" s="59"/>
      <c r="S293" s="58" t="s">
        <v>22</v>
      </c>
      <c r="T293" s="39" t="s">
        <v>687</v>
      </c>
      <c r="U293" s="58"/>
      <c r="V293" s="60">
        <v>44788</v>
      </c>
      <c r="W293" s="61">
        <v>112220</v>
      </c>
      <c r="X293" s="84" t="s">
        <v>942</v>
      </c>
      <c r="Y293" s="15"/>
      <c r="Z293" s="58" t="s">
        <v>1412</v>
      </c>
      <c r="AA293" s="70"/>
    </row>
    <row r="294" spans="1:27" ht="31.5" customHeight="1" x14ac:dyDescent="0.25">
      <c r="A294" s="58" t="s">
        <v>39</v>
      </c>
      <c r="B294" s="59">
        <v>15</v>
      </c>
      <c r="C294" s="58" t="s">
        <v>40</v>
      </c>
      <c r="D294" s="58" t="s">
        <v>43</v>
      </c>
      <c r="E294" s="58" t="s">
        <v>22</v>
      </c>
      <c r="F294" s="59">
        <v>50514144</v>
      </c>
      <c r="G294" s="58" t="s">
        <v>29</v>
      </c>
      <c r="H294" s="58" t="s">
        <v>44</v>
      </c>
      <c r="I294" s="60">
        <v>1</v>
      </c>
      <c r="J294" s="60">
        <v>44728</v>
      </c>
      <c r="K294" s="60">
        <v>2958465</v>
      </c>
      <c r="L294" s="58" t="s">
        <v>22</v>
      </c>
      <c r="M294" s="59"/>
      <c r="N294" s="58" t="s">
        <v>22</v>
      </c>
      <c r="O294" s="60"/>
      <c r="P294" s="60"/>
      <c r="Q294" s="58" t="s">
        <v>22</v>
      </c>
      <c r="R294" s="59"/>
      <c r="S294" s="58" t="s">
        <v>22</v>
      </c>
      <c r="T294" s="58" t="s">
        <v>817</v>
      </c>
      <c r="U294" s="58"/>
      <c r="V294" s="60">
        <v>44754</v>
      </c>
      <c r="W294" s="61">
        <v>46946</v>
      </c>
      <c r="X294" s="63" t="s">
        <v>873</v>
      </c>
      <c r="Y294" s="58"/>
      <c r="Z294" s="58" t="s">
        <v>174</v>
      </c>
      <c r="AA294" s="70"/>
    </row>
    <row r="295" spans="1:27" ht="31.5" customHeight="1" x14ac:dyDescent="0.25">
      <c r="A295" s="58" t="s">
        <v>19</v>
      </c>
      <c r="B295" s="59">
        <v>1</v>
      </c>
      <c r="C295" s="58" t="s">
        <v>20</v>
      </c>
      <c r="D295" s="58" t="s">
        <v>21</v>
      </c>
      <c r="E295" s="58" t="s">
        <v>22</v>
      </c>
      <c r="F295" s="59">
        <v>52344384</v>
      </c>
      <c r="G295" s="58" t="s">
        <v>114</v>
      </c>
      <c r="H295" s="58" t="s">
        <v>858</v>
      </c>
      <c r="I295" s="60">
        <v>44743</v>
      </c>
      <c r="J295" s="60">
        <v>44743</v>
      </c>
      <c r="K295" s="60">
        <v>2958465</v>
      </c>
      <c r="L295" s="58" t="s">
        <v>22</v>
      </c>
      <c r="M295" s="59"/>
      <c r="N295" s="58" t="s">
        <v>22</v>
      </c>
      <c r="O295" s="60"/>
      <c r="P295" s="60"/>
      <c r="Q295" s="58" t="s">
        <v>22</v>
      </c>
      <c r="R295" s="59"/>
      <c r="S295" s="58" t="s">
        <v>22</v>
      </c>
      <c r="T295" s="58"/>
      <c r="U295" s="58"/>
      <c r="V295" s="60"/>
      <c r="W295" s="61"/>
      <c r="X295" s="63"/>
      <c r="Y295" s="58"/>
      <c r="Z295" s="58" t="s">
        <v>1425</v>
      </c>
      <c r="AA295" s="58" t="s">
        <v>442</v>
      </c>
    </row>
    <row r="296" spans="1:27" ht="31.5" customHeight="1" x14ac:dyDescent="0.25">
      <c r="A296" s="58" t="s">
        <v>19</v>
      </c>
      <c r="B296" s="59">
        <v>1</v>
      </c>
      <c r="C296" s="58" t="s">
        <v>20</v>
      </c>
      <c r="D296" s="58" t="s">
        <v>163</v>
      </c>
      <c r="E296" s="58" t="s">
        <v>471</v>
      </c>
      <c r="F296" s="59">
        <v>50512038</v>
      </c>
      <c r="G296" s="58" t="s">
        <v>29</v>
      </c>
      <c r="H296" s="58" t="s">
        <v>84</v>
      </c>
      <c r="I296" s="60">
        <v>1</v>
      </c>
      <c r="J296" s="60">
        <v>44739</v>
      </c>
      <c r="K296" s="60">
        <v>2958465</v>
      </c>
      <c r="L296" s="58" t="s">
        <v>22</v>
      </c>
      <c r="M296" s="59"/>
      <c r="N296" s="58" t="s">
        <v>22</v>
      </c>
      <c r="O296" s="60"/>
      <c r="P296" s="60"/>
      <c r="Q296" s="58" t="s">
        <v>22</v>
      </c>
      <c r="R296" s="59"/>
      <c r="S296" s="58" t="s">
        <v>22</v>
      </c>
      <c r="T296" s="58" t="s">
        <v>601</v>
      </c>
      <c r="U296" s="58"/>
      <c r="V296" s="60">
        <v>44761</v>
      </c>
      <c r="W296" s="61">
        <v>104526</v>
      </c>
      <c r="X296" s="63" t="s">
        <v>1477</v>
      </c>
      <c r="Y296" s="58"/>
      <c r="Z296" s="58" t="s">
        <v>174</v>
      </c>
      <c r="AA296" s="70"/>
    </row>
    <row r="297" spans="1:27" ht="31.5" customHeight="1" x14ac:dyDescent="0.25">
      <c r="A297" s="58" t="s">
        <v>19</v>
      </c>
      <c r="B297" s="59">
        <v>18</v>
      </c>
      <c r="C297" s="58" t="s">
        <v>621</v>
      </c>
      <c r="D297" s="58" t="s">
        <v>622</v>
      </c>
      <c r="E297" s="58" t="s">
        <v>22</v>
      </c>
      <c r="F297" s="59">
        <v>50526116</v>
      </c>
      <c r="G297" s="58" t="s">
        <v>29</v>
      </c>
      <c r="H297" s="58" t="s">
        <v>44</v>
      </c>
      <c r="I297" s="60">
        <v>1</v>
      </c>
      <c r="J297" s="60">
        <v>44753</v>
      </c>
      <c r="K297" s="60">
        <v>2958465</v>
      </c>
      <c r="L297" s="58" t="s">
        <v>22</v>
      </c>
      <c r="M297" s="59"/>
      <c r="N297" s="58" t="s">
        <v>22</v>
      </c>
      <c r="O297" s="60"/>
      <c r="P297" s="60"/>
      <c r="Q297" s="58" t="s">
        <v>22</v>
      </c>
      <c r="R297" s="59"/>
      <c r="S297" s="58" t="s">
        <v>22</v>
      </c>
      <c r="T297" s="58"/>
      <c r="U297" s="58"/>
      <c r="V297" s="60">
        <v>44678</v>
      </c>
      <c r="W297" s="61">
        <v>109601</v>
      </c>
      <c r="X297" s="63" t="s">
        <v>636</v>
      </c>
      <c r="Y297" s="58"/>
      <c r="Z297" s="58" t="s">
        <v>174</v>
      </c>
      <c r="AA297" s="70"/>
    </row>
    <row r="298" spans="1:27" ht="31.5" customHeight="1" x14ac:dyDescent="0.25">
      <c r="A298" s="58" t="s">
        <v>19</v>
      </c>
      <c r="B298" s="59">
        <v>22</v>
      </c>
      <c r="C298" s="58" t="s">
        <v>860</v>
      </c>
      <c r="D298" s="58" t="s">
        <v>862</v>
      </c>
      <c r="E298" s="58" t="s">
        <v>22</v>
      </c>
      <c r="F298" s="59">
        <v>52320703</v>
      </c>
      <c r="G298" s="58" t="s">
        <v>54</v>
      </c>
      <c r="H298" s="58" t="s">
        <v>44</v>
      </c>
      <c r="I298" s="60">
        <v>44743</v>
      </c>
      <c r="J298" s="60">
        <v>44743</v>
      </c>
      <c r="K298" s="60">
        <v>2958465</v>
      </c>
      <c r="L298" s="58" t="s">
        <v>22</v>
      </c>
      <c r="M298" s="59"/>
      <c r="N298" s="58" t="s">
        <v>22</v>
      </c>
      <c r="O298" s="60">
        <v>44746</v>
      </c>
      <c r="P298" s="60">
        <v>44773</v>
      </c>
      <c r="Q298" s="58" t="s">
        <v>45</v>
      </c>
      <c r="R298" s="59">
        <v>149447</v>
      </c>
      <c r="S298" s="58" t="s">
        <v>863</v>
      </c>
      <c r="T298" s="58"/>
      <c r="U298" s="58"/>
      <c r="V298" s="60">
        <v>44753</v>
      </c>
      <c r="W298" s="61">
        <v>149447</v>
      </c>
      <c r="X298" s="63" t="s">
        <v>863</v>
      </c>
      <c r="Y298" s="58"/>
      <c r="Z298" s="58" t="s">
        <v>174</v>
      </c>
      <c r="AA298" s="70"/>
    </row>
    <row r="299" spans="1:27" ht="31.5" customHeight="1" x14ac:dyDescent="0.25">
      <c r="A299" s="58" t="s">
        <v>93</v>
      </c>
      <c r="B299" s="59">
        <v>252</v>
      </c>
      <c r="C299" s="58" t="s">
        <v>690</v>
      </c>
      <c r="D299" s="58" t="s">
        <v>691</v>
      </c>
      <c r="E299" s="58" t="s">
        <v>727</v>
      </c>
      <c r="F299" s="59">
        <v>50528058</v>
      </c>
      <c r="G299" s="58" t="s">
        <v>275</v>
      </c>
      <c r="H299" s="58"/>
      <c r="I299" s="60">
        <v>1</v>
      </c>
      <c r="J299" s="60">
        <v>44686</v>
      </c>
      <c r="K299" s="60">
        <v>2958465</v>
      </c>
      <c r="L299" s="58"/>
      <c r="M299" s="59"/>
      <c r="N299" s="58"/>
      <c r="O299" s="60"/>
      <c r="P299" s="60"/>
      <c r="Q299" s="58"/>
      <c r="R299" s="59"/>
      <c r="S299" s="58"/>
      <c r="T299" s="58" t="s">
        <v>745</v>
      </c>
      <c r="U299" s="58"/>
      <c r="V299" s="60">
        <v>44755</v>
      </c>
      <c r="W299" s="61">
        <v>99851</v>
      </c>
      <c r="X299" s="84" t="s">
        <v>927</v>
      </c>
      <c r="Y299" s="58"/>
      <c r="Z299" s="58" t="s">
        <v>1417</v>
      </c>
      <c r="AA299" s="70"/>
    </row>
    <row r="300" spans="1:27" ht="31.5" customHeight="1" x14ac:dyDescent="0.25">
      <c r="A300" s="58" t="s">
        <v>39</v>
      </c>
      <c r="B300" s="59">
        <v>11</v>
      </c>
      <c r="C300" s="58" t="s">
        <v>148</v>
      </c>
      <c r="D300" s="58" t="s">
        <v>497</v>
      </c>
      <c r="E300" s="58" t="s">
        <v>22</v>
      </c>
      <c r="F300" s="59">
        <v>50522363</v>
      </c>
      <c r="G300" s="58" t="s">
        <v>29</v>
      </c>
      <c r="H300" s="58" t="s">
        <v>44</v>
      </c>
      <c r="I300" s="60">
        <v>1</v>
      </c>
      <c r="J300" s="60">
        <v>44644</v>
      </c>
      <c r="K300" s="60">
        <v>2958465</v>
      </c>
      <c r="L300" s="58" t="s">
        <v>22</v>
      </c>
      <c r="M300" s="59"/>
      <c r="N300" s="58" t="s">
        <v>22</v>
      </c>
      <c r="O300" s="60">
        <v>44643</v>
      </c>
      <c r="P300" s="60">
        <v>44652</v>
      </c>
      <c r="Q300" s="58" t="s">
        <v>45</v>
      </c>
      <c r="R300" s="59">
        <v>118943</v>
      </c>
      <c r="S300" s="58" t="s">
        <v>624</v>
      </c>
      <c r="T300" s="58" t="s">
        <v>627</v>
      </c>
      <c r="U300" s="58" t="s">
        <v>624</v>
      </c>
      <c r="V300" s="60">
        <v>44763</v>
      </c>
      <c r="W300" s="61">
        <v>145513</v>
      </c>
      <c r="X300" s="63" t="s">
        <v>1490</v>
      </c>
      <c r="Y300" s="58"/>
      <c r="Z300" s="58" t="s">
        <v>174</v>
      </c>
      <c r="AA300" s="70"/>
    </row>
    <row r="301" spans="1:27" ht="31.5" customHeight="1" x14ac:dyDescent="0.25">
      <c r="A301" s="58" t="s">
        <v>57</v>
      </c>
      <c r="B301" s="59">
        <v>214</v>
      </c>
      <c r="C301" s="58" t="s">
        <v>72</v>
      </c>
      <c r="D301" s="58" t="s">
        <v>298</v>
      </c>
      <c r="E301" s="58" t="s">
        <v>412</v>
      </c>
      <c r="F301" s="59">
        <v>50605028</v>
      </c>
      <c r="G301" s="58" t="s">
        <v>38</v>
      </c>
      <c r="H301" s="58" t="s">
        <v>22</v>
      </c>
      <c r="I301" s="60">
        <v>43009</v>
      </c>
      <c r="J301" s="60">
        <v>44739</v>
      </c>
      <c r="K301" s="60">
        <v>2958465</v>
      </c>
      <c r="L301" s="58" t="s">
        <v>22</v>
      </c>
      <c r="M301" s="59"/>
      <c r="N301" s="58" t="s">
        <v>22</v>
      </c>
      <c r="O301" s="60"/>
      <c r="P301" s="60"/>
      <c r="Q301" s="58" t="s">
        <v>22</v>
      </c>
      <c r="R301" s="59"/>
      <c r="S301" s="58" t="s">
        <v>22</v>
      </c>
      <c r="T301" s="58" t="s">
        <v>835</v>
      </c>
      <c r="U301" s="58"/>
      <c r="V301" s="60">
        <v>44754</v>
      </c>
      <c r="W301" s="61">
        <v>50343</v>
      </c>
      <c r="X301" s="63" t="s">
        <v>1504</v>
      </c>
      <c r="Y301" s="58"/>
      <c r="Z301" s="58" t="s">
        <v>1415</v>
      </c>
      <c r="AA301" s="70"/>
    </row>
    <row r="302" spans="1:27" ht="31.5" customHeight="1" x14ac:dyDescent="0.25">
      <c r="A302" s="58" t="s">
        <v>47</v>
      </c>
      <c r="B302" s="59">
        <v>33</v>
      </c>
      <c r="C302" s="58" t="s">
        <v>51</v>
      </c>
      <c r="D302" s="58" t="s">
        <v>52</v>
      </c>
      <c r="E302" s="58" t="s">
        <v>53</v>
      </c>
      <c r="F302" s="59">
        <v>51680396</v>
      </c>
      <c r="G302" s="58" t="s">
        <v>29</v>
      </c>
      <c r="H302" s="58"/>
      <c r="I302" s="60">
        <v>44025</v>
      </c>
      <c r="J302" s="60">
        <v>44726</v>
      </c>
      <c r="K302" s="60">
        <v>2958465</v>
      </c>
      <c r="L302" s="58"/>
      <c r="M302" s="59"/>
      <c r="N302" s="58"/>
      <c r="O302" s="60"/>
      <c r="P302" s="60" t="s">
        <v>22</v>
      </c>
      <c r="Q302" s="58"/>
      <c r="R302" s="59" t="s">
        <v>22</v>
      </c>
      <c r="S302" s="58"/>
      <c r="T302" s="39" t="s">
        <v>813</v>
      </c>
      <c r="U302" s="58"/>
      <c r="V302" s="60">
        <v>44762</v>
      </c>
      <c r="W302" s="61">
        <v>43504</v>
      </c>
      <c r="X302" s="63" t="s">
        <v>1516</v>
      </c>
      <c r="Y302" s="58"/>
      <c r="Z302" s="58" t="s">
        <v>174</v>
      </c>
      <c r="AA302" s="70"/>
    </row>
    <row r="303" spans="1:27" ht="31.5" customHeight="1" x14ac:dyDescent="0.25">
      <c r="A303" s="58" t="s">
        <v>47</v>
      </c>
      <c r="B303" s="59">
        <v>36</v>
      </c>
      <c r="C303" s="58" t="s">
        <v>431</v>
      </c>
      <c r="D303" s="58" t="s">
        <v>780</v>
      </c>
      <c r="E303" s="58" t="s">
        <v>22</v>
      </c>
      <c r="F303" s="59">
        <v>52380997</v>
      </c>
      <c r="G303" s="58" t="s">
        <v>29</v>
      </c>
      <c r="H303" s="58" t="s">
        <v>22</v>
      </c>
      <c r="I303" s="60">
        <v>44713</v>
      </c>
      <c r="J303" s="60">
        <v>44713</v>
      </c>
      <c r="K303" s="60">
        <v>2958465</v>
      </c>
      <c r="L303" s="58" t="s">
        <v>22</v>
      </c>
      <c r="M303" s="59"/>
      <c r="N303" s="58" t="s">
        <v>22</v>
      </c>
      <c r="O303" s="60"/>
      <c r="P303" s="60"/>
      <c r="Q303" s="58" t="s">
        <v>22</v>
      </c>
      <c r="R303" s="59"/>
      <c r="S303" s="58" t="s">
        <v>22</v>
      </c>
      <c r="T303" s="58" t="s">
        <v>786</v>
      </c>
      <c r="U303" s="58"/>
      <c r="V303" s="60">
        <v>44754</v>
      </c>
      <c r="W303" s="61">
        <v>118399</v>
      </c>
      <c r="X303" s="63" t="s">
        <v>941</v>
      </c>
      <c r="Y303" s="58"/>
      <c r="Z303" s="58" t="s">
        <v>1412</v>
      </c>
      <c r="AA303" s="70"/>
    </row>
    <row r="304" spans="1:27" ht="31.5" customHeight="1" x14ac:dyDescent="0.25">
      <c r="A304" s="58" t="s">
        <v>216</v>
      </c>
      <c r="B304" s="59">
        <v>217</v>
      </c>
      <c r="C304" s="58" t="s">
        <v>203</v>
      </c>
      <c r="D304" s="58" t="s">
        <v>657</v>
      </c>
      <c r="E304" s="58" t="s">
        <v>22</v>
      </c>
      <c r="F304" s="59">
        <v>52378793</v>
      </c>
      <c r="G304" s="58" t="s">
        <v>114</v>
      </c>
      <c r="H304" s="58" t="s">
        <v>661</v>
      </c>
      <c r="I304" s="60">
        <v>44706</v>
      </c>
      <c r="J304" s="60">
        <v>44706</v>
      </c>
      <c r="K304" s="60">
        <v>2958465</v>
      </c>
      <c r="L304" s="58" t="s">
        <v>22</v>
      </c>
      <c r="M304" s="59"/>
      <c r="N304" s="58" t="s">
        <v>22</v>
      </c>
      <c r="O304" s="60"/>
      <c r="P304" s="60"/>
      <c r="Q304" s="58" t="s">
        <v>22</v>
      </c>
      <c r="R304" s="59"/>
      <c r="S304" s="58" t="s">
        <v>22</v>
      </c>
      <c r="T304" s="58" t="s">
        <v>605</v>
      </c>
      <c r="U304" s="58"/>
      <c r="V304" s="60">
        <v>44764</v>
      </c>
      <c r="W304" s="61">
        <v>110966</v>
      </c>
      <c r="X304" s="84" t="s">
        <v>926</v>
      </c>
      <c r="Y304" s="58"/>
      <c r="Z304" s="58" t="s">
        <v>1412</v>
      </c>
      <c r="AA304" s="70"/>
    </row>
    <row r="305" spans="1:27" ht="31.5" customHeight="1" x14ac:dyDescent="0.25">
      <c r="A305" s="58" t="s">
        <v>80</v>
      </c>
      <c r="B305" s="59">
        <v>7</v>
      </c>
      <c r="C305" s="58" t="s">
        <v>85</v>
      </c>
      <c r="D305" s="58" t="s">
        <v>86</v>
      </c>
      <c r="E305" s="58" t="s">
        <v>87</v>
      </c>
      <c r="F305" s="59">
        <v>50515932</v>
      </c>
      <c r="G305" s="58" t="s">
        <v>29</v>
      </c>
      <c r="H305" s="58" t="s">
        <v>89</v>
      </c>
      <c r="I305" s="60">
        <v>1</v>
      </c>
      <c r="J305" s="60">
        <v>44734</v>
      </c>
      <c r="K305" s="60">
        <v>2958465</v>
      </c>
      <c r="L305" s="58" t="s">
        <v>22</v>
      </c>
      <c r="M305" s="59"/>
      <c r="N305" s="58" t="s">
        <v>22</v>
      </c>
      <c r="O305" s="60"/>
      <c r="P305" s="60"/>
      <c r="Q305" s="58" t="s">
        <v>22</v>
      </c>
      <c r="R305" s="59"/>
      <c r="S305" s="58" t="s">
        <v>819</v>
      </c>
      <c r="T305" s="58" t="s">
        <v>818</v>
      </c>
      <c r="U305" s="58"/>
      <c r="V305" s="60">
        <v>44757</v>
      </c>
      <c r="W305" s="61">
        <v>54799</v>
      </c>
      <c r="X305" s="63" t="s">
        <v>925</v>
      </c>
      <c r="Y305" s="58"/>
      <c r="Z305" s="58" t="s">
        <v>1417</v>
      </c>
      <c r="AA305" s="70"/>
    </row>
    <row r="306" spans="1:27" ht="31.5" customHeight="1" x14ac:dyDescent="0.25">
      <c r="A306" s="58" t="s">
        <v>186</v>
      </c>
      <c r="B306" s="59">
        <v>226</v>
      </c>
      <c r="C306" s="58" t="s">
        <v>473</v>
      </c>
      <c r="D306" s="58"/>
      <c r="E306" s="58"/>
      <c r="F306" s="59">
        <v>52404158</v>
      </c>
      <c r="G306" s="58" t="s">
        <v>114</v>
      </c>
      <c r="H306" s="58" t="s">
        <v>797</v>
      </c>
      <c r="I306" s="60">
        <v>44718</v>
      </c>
      <c r="J306" s="60">
        <v>44718</v>
      </c>
      <c r="K306" s="60">
        <v>2958465</v>
      </c>
      <c r="L306" s="58"/>
      <c r="M306" s="59"/>
      <c r="N306" s="58"/>
      <c r="O306" s="60">
        <v>44743</v>
      </c>
      <c r="P306" s="60">
        <v>44773</v>
      </c>
      <c r="Q306" s="58" t="s">
        <v>882</v>
      </c>
      <c r="R306" s="59">
        <v>37879</v>
      </c>
      <c r="S306" s="58" t="s">
        <v>883</v>
      </c>
      <c r="T306" s="58"/>
      <c r="U306" s="58"/>
      <c r="V306" s="60">
        <v>44774</v>
      </c>
      <c r="W306" s="61">
        <v>37879</v>
      </c>
      <c r="X306" s="63" t="s">
        <v>883</v>
      </c>
      <c r="Y306" s="58"/>
      <c r="Z306" s="58" t="s">
        <v>1412</v>
      </c>
      <c r="AA306" s="70"/>
    </row>
    <row r="307" spans="1:27" ht="31.5" customHeight="1" x14ac:dyDescent="0.25">
      <c r="A307" s="58" t="s">
        <v>186</v>
      </c>
      <c r="B307" s="59">
        <v>33</v>
      </c>
      <c r="C307" s="58" t="s">
        <v>51</v>
      </c>
      <c r="D307" s="58"/>
      <c r="E307" s="58"/>
      <c r="F307" s="59">
        <v>50568253</v>
      </c>
      <c r="G307" s="58" t="s">
        <v>114</v>
      </c>
      <c r="H307" s="58" t="s">
        <v>884</v>
      </c>
      <c r="I307" s="60">
        <v>42858</v>
      </c>
      <c r="J307" s="60">
        <v>44743</v>
      </c>
      <c r="K307" s="60">
        <v>2958465</v>
      </c>
      <c r="L307" s="58"/>
      <c r="M307" s="59"/>
      <c r="N307" s="58"/>
      <c r="O307" s="60">
        <v>44739</v>
      </c>
      <c r="P307" s="60">
        <v>44773</v>
      </c>
      <c r="Q307" s="58" t="s">
        <v>45</v>
      </c>
      <c r="R307" s="59">
        <v>129462</v>
      </c>
      <c r="S307" s="58" t="s">
        <v>885</v>
      </c>
      <c r="T307" s="58" t="s">
        <v>184</v>
      </c>
      <c r="U307" s="58"/>
      <c r="V307" s="60">
        <v>44767</v>
      </c>
      <c r="W307" s="61">
        <v>129462</v>
      </c>
      <c r="X307" s="63" t="s">
        <v>885</v>
      </c>
      <c r="Y307" s="58" t="s">
        <v>1213</v>
      </c>
      <c r="Z307" s="58"/>
      <c r="AA307" s="70"/>
    </row>
    <row r="308" spans="1:27" ht="31.5" customHeight="1" x14ac:dyDescent="0.25">
      <c r="A308" s="58" t="s">
        <v>57</v>
      </c>
      <c r="B308" s="59">
        <v>226</v>
      </c>
      <c r="C308" s="58" t="s">
        <v>473</v>
      </c>
      <c r="D308" s="58" t="s">
        <v>836</v>
      </c>
      <c r="E308" s="58"/>
      <c r="F308" s="59">
        <v>52433134</v>
      </c>
      <c r="G308" s="58" t="s">
        <v>114</v>
      </c>
      <c r="H308" s="58" t="s">
        <v>841</v>
      </c>
      <c r="I308" s="60">
        <v>44753</v>
      </c>
      <c r="J308" s="60">
        <v>44753</v>
      </c>
      <c r="K308" s="60">
        <v>2958465</v>
      </c>
      <c r="L308" s="58"/>
      <c r="M308" s="59"/>
      <c r="N308" s="58"/>
      <c r="O308" s="60"/>
      <c r="P308" s="60"/>
      <c r="Q308" s="58"/>
      <c r="R308" s="59"/>
      <c r="S308" s="58"/>
      <c r="T308" s="58" t="s">
        <v>137</v>
      </c>
      <c r="U308" s="58"/>
      <c r="V308" s="60">
        <v>44767</v>
      </c>
      <c r="W308" s="61">
        <v>112459</v>
      </c>
      <c r="X308" s="63" t="s">
        <v>1449</v>
      </c>
      <c r="Y308" s="58"/>
      <c r="Z308" s="58" t="s">
        <v>1412</v>
      </c>
      <c r="AA308" s="70"/>
    </row>
    <row r="309" spans="1:27" ht="31.5" customHeight="1" x14ac:dyDescent="0.25">
      <c r="A309" s="58" t="s">
        <v>57</v>
      </c>
      <c r="B309" s="59">
        <v>226</v>
      </c>
      <c r="C309" s="58" t="s">
        <v>473</v>
      </c>
      <c r="D309" s="58" t="s">
        <v>836</v>
      </c>
      <c r="E309" s="58"/>
      <c r="F309" s="59">
        <v>52433135</v>
      </c>
      <c r="G309" s="58" t="s">
        <v>114</v>
      </c>
      <c r="H309" s="58" t="s">
        <v>887</v>
      </c>
      <c r="I309" s="60">
        <v>44753</v>
      </c>
      <c r="J309" s="60">
        <v>44753</v>
      </c>
      <c r="K309" s="60">
        <v>2958465</v>
      </c>
      <c r="L309" s="58"/>
      <c r="M309" s="59"/>
      <c r="N309" s="58"/>
      <c r="O309" s="60"/>
      <c r="P309" s="60"/>
      <c r="Q309" s="58"/>
      <c r="R309" s="59"/>
      <c r="S309" s="58"/>
      <c r="T309" s="58" t="s">
        <v>137</v>
      </c>
      <c r="U309" s="58"/>
      <c r="V309" s="60">
        <v>44767</v>
      </c>
      <c r="W309" s="61">
        <v>11391</v>
      </c>
      <c r="X309" s="63" t="s">
        <v>1450</v>
      </c>
      <c r="Y309" s="58"/>
      <c r="Z309" s="58" t="s">
        <v>1412</v>
      </c>
      <c r="AA309" s="70"/>
    </row>
    <row r="310" spans="1:27" ht="31.5" customHeight="1" x14ac:dyDescent="0.25">
      <c r="A310" s="58" t="s">
        <v>57</v>
      </c>
      <c r="B310" s="59">
        <v>226</v>
      </c>
      <c r="C310" s="58" t="s">
        <v>473</v>
      </c>
      <c r="D310" s="58" t="s">
        <v>836</v>
      </c>
      <c r="E310" s="58"/>
      <c r="F310" s="59">
        <v>52433136</v>
      </c>
      <c r="G310" s="58" t="s">
        <v>114</v>
      </c>
      <c r="H310" s="58" t="s">
        <v>888</v>
      </c>
      <c r="I310" s="60">
        <v>44753</v>
      </c>
      <c r="J310" s="60">
        <v>44753</v>
      </c>
      <c r="K310" s="60">
        <v>2958465</v>
      </c>
      <c r="L310" s="58"/>
      <c r="M310" s="59"/>
      <c r="N310" s="58"/>
      <c r="O310" s="60"/>
      <c r="P310" s="60"/>
      <c r="Q310" s="58"/>
      <c r="R310" s="59"/>
      <c r="S310" s="58"/>
      <c r="T310" s="58" t="s">
        <v>137</v>
      </c>
      <c r="U310" s="58"/>
      <c r="V310" s="60">
        <v>44767</v>
      </c>
      <c r="W310" s="61">
        <v>11554</v>
      </c>
      <c r="X310" s="63" t="s">
        <v>1451</v>
      </c>
      <c r="Y310" s="58"/>
      <c r="Z310" s="58" t="s">
        <v>1412</v>
      </c>
      <c r="AA310" s="70"/>
    </row>
    <row r="311" spans="1:27" ht="31.5" customHeight="1" x14ac:dyDescent="0.25">
      <c r="A311" s="58" t="s">
        <v>57</v>
      </c>
      <c r="B311" s="59">
        <v>226</v>
      </c>
      <c r="C311" s="58" t="s">
        <v>473</v>
      </c>
      <c r="D311" s="58" t="s">
        <v>836</v>
      </c>
      <c r="E311" s="58"/>
      <c r="F311" s="59">
        <v>52433139</v>
      </c>
      <c r="G311" s="58" t="s">
        <v>114</v>
      </c>
      <c r="H311" s="58" t="s">
        <v>838</v>
      </c>
      <c r="I311" s="60">
        <v>44753</v>
      </c>
      <c r="J311" s="60">
        <v>44753</v>
      </c>
      <c r="K311" s="60">
        <v>2958465</v>
      </c>
      <c r="L311" s="58"/>
      <c r="M311" s="59"/>
      <c r="N311" s="58"/>
      <c r="O311" s="60"/>
      <c r="P311" s="60"/>
      <c r="Q311" s="58"/>
      <c r="R311" s="59"/>
      <c r="S311" s="58"/>
      <c r="T311" s="58" t="s">
        <v>137</v>
      </c>
      <c r="U311" s="58"/>
      <c r="V311" s="60">
        <v>44767</v>
      </c>
      <c r="W311" s="61">
        <v>159323</v>
      </c>
      <c r="X311" s="63" t="s">
        <v>1452</v>
      </c>
      <c r="Y311" s="58"/>
      <c r="Z311" s="58" t="s">
        <v>1412</v>
      </c>
      <c r="AA311" s="70"/>
    </row>
    <row r="312" spans="1:27" ht="31.5" customHeight="1" x14ac:dyDescent="0.25">
      <c r="A312" s="58" t="s">
        <v>57</v>
      </c>
      <c r="B312" s="59">
        <v>226</v>
      </c>
      <c r="C312" s="58" t="s">
        <v>473</v>
      </c>
      <c r="D312" s="58" t="s">
        <v>836</v>
      </c>
      <c r="E312" s="58"/>
      <c r="F312" s="59">
        <v>52433141</v>
      </c>
      <c r="G312" s="58" t="s">
        <v>114</v>
      </c>
      <c r="H312" s="58" t="s">
        <v>846</v>
      </c>
      <c r="I312" s="60">
        <v>44753</v>
      </c>
      <c r="J312" s="60">
        <v>44753</v>
      </c>
      <c r="K312" s="60">
        <v>2958465</v>
      </c>
      <c r="L312" s="58"/>
      <c r="M312" s="59"/>
      <c r="N312" s="58"/>
      <c r="O312" s="60"/>
      <c r="P312" s="60"/>
      <c r="Q312" s="58"/>
      <c r="R312" s="59"/>
      <c r="S312" s="58"/>
      <c r="T312" s="58" t="s">
        <v>137</v>
      </c>
      <c r="U312" s="58"/>
      <c r="V312" s="60">
        <v>44767</v>
      </c>
      <c r="W312" s="61">
        <v>155303</v>
      </c>
      <c r="X312" s="63" t="s">
        <v>1453</v>
      </c>
      <c r="Y312" s="58"/>
      <c r="Z312" s="58" t="s">
        <v>1412</v>
      </c>
      <c r="AA312" s="70"/>
    </row>
    <row r="313" spans="1:27" ht="31.5" customHeight="1" x14ac:dyDescent="0.25">
      <c r="A313" s="58" t="s">
        <v>57</v>
      </c>
      <c r="B313" s="59">
        <v>226</v>
      </c>
      <c r="C313" s="58" t="s">
        <v>473</v>
      </c>
      <c r="D313" s="58" t="s">
        <v>836</v>
      </c>
      <c r="E313" s="58" t="s">
        <v>22</v>
      </c>
      <c r="F313" s="59">
        <v>52433132</v>
      </c>
      <c r="G313" s="58" t="s">
        <v>34</v>
      </c>
      <c r="H313" s="58" t="s">
        <v>837</v>
      </c>
      <c r="I313" s="60">
        <v>44753</v>
      </c>
      <c r="J313" s="60">
        <v>44753</v>
      </c>
      <c r="K313" s="60">
        <v>2958465</v>
      </c>
      <c r="L313" s="58" t="s">
        <v>22</v>
      </c>
      <c r="M313" s="59"/>
      <c r="N313" s="58" t="s">
        <v>22</v>
      </c>
      <c r="O313" s="60"/>
      <c r="P313" s="60"/>
      <c r="Q313" s="58" t="s">
        <v>22</v>
      </c>
      <c r="R313" s="59"/>
      <c r="S313" s="58" t="s">
        <v>22</v>
      </c>
      <c r="T313" s="58" t="s">
        <v>137</v>
      </c>
      <c r="U313" s="58"/>
      <c r="V313" s="60">
        <v>44774</v>
      </c>
      <c r="W313" s="61">
        <v>72444</v>
      </c>
      <c r="X313" s="63" t="s">
        <v>1454</v>
      </c>
      <c r="Y313" s="58"/>
      <c r="Z313" s="58" t="s">
        <v>1412</v>
      </c>
      <c r="AA313" s="70"/>
    </row>
    <row r="314" spans="1:27" ht="31.5" customHeight="1" x14ac:dyDescent="0.25">
      <c r="A314" s="58" t="s">
        <v>57</v>
      </c>
      <c r="B314" s="59">
        <v>226</v>
      </c>
      <c r="C314" s="58" t="s">
        <v>473</v>
      </c>
      <c r="D314" s="58" t="s">
        <v>836</v>
      </c>
      <c r="E314" s="58" t="s">
        <v>22</v>
      </c>
      <c r="F314" s="59">
        <v>52433138</v>
      </c>
      <c r="G314" s="58" t="s">
        <v>34</v>
      </c>
      <c r="H314" s="58" t="s">
        <v>838</v>
      </c>
      <c r="I314" s="60">
        <v>44753</v>
      </c>
      <c r="J314" s="60">
        <v>44753</v>
      </c>
      <c r="K314" s="60">
        <v>2958465</v>
      </c>
      <c r="L314" s="58" t="s">
        <v>22</v>
      </c>
      <c r="M314" s="59"/>
      <c r="N314" s="58" t="s">
        <v>22</v>
      </c>
      <c r="O314" s="60"/>
      <c r="P314" s="60"/>
      <c r="Q314" s="58" t="s">
        <v>22</v>
      </c>
      <c r="R314" s="59"/>
      <c r="S314" s="58" t="s">
        <v>22</v>
      </c>
      <c r="T314" s="58" t="s">
        <v>137</v>
      </c>
      <c r="U314" s="58"/>
      <c r="V314" s="60">
        <v>44767</v>
      </c>
      <c r="W314" s="61">
        <v>156288</v>
      </c>
      <c r="X314" s="63" t="s">
        <v>1455</v>
      </c>
      <c r="Y314" s="58"/>
      <c r="Z314" s="58" t="s">
        <v>1412</v>
      </c>
      <c r="AA314" s="70"/>
    </row>
    <row r="315" spans="1:27" ht="31.5" customHeight="1" x14ac:dyDescent="0.25">
      <c r="A315" s="58" t="s">
        <v>57</v>
      </c>
      <c r="B315" s="59">
        <v>226</v>
      </c>
      <c r="C315" s="58" t="s">
        <v>473</v>
      </c>
      <c r="D315" s="58" t="s">
        <v>836</v>
      </c>
      <c r="E315" s="58" t="s">
        <v>22</v>
      </c>
      <c r="F315" s="59">
        <v>52433140</v>
      </c>
      <c r="G315" s="58" t="s">
        <v>34</v>
      </c>
      <c r="H315" s="58" t="s">
        <v>839</v>
      </c>
      <c r="I315" s="60">
        <v>44753</v>
      </c>
      <c r="J315" s="60">
        <v>44753</v>
      </c>
      <c r="K315" s="60">
        <v>2958465</v>
      </c>
      <c r="L315" s="58" t="s">
        <v>22</v>
      </c>
      <c r="M315" s="59"/>
      <c r="N315" s="58" t="s">
        <v>22</v>
      </c>
      <c r="O315" s="60"/>
      <c r="P315" s="60"/>
      <c r="Q315" s="58" t="s">
        <v>22</v>
      </c>
      <c r="R315" s="59"/>
      <c r="S315" s="58" t="s">
        <v>22</v>
      </c>
      <c r="T315" s="58" t="s">
        <v>137</v>
      </c>
      <c r="U315" s="58"/>
      <c r="V315" s="60">
        <v>44767</v>
      </c>
      <c r="W315" s="61">
        <v>105076</v>
      </c>
      <c r="X315" s="63" t="s">
        <v>1456</v>
      </c>
      <c r="Y315" s="58"/>
      <c r="Z315" s="58" t="s">
        <v>1412</v>
      </c>
      <c r="AA315" s="70"/>
    </row>
    <row r="316" spans="1:27" ht="31.5" customHeight="1" x14ac:dyDescent="0.25">
      <c r="A316" s="58" t="s">
        <v>57</v>
      </c>
      <c r="B316" s="59">
        <v>226</v>
      </c>
      <c r="C316" s="58" t="s">
        <v>473</v>
      </c>
      <c r="D316" s="58" t="s">
        <v>836</v>
      </c>
      <c r="E316" s="58" t="s">
        <v>22</v>
      </c>
      <c r="F316" s="59">
        <v>52433133</v>
      </c>
      <c r="G316" s="58" t="s">
        <v>840</v>
      </c>
      <c r="H316" s="58" t="s">
        <v>841</v>
      </c>
      <c r="I316" s="60">
        <v>44753</v>
      </c>
      <c r="J316" s="60">
        <v>44753</v>
      </c>
      <c r="K316" s="60">
        <v>2958465</v>
      </c>
      <c r="L316" s="58" t="s">
        <v>22</v>
      </c>
      <c r="M316" s="59"/>
      <c r="N316" s="58" t="s">
        <v>22</v>
      </c>
      <c r="O316" s="60"/>
      <c r="P316" s="60"/>
      <c r="Q316" s="58" t="s">
        <v>22</v>
      </c>
      <c r="R316" s="59"/>
      <c r="S316" s="58" t="s">
        <v>22</v>
      </c>
      <c r="T316" s="58" t="s">
        <v>137</v>
      </c>
      <c r="U316" s="58"/>
      <c r="V316" s="60">
        <v>44767</v>
      </c>
      <c r="W316" s="61">
        <v>87397</v>
      </c>
      <c r="X316" s="63" t="s">
        <v>1446</v>
      </c>
      <c r="Y316" s="58"/>
      <c r="Z316" s="58" t="s">
        <v>1412</v>
      </c>
      <c r="AA316" s="70"/>
    </row>
    <row r="317" spans="1:27" ht="31.5" customHeight="1" x14ac:dyDescent="0.25">
      <c r="A317" s="58" t="s">
        <v>57</v>
      </c>
      <c r="B317" s="59">
        <v>226</v>
      </c>
      <c r="C317" s="58" t="s">
        <v>473</v>
      </c>
      <c r="D317" s="58" t="s">
        <v>842</v>
      </c>
      <c r="E317" s="58"/>
      <c r="F317" s="59">
        <v>52433179</v>
      </c>
      <c r="G317" s="58" t="s">
        <v>114</v>
      </c>
      <c r="H317" s="58" t="s">
        <v>891</v>
      </c>
      <c r="I317" s="60">
        <v>44753</v>
      </c>
      <c r="J317" s="60">
        <v>44753</v>
      </c>
      <c r="K317" s="60">
        <v>2958465</v>
      </c>
      <c r="L317" s="58"/>
      <c r="M317" s="59"/>
      <c r="N317" s="58"/>
      <c r="O317" s="60"/>
      <c r="P317" s="60"/>
      <c r="Q317" s="58"/>
      <c r="R317" s="59"/>
      <c r="S317" s="58"/>
      <c r="T317" s="58"/>
      <c r="U317" s="58"/>
      <c r="V317" s="60">
        <v>44767</v>
      </c>
      <c r="W317" s="61">
        <v>40023</v>
      </c>
      <c r="X317" s="63" t="s">
        <v>1457</v>
      </c>
      <c r="Y317" s="58"/>
      <c r="Z317" s="58" t="s">
        <v>1412</v>
      </c>
      <c r="AA317" s="70"/>
    </row>
    <row r="318" spans="1:27" ht="31.5" customHeight="1" x14ac:dyDescent="0.25">
      <c r="A318" s="58" t="s">
        <v>57</v>
      </c>
      <c r="B318" s="59">
        <v>226</v>
      </c>
      <c r="C318" s="58" t="s">
        <v>473</v>
      </c>
      <c r="D318" s="58" t="s">
        <v>845</v>
      </c>
      <c r="E318" s="58" t="s">
        <v>22</v>
      </c>
      <c r="F318" s="59">
        <v>52433161</v>
      </c>
      <c r="G318" s="58" t="s">
        <v>34</v>
      </c>
      <c r="H318" s="58" t="s">
        <v>847</v>
      </c>
      <c r="I318" s="60">
        <v>44753</v>
      </c>
      <c r="J318" s="60">
        <v>44753</v>
      </c>
      <c r="K318" s="60">
        <v>2958465</v>
      </c>
      <c r="L318" s="58" t="s">
        <v>22</v>
      </c>
      <c r="M318" s="59"/>
      <c r="N318" s="58" t="s">
        <v>22</v>
      </c>
      <c r="O318" s="60"/>
      <c r="P318" s="60"/>
      <c r="Q318" s="58" t="s">
        <v>22</v>
      </c>
      <c r="R318" s="59"/>
      <c r="S318" s="58" t="s">
        <v>22</v>
      </c>
      <c r="T318" s="58" t="s">
        <v>137</v>
      </c>
      <c r="U318" s="58"/>
      <c r="V318" s="60">
        <v>44767</v>
      </c>
      <c r="W318" s="61">
        <v>7070</v>
      </c>
      <c r="X318" s="63" t="s">
        <v>1458</v>
      </c>
      <c r="Y318" s="58"/>
      <c r="Z318" s="58" t="s">
        <v>1412</v>
      </c>
      <c r="AA318" s="70"/>
    </row>
    <row r="319" spans="1:27" ht="31.5" customHeight="1" x14ac:dyDescent="0.25">
      <c r="A319" s="58" t="s">
        <v>57</v>
      </c>
      <c r="B319" s="59">
        <v>226</v>
      </c>
      <c r="C319" s="58" t="s">
        <v>473</v>
      </c>
      <c r="D319" s="58" t="s">
        <v>842</v>
      </c>
      <c r="E319" s="58" t="s">
        <v>22</v>
      </c>
      <c r="F319" s="59">
        <v>52433180</v>
      </c>
      <c r="G319" s="58" t="s">
        <v>34</v>
      </c>
      <c r="H319" s="58" t="s">
        <v>844</v>
      </c>
      <c r="I319" s="60">
        <v>44753</v>
      </c>
      <c r="J319" s="60">
        <v>44753</v>
      </c>
      <c r="K319" s="60">
        <v>2958465</v>
      </c>
      <c r="L319" s="58" t="s">
        <v>22</v>
      </c>
      <c r="M319" s="59"/>
      <c r="N319" s="58" t="s">
        <v>22</v>
      </c>
      <c r="O319" s="60"/>
      <c r="P319" s="60"/>
      <c r="Q319" s="58" t="s">
        <v>22</v>
      </c>
      <c r="R319" s="59"/>
      <c r="S319" s="58" t="s">
        <v>22</v>
      </c>
      <c r="T319" s="58" t="s">
        <v>137</v>
      </c>
      <c r="U319" s="58"/>
      <c r="V319" s="60">
        <v>44767</v>
      </c>
      <c r="W319" s="61">
        <v>694</v>
      </c>
      <c r="X319" s="63" t="s">
        <v>1459</v>
      </c>
      <c r="Y319" s="58"/>
      <c r="Z319" s="58" t="s">
        <v>1412</v>
      </c>
      <c r="AA319" s="70"/>
    </row>
    <row r="320" spans="1:27" ht="31.5" customHeight="1" x14ac:dyDescent="0.25">
      <c r="A320" s="58" t="s">
        <v>57</v>
      </c>
      <c r="B320" s="59">
        <v>226</v>
      </c>
      <c r="C320" s="58" t="s">
        <v>473</v>
      </c>
      <c r="D320" s="58" t="s">
        <v>845</v>
      </c>
      <c r="E320" s="58" t="s">
        <v>22</v>
      </c>
      <c r="F320" s="59">
        <v>52433159</v>
      </c>
      <c r="G320" s="58" t="s">
        <v>434</v>
      </c>
      <c r="H320" s="58" t="s">
        <v>22</v>
      </c>
      <c r="I320" s="60">
        <v>44753</v>
      </c>
      <c r="J320" s="60">
        <v>44753</v>
      </c>
      <c r="K320" s="60">
        <v>2958465</v>
      </c>
      <c r="L320" s="58" t="s">
        <v>22</v>
      </c>
      <c r="M320" s="59"/>
      <c r="N320" s="58" t="s">
        <v>22</v>
      </c>
      <c r="O320" s="60"/>
      <c r="P320" s="60"/>
      <c r="Q320" s="58" t="s">
        <v>22</v>
      </c>
      <c r="R320" s="59"/>
      <c r="S320" s="58" t="s">
        <v>22</v>
      </c>
      <c r="T320" s="58" t="s">
        <v>137</v>
      </c>
      <c r="U320" s="58"/>
      <c r="V320" s="60">
        <v>44767</v>
      </c>
      <c r="W320" s="61">
        <v>89771</v>
      </c>
      <c r="X320" s="63" t="s">
        <v>1460</v>
      </c>
      <c r="Y320" s="58"/>
      <c r="Z320" s="58" t="s">
        <v>1412</v>
      </c>
      <c r="AA320" s="70"/>
    </row>
    <row r="321" spans="1:27" ht="31.5" customHeight="1" x14ac:dyDescent="0.25">
      <c r="A321" s="58" t="s">
        <v>57</v>
      </c>
      <c r="B321" s="59">
        <v>226</v>
      </c>
      <c r="C321" s="58" t="s">
        <v>473</v>
      </c>
      <c r="D321" s="58" t="s">
        <v>845</v>
      </c>
      <c r="E321" s="58" t="s">
        <v>22</v>
      </c>
      <c r="F321" s="59">
        <v>52433164</v>
      </c>
      <c r="G321" s="58" t="s">
        <v>34</v>
      </c>
      <c r="H321" s="58" t="s">
        <v>849</v>
      </c>
      <c r="I321" s="60">
        <v>44753</v>
      </c>
      <c r="J321" s="60">
        <v>44753</v>
      </c>
      <c r="K321" s="60">
        <v>2958465</v>
      </c>
      <c r="L321" s="58" t="s">
        <v>22</v>
      </c>
      <c r="M321" s="59"/>
      <c r="N321" s="58" t="s">
        <v>22</v>
      </c>
      <c r="O321" s="60"/>
      <c r="P321" s="60"/>
      <c r="Q321" s="58" t="s">
        <v>22</v>
      </c>
      <c r="R321" s="59"/>
      <c r="S321" s="58" t="s">
        <v>22</v>
      </c>
      <c r="T321" s="58" t="s">
        <v>137</v>
      </c>
      <c r="U321" s="58"/>
      <c r="V321" s="60">
        <v>44767</v>
      </c>
      <c r="W321" s="61">
        <v>118902</v>
      </c>
      <c r="X321" s="63" t="s">
        <v>1461</v>
      </c>
      <c r="Y321" s="58"/>
      <c r="Z321" s="58" t="s">
        <v>1412</v>
      </c>
      <c r="AA321" s="70"/>
    </row>
    <row r="322" spans="1:27" ht="31.5" customHeight="1" x14ac:dyDescent="0.25">
      <c r="A322" s="58" t="s">
        <v>57</v>
      </c>
      <c r="B322" s="59">
        <v>380</v>
      </c>
      <c r="C322" s="58" t="s">
        <v>175</v>
      </c>
      <c r="D322" s="58" t="s">
        <v>177</v>
      </c>
      <c r="E322" s="58"/>
      <c r="F322" s="59">
        <v>52345669</v>
      </c>
      <c r="G322" s="58" t="s">
        <v>114</v>
      </c>
      <c r="H322" s="58" t="s">
        <v>653</v>
      </c>
      <c r="I322" s="60">
        <v>44666</v>
      </c>
      <c r="J322" s="60">
        <v>44666</v>
      </c>
      <c r="K322" s="60">
        <v>44766</v>
      </c>
      <c r="L322" s="58"/>
      <c r="M322" s="59"/>
      <c r="N322" s="58"/>
      <c r="O322" s="60"/>
      <c r="P322" s="60"/>
      <c r="Q322" s="58"/>
      <c r="R322" s="59"/>
      <c r="S322" s="58"/>
      <c r="T322" s="58" t="s">
        <v>137</v>
      </c>
      <c r="U322" s="58"/>
      <c r="V322" s="60">
        <v>44767</v>
      </c>
      <c r="W322" s="61">
        <v>113040</v>
      </c>
      <c r="X322" s="63" t="s">
        <v>894</v>
      </c>
      <c r="Y322" s="58"/>
      <c r="Z322" s="58" t="s">
        <v>1412</v>
      </c>
      <c r="AA322" s="70"/>
    </row>
    <row r="323" spans="1:27" ht="31.5" customHeight="1" x14ac:dyDescent="0.25">
      <c r="A323" s="58" t="s">
        <v>19</v>
      </c>
      <c r="B323" s="59">
        <v>1</v>
      </c>
      <c r="C323" s="58" t="s">
        <v>20</v>
      </c>
      <c r="D323" s="58" t="s">
        <v>163</v>
      </c>
      <c r="E323" s="58" t="s">
        <v>348</v>
      </c>
      <c r="F323" s="59">
        <v>50525619</v>
      </c>
      <c r="G323" s="58" t="s">
        <v>29</v>
      </c>
      <c r="H323" s="58" t="s">
        <v>84</v>
      </c>
      <c r="I323" s="60">
        <v>1</v>
      </c>
      <c r="J323" s="60">
        <v>44753</v>
      </c>
      <c r="K323" s="60">
        <v>2958465</v>
      </c>
      <c r="L323" s="58" t="s">
        <v>22</v>
      </c>
      <c r="M323" s="59"/>
      <c r="N323" s="58" t="s">
        <v>22</v>
      </c>
      <c r="O323" s="60">
        <v>44729</v>
      </c>
      <c r="P323" s="60">
        <v>44773</v>
      </c>
      <c r="Q323" s="58" t="s">
        <v>45</v>
      </c>
      <c r="R323" s="59">
        <v>88979</v>
      </c>
      <c r="S323" s="58" t="s">
        <v>859</v>
      </c>
      <c r="T323" s="58" t="s">
        <v>871</v>
      </c>
      <c r="U323" s="58" t="s">
        <v>859</v>
      </c>
      <c r="V323" s="60">
        <v>44773</v>
      </c>
      <c r="W323" s="61">
        <v>88979</v>
      </c>
      <c r="X323" s="63" t="s">
        <v>859</v>
      </c>
      <c r="Y323" s="58"/>
      <c r="Z323" s="58" t="s">
        <v>930</v>
      </c>
      <c r="AA323" s="70"/>
    </row>
    <row r="324" spans="1:27" ht="31.5" customHeight="1" x14ac:dyDescent="0.25">
      <c r="A324" s="58" t="s">
        <v>31</v>
      </c>
      <c r="B324" s="59">
        <v>243</v>
      </c>
      <c r="C324" s="58" t="s">
        <v>32</v>
      </c>
      <c r="D324" s="58" t="s">
        <v>852</v>
      </c>
      <c r="E324" s="58" t="s">
        <v>22</v>
      </c>
      <c r="F324" s="59">
        <v>52407741</v>
      </c>
      <c r="G324" s="58" t="s">
        <v>114</v>
      </c>
      <c r="H324" s="58" t="s">
        <v>853</v>
      </c>
      <c r="I324" s="60">
        <v>44743</v>
      </c>
      <c r="J324" s="60">
        <v>44743</v>
      </c>
      <c r="K324" s="60">
        <v>2958465</v>
      </c>
      <c r="L324" s="58" t="s">
        <v>22</v>
      </c>
      <c r="M324" s="59"/>
      <c r="N324" s="58" t="s">
        <v>22</v>
      </c>
      <c r="O324" s="60"/>
      <c r="P324" s="60"/>
      <c r="Q324" s="58" t="s">
        <v>22</v>
      </c>
      <c r="R324" s="59"/>
      <c r="S324" s="58" t="s">
        <v>22</v>
      </c>
      <c r="T324" s="58" t="s">
        <v>137</v>
      </c>
      <c r="U324" s="58"/>
      <c r="V324" s="60">
        <v>44770</v>
      </c>
      <c r="W324" s="61">
        <v>109553</v>
      </c>
      <c r="X324" s="84" t="s">
        <v>924</v>
      </c>
      <c r="Y324" s="58"/>
      <c r="Z324" s="58" t="s">
        <v>1412</v>
      </c>
      <c r="AA324" s="70"/>
    </row>
    <row r="325" spans="1:27" ht="31.5" customHeight="1" x14ac:dyDescent="0.25">
      <c r="A325" s="58" t="s">
        <v>80</v>
      </c>
      <c r="B325" s="59">
        <v>7</v>
      </c>
      <c r="C325" s="58" t="s">
        <v>85</v>
      </c>
      <c r="D325" s="58" t="s">
        <v>86</v>
      </c>
      <c r="E325" s="58" t="s">
        <v>864</v>
      </c>
      <c r="F325" s="59">
        <v>50525823</v>
      </c>
      <c r="G325" s="58" t="s">
        <v>29</v>
      </c>
      <c r="H325" s="58" t="s">
        <v>22</v>
      </c>
      <c r="I325" s="60">
        <v>1</v>
      </c>
      <c r="J325" s="60">
        <v>44748</v>
      </c>
      <c r="K325" s="60">
        <v>2958465</v>
      </c>
      <c r="L325" s="58" t="s">
        <v>22</v>
      </c>
      <c r="M325" s="59"/>
      <c r="N325" s="58" t="s">
        <v>22</v>
      </c>
      <c r="O325" s="60">
        <v>44745</v>
      </c>
      <c r="P325" s="60">
        <v>44773</v>
      </c>
      <c r="Q325" s="58" t="s">
        <v>70</v>
      </c>
      <c r="R325" s="59">
        <v>4714</v>
      </c>
      <c r="S325" s="58" t="s">
        <v>865</v>
      </c>
      <c r="T325" s="58" t="s">
        <v>872</v>
      </c>
      <c r="U325" s="86"/>
      <c r="V325" s="60">
        <v>44774</v>
      </c>
      <c r="W325" s="61">
        <v>34180</v>
      </c>
      <c r="X325" s="63" t="s">
        <v>1491</v>
      </c>
      <c r="Y325" s="58"/>
      <c r="Z325" s="58" t="s">
        <v>174</v>
      </c>
      <c r="AA325" s="70"/>
    </row>
    <row r="326" spans="1:27" ht="31.5" customHeight="1" x14ac:dyDescent="0.25">
      <c r="A326" s="58" t="s">
        <v>757</v>
      </c>
      <c r="B326" s="59">
        <v>61</v>
      </c>
      <c r="C326" s="58" t="s">
        <v>762</v>
      </c>
      <c r="D326" s="58" t="s">
        <v>763</v>
      </c>
      <c r="E326" s="58" t="s">
        <v>317</v>
      </c>
      <c r="F326" s="59">
        <v>51950969</v>
      </c>
      <c r="G326" s="58" t="s">
        <v>29</v>
      </c>
      <c r="H326" s="58" t="s">
        <v>719</v>
      </c>
      <c r="I326" s="60">
        <v>44298</v>
      </c>
      <c r="J326" s="60">
        <v>44652</v>
      </c>
      <c r="K326" s="60">
        <v>2958465</v>
      </c>
      <c r="L326" s="58" t="s">
        <v>22</v>
      </c>
      <c r="M326" s="59"/>
      <c r="N326" s="58" t="s">
        <v>22</v>
      </c>
      <c r="O326" s="60">
        <v>44661</v>
      </c>
      <c r="P326" s="60">
        <v>44712</v>
      </c>
      <c r="Q326" s="58" t="s">
        <v>45</v>
      </c>
      <c r="R326" s="59">
        <v>154105</v>
      </c>
      <c r="S326" s="58" t="s">
        <v>764</v>
      </c>
      <c r="T326" s="58" t="s">
        <v>772</v>
      </c>
      <c r="U326" s="58" t="s">
        <v>772</v>
      </c>
      <c r="V326" s="60">
        <v>44767</v>
      </c>
      <c r="W326" s="61">
        <v>154105</v>
      </c>
      <c r="X326" s="63" t="s">
        <v>772</v>
      </c>
      <c r="Y326" s="58"/>
      <c r="Z326" s="58" t="s">
        <v>174</v>
      </c>
      <c r="AA326" s="70"/>
    </row>
    <row r="327" spans="1:27" ht="31.5" customHeight="1" x14ac:dyDescent="0.25">
      <c r="A327" s="58" t="s">
        <v>31</v>
      </c>
      <c r="B327" s="59">
        <v>243</v>
      </c>
      <c r="C327" s="58" t="s">
        <v>32</v>
      </c>
      <c r="D327" s="58" t="s">
        <v>36</v>
      </c>
      <c r="E327" s="58" t="s">
        <v>595</v>
      </c>
      <c r="F327" s="59">
        <v>52315806</v>
      </c>
      <c r="G327" s="58" t="s">
        <v>114</v>
      </c>
      <c r="H327" s="58" t="s">
        <v>596</v>
      </c>
      <c r="I327" s="60">
        <v>44636</v>
      </c>
      <c r="J327" s="60">
        <v>44636</v>
      </c>
      <c r="K327" s="60">
        <v>2958465</v>
      </c>
      <c r="L327" s="58" t="s">
        <v>22</v>
      </c>
      <c r="M327" s="59"/>
      <c r="N327" s="58" t="s">
        <v>22</v>
      </c>
      <c r="O327" s="60"/>
      <c r="P327" s="60"/>
      <c r="Q327" s="58" t="s">
        <v>22</v>
      </c>
      <c r="R327" s="59"/>
      <c r="S327" s="58" t="s">
        <v>22</v>
      </c>
      <c r="T327" s="58" t="s">
        <v>162</v>
      </c>
      <c r="U327" s="58"/>
      <c r="V327" s="60">
        <v>44781</v>
      </c>
      <c r="W327" s="61">
        <v>162414</v>
      </c>
      <c r="X327" s="84" t="s">
        <v>946</v>
      </c>
      <c r="Y327" s="58"/>
      <c r="Z327" s="58" t="s">
        <v>1413</v>
      </c>
      <c r="AA327" s="70"/>
    </row>
    <row r="328" spans="1:27" ht="31.5" customHeight="1" x14ac:dyDescent="0.25">
      <c r="A328" s="58" t="s">
        <v>508</v>
      </c>
      <c r="B328" s="59">
        <v>48</v>
      </c>
      <c r="C328" s="58" t="s">
        <v>563</v>
      </c>
      <c r="D328" s="58" t="s">
        <v>916</v>
      </c>
      <c r="E328" s="58" t="s">
        <v>565</v>
      </c>
      <c r="F328" s="59">
        <v>50517430</v>
      </c>
      <c r="G328" s="58" t="s">
        <v>29</v>
      </c>
      <c r="H328" s="58" t="s">
        <v>50</v>
      </c>
      <c r="I328" s="60">
        <v>1</v>
      </c>
      <c r="J328" s="60">
        <v>44775</v>
      </c>
      <c r="K328" s="60">
        <v>2958465</v>
      </c>
      <c r="L328" s="58" t="s">
        <v>22</v>
      </c>
      <c r="M328" s="59"/>
      <c r="N328" s="58" t="s">
        <v>22</v>
      </c>
      <c r="O328" s="60">
        <v>44776</v>
      </c>
      <c r="P328" s="60">
        <v>44779</v>
      </c>
      <c r="Q328" s="58" t="s">
        <v>45</v>
      </c>
      <c r="R328" s="59">
        <v>145545</v>
      </c>
      <c r="S328" s="58" t="s">
        <v>917</v>
      </c>
      <c r="T328" s="58" t="s">
        <v>918</v>
      </c>
      <c r="U328" s="58"/>
      <c r="V328" s="60">
        <v>44784</v>
      </c>
      <c r="W328" s="61">
        <v>145545</v>
      </c>
      <c r="X328" s="63" t="s">
        <v>917</v>
      </c>
      <c r="Y328" s="58"/>
      <c r="Z328" s="58" t="s">
        <v>1415</v>
      </c>
      <c r="AA328" s="70"/>
    </row>
    <row r="329" spans="1:27" ht="31.5" customHeight="1" x14ac:dyDescent="0.25">
      <c r="A329" s="58" t="s">
        <v>757</v>
      </c>
      <c r="B329" s="59">
        <v>61</v>
      </c>
      <c r="C329" s="58" t="s">
        <v>762</v>
      </c>
      <c r="D329" s="58" t="s">
        <v>763</v>
      </c>
      <c r="E329" s="58" t="s">
        <v>816</v>
      </c>
      <c r="F329" s="59">
        <v>51950881</v>
      </c>
      <c r="G329" s="58" t="s">
        <v>29</v>
      </c>
      <c r="H329" s="58" t="s">
        <v>520</v>
      </c>
      <c r="I329" s="60">
        <v>44298</v>
      </c>
      <c r="J329" s="60">
        <v>44729</v>
      </c>
      <c r="K329" s="60">
        <v>2958465</v>
      </c>
      <c r="L329" s="58" t="s">
        <v>22</v>
      </c>
      <c r="M329" s="59"/>
      <c r="N329" s="58" t="s">
        <v>22</v>
      </c>
      <c r="O329" s="60"/>
      <c r="P329" s="60"/>
      <c r="Q329" s="58" t="s">
        <v>22</v>
      </c>
      <c r="R329" s="59"/>
      <c r="S329" s="58" t="s">
        <v>22</v>
      </c>
      <c r="T329" s="58" t="s">
        <v>822</v>
      </c>
      <c r="U329" s="58" t="s">
        <v>827</v>
      </c>
      <c r="V329" s="60">
        <v>44782</v>
      </c>
      <c r="W329" s="61">
        <v>148373</v>
      </c>
      <c r="X329" s="63" t="s">
        <v>1032</v>
      </c>
      <c r="Y329" s="58" t="s">
        <v>1213</v>
      </c>
      <c r="Z329" s="58"/>
      <c r="AA329" s="70"/>
    </row>
    <row r="330" spans="1:27" ht="31.5" customHeight="1" x14ac:dyDescent="0.25">
      <c r="A330" s="58" t="s">
        <v>186</v>
      </c>
      <c r="B330" s="59">
        <v>218</v>
      </c>
      <c r="C330" s="58" t="s">
        <v>76</v>
      </c>
      <c r="D330" s="58" t="s">
        <v>22</v>
      </c>
      <c r="E330" s="58" t="s">
        <v>22</v>
      </c>
      <c r="F330" s="59">
        <v>51676964</v>
      </c>
      <c r="G330" s="58" t="s">
        <v>114</v>
      </c>
      <c r="H330" s="58" t="s">
        <v>905</v>
      </c>
      <c r="I330" s="60">
        <v>44025</v>
      </c>
      <c r="J330" s="60">
        <v>44774</v>
      </c>
      <c r="K330" s="60">
        <v>2958465</v>
      </c>
      <c r="L330" s="58" t="s">
        <v>22</v>
      </c>
      <c r="M330" s="59"/>
      <c r="N330" s="58" t="s">
        <v>22</v>
      </c>
      <c r="O330" s="60"/>
      <c r="P330" s="60"/>
      <c r="Q330" s="58" t="s">
        <v>22</v>
      </c>
      <c r="R330" s="59"/>
      <c r="S330" s="58" t="s">
        <v>22</v>
      </c>
      <c r="T330" s="58" t="s">
        <v>137</v>
      </c>
      <c r="U330" s="58"/>
      <c r="V330" s="60">
        <v>44791</v>
      </c>
      <c r="W330" s="61">
        <v>155059</v>
      </c>
      <c r="X330" s="63" t="s">
        <v>1462</v>
      </c>
      <c r="Y330" s="58"/>
      <c r="Z330" s="58" t="s">
        <v>1410</v>
      </c>
      <c r="AA330" s="70"/>
    </row>
    <row r="331" spans="1:27" ht="31.5" customHeight="1" x14ac:dyDescent="0.25">
      <c r="A331" s="58" t="s">
        <v>57</v>
      </c>
      <c r="B331" s="59">
        <v>226</v>
      </c>
      <c r="C331" s="58" t="s">
        <v>473</v>
      </c>
      <c r="D331" s="58" t="s">
        <v>842</v>
      </c>
      <c r="E331" s="58"/>
      <c r="F331" s="59">
        <v>52433177</v>
      </c>
      <c r="G331" s="58" t="s">
        <v>114</v>
      </c>
      <c r="H331" s="58" t="s">
        <v>890</v>
      </c>
      <c r="I331" s="60">
        <v>44753</v>
      </c>
      <c r="J331" s="60">
        <v>44753</v>
      </c>
      <c r="K331" s="60">
        <v>2958465</v>
      </c>
      <c r="L331" s="58"/>
      <c r="M331" s="59"/>
      <c r="N331" s="58"/>
      <c r="O331" s="60"/>
      <c r="P331" s="60"/>
      <c r="Q331" s="58"/>
      <c r="R331" s="59"/>
      <c r="S331" s="58"/>
      <c r="T331" s="58" t="s">
        <v>137</v>
      </c>
      <c r="U331" s="58"/>
      <c r="V331" s="60">
        <v>44796</v>
      </c>
      <c r="W331" s="61">
        <v>150907</v>
      </c>
      <c r="X331" s="63" t="s">
        <v>1463</v>
      </c>
      <c r="Y331" s="58"/>
      <c r="Z331" s="58" t="s">
        <v>1412</v>
      </c>
      <c r="AA331" s="70"/>
    </row>
    <row r="332" spans="1:27" ht="31.5" customHeight="1" x14ac:dyDescent="0.25">
      <c r="A332" s="58" t="s">
        <v>57</v>
      </c>
      <c r="B332" s="59">
        <v>226</v>
      </c>
      <c r="C332" s="58" t="s">
        <v>473</v>
      </c>
      <c r="D332" s="58" t="s">
        <v>845</v>
      </c>
      <c r="E332" s="58" t="s">
        <v>22</v>
      </c>
      <c r="F332" s="59">
        <v>52433163</v>
      </c>
      <c r="G332" s="58" t="s">
        <v>96</v>
      </c>
      <c r="H332" s="58" t="s">
        <v>850</v>
      </c>
      <c r="I332" s="60">
        <v>44753</v>
      </c>
      <c r="J332" s="60">
        <v>44753</v>
      </c>
      <c r="K332" s="60">
        <v>2958465</v>
      </c>
      <c r="L332" s="58" t="s">
        <v>22</v>
      </c>
      <c r="M332" s="59"/>
      <c r="N332" s="58" t="s">
        <v>22</v>
      </c>
      <c r="O332" s="60"/>
      <c r="P332" s="60"/>
      <c r="Q332" s="58" t="s">
        <v>22</v>
      </c>
      <c r="R332" s="59"/>
      <c r="S332" s="58" t="s">
        <v>22</v>
      </c>
      <c r="T332" s="58" t="s">
        <v>137</v>
      </c>
      <c r="U332" s="58"/>
      <c r="V332" s="60">
        <v>44796</v>
      </c>
      <c r="W332" s="61">
        <v>105070</v>
      </c>
      <c r="X332" s="63" t="s">
        <v>1464</v>
      </c>
      <c r="Y332" s="58"/>
      <c r="Z332" s="58" t="s">
        <v>1412</v>
      </c>
      <c r="AA332" s="70"/>
    </row>
    <row r="333" spans="1:27" ht="31.5" customHeight="1" x14ac:dyDescent="0.25">
      <c r="A333" s="58" t="s">
        <v>57</v>
      </c>
      <c r="B333" s="59">
        <v>380</v>
      </c>
      <c r="C333" s="58" t="s">
        <v>175</v>
      </c>
      <c r="D333" s="58" t="s">
        <v>387</v>
      </c>
      <c r="E333" s="58" t="s">
        <v>22</v>
      </c>
      <c r="F333" s="59">
        <v>51676200</v>
      </c>
      <c r="G333" s="58" t="s">
        <v>114</v>
      </c>
      <c r="H333" s="58" t="s">
        <v>909</v>
      </c>
      <c r="I333" s="60">
        <v>44025</v>
      </c>
      <c r="J333" s="60">
        <v>44767</v>
      </c>
      <c r="K333" s="60">
        <v>2958465</v>
      </c>
      <c r="L333" s="58" t="s">
        <v>22</v>
      </c>
      <c r="M333" s="59"/>
      <c r="N333" s="58" t="s">
        <v>22</v>
      </c>
      <c r="O333" s="60"/>
      <c r="P333" s="60"/>
      <c r="Q333" s="58" t="s">
        <v>22</v>
      </c>
      <c r="R333" s="59"/>
      <c r="S333" s="58" t="s">
        <v>22</v>
      </c>
      <c r="T333" s="58" t="s">
        <v>137</v>
      </c>
      <c r="U333" s="58"/>
      <c r="V333" s="60">
        <v>44791</v>
      </c>
      <c r="W333" s="61">
        <v>57083</v>
      </c>
      <c r="X333" s="63" t="s">
        <v>1033</v>
      </c>
      <c r="Y333" s="58"/>
      <c r="Z333" s="58" t="s">
        <v>1410</v>
      </c>
      <c r="AA333" s="70"/>
    </row>
    <row r="334" spans="1:27" ht="31.5" customHeight="1" x14ac:dyDescent="0.25">
      <c r="A334" s="58" t="s">
        <v>39</v>
      </c>
      <c r="B334" s="59">
        <v>15</v>
      </c>
      <c r="C334" s="58" t="s">
        <v>40</v>
      </c>
      <c r="D334" s="58" t="s">
        <v>121</v>
      </c>
      <c r="E334" s="58" t="s">
        <v>22</v>
      </c>
      <c r="F334" s="59">
        <v>50877366</v>
      </c>
      <c r="G334" s="58" t="s">
        <v>114</v>
      </c>
      <c r="H334" s="58" t="s">
        <v>828</v>
      </c>
      <c r="I334" s="60">
        <v>43290</v>
      </c>
      <c r="J334" s="60">
        <v>44738</v>
      </c>
      <c r="K334" s="60">
        <v>2958465</v>
      </c>
      <c r="L334" s="58" t="s">
        <v>22</v>
      </c>
      <c r="M334" s="59"/>
      <c r="N334" s="58" t="s">
        <v>22</v>
      </c>
      <c r="O334" s="60"/>
      <c r="P334" s="60"/>
      <c r="Q334" s="58" t="s">
        <v>22</v>
      </c>
      <c r="R334" s="59"/>
      <c r="S334" s="58" t="s">
        <v>22</v>
      </c>
      <c r="T334" s="58" t="s">
        <v>137</v>
      </c>
      <c r="U334" s="58"/>
      <c r="V334" s="60">
        <v>44805</v>
      </c>
      <c r="W334" s="61">
        <v>93916</v>
      </c>
      <c r="X334" s="63" t="s">
        <v>829</v>
      </c>
      <c r="Y334" s="58"/>
      <c r="Z334" s="58" t="s">
        <v>1410</v>
      </c>
      <c r="AA334" s="70"/>
    </row>
    <row r="335" spans="1:27" ht="31.5" customHeight="1" x14ac:dyDescent="0.25">
      <c r="A335" s="58" t="s">
        <v>57</v>
      </c>
      <c r="B335" s="59">
        <v>381</v>
      </c>
      <c r="C335" s="58" t="s">
        <v>615</v>
      </c>
      <c r="D335" s="58" t="s">
        <v>895</v>
      </c>
      <c r="E335" s="58"/>
      <c r="F335" s="59">
        <v>51681780</v>
      </c>
      <c r="G335" s="58" t="s">
        <v>114</v>
      </c>
      <c r="H335" s="58" t="s">
        <v>896</v>
      </c>
      <c r="I335" s="60">
        <v>44025</v>
      </c>
      <c r="J335" s="60">
        <v>44743</v>
      </c>
      <c r="K335" s="60">
        <v>2958465</v>
      </c>
      <c r="L335" s="58"/>
      <c r="M335" s="59"/>
      <c r="N335" s="58"/>
      <c r="O335" s="60"/>
      <c r="P335" s="60"/>
      <c r="Q335" s="58"/>
      <c r="R335" s="59"/>
      <c r="S335" s="58"/>
      <c r="T335" s="58" t="s">
        <v>137</v>
      </c>
      <c r="U335" s="58" t="s">
        <v>1167</v>
      </c>
      <c r="V335" s="59" t="s">
        <v>1167</v>
      </c>
      <c r="W335" s="61"/>
      <c r="X335" s="63" t="s">
        <v>1167</v>
      </c>
      <c r="Y335" s="58"/>
      <c r="Z335" s="58" t="s">
        <v>1409</v>
      </c>
      <c r="AA335" s="70"/>
    </row>
    <row r="336" spans="1:27" ht="31.5" customHeight="1" x14ac:dyDescent="0.25">
      <c r="A336" s="58" t="s">
        <v>57</v>
      </c>
      <c r="B336" s="59">
        <v>41</v>
      </c>
      <c r="C336" s="58" t="s">
        <v>402</v>
      </c>
      <c r="D336" s="58" t="s">
        <v>403</v>
      </c>
      <c r="E336" s="58" t="s">
        <v>65</v>
      </c>
      <c r="F336" s="59">
        <v>50602363</v>
      </c>
      <c r="G336" s="58" t="s">
        <v>61</v>
      </c>
      <c r="H336" s="58" t="s">
        <v>22</v>
      </c>
      <c r="I336" s="60">
        <v>43009</v>
      </c>
      <c r="J336" s="60">
        <v>44817</v>
      </c>
      <c r="K336" s="60">
        <v>2958465</v>
      </c>
      <c r="L336" s="58" t="s">
        <v>22</v>
      </c>
      <c r="M336" s="59"/>
      <c r="N336" s="58" t="s">
        <v>22</v>
      </c>
      <c r="O336" s="60"/>
      <c r="P336" s="60"/>
      <c r="Q336" s="58" t="s">
        <v>22</v>
      </c>
      <c r="R336" s="59"/>
      <c r="S336" s="58" t="s">
        <v>22</v>
      </c>
      <c r="T336" s="58" t="s">
        <v>1003</v>
      </c>
      <c r="U336" s="58"/>
      <c r="V336" s="60">
        <v>44847</v>
      </c>
      <c r="W336" s="61">
        <v>96584</v>
      </c>
      <c r="X336" s="63" t="s">
        <v>1502</v>
      </c>
      <c r="Y336" s="58"/>
      <c r="Z336" s="58" t="s">
        <v>1415</v>
      </c>
      <c r="AA336" s="70"/>
    </row>
    <row r="337" spans="1:27" ht="31.5" customHeight="1" x14ac:dyDescent="0.25">
      <c r="A337" s="58" t="s">
        <v>47</v>
      </c>
      <c r="B337" s="59">
        <v>36</v>
      </c>
      <c r="C337" s="58" t="s">
        <v>431</v>
      </c>
      <c r="D337" s="58" t="s">
        <v>432</v>
      </c>
      <c r="E337" s="58" t="s">
        <v>22</v>
      </c>
      <c r="F337" s="59">
        <v>52380867</v>
      </c>
      <c r="G337" s="58" t="s">
        <v>29</v>
      </c>
      <c r="H337" s="58" t="s">
        <v>22</v>
      </c>
      <c r="I337" s="60">
        <v>44713</v>
      </c>
      <c r="J337" s="60">
        <v>44743</v>
      </c>
      <c r="K337" s="60">
        <v>2958465</v>
      </c>
      <c r="L337" s="58" t="s">
        <v>22</v>
      </c>
      <c r="M337" s="59"/>
      <c r="N337" s="58" t="s">
        <v>22</v>
      </c>
      <c r="O337" s="60">
        <v>44743</v>
      </c>
      <c r="P337" s="60">
        <v>44926</v>
      </c>
      <c r="Q337" s="58" t="s">
        <v>45</v>
      </c>
      <c r="R337" s="59">
        <v>105626</v>
      </c>
      <c r="S337" s="58" t="s">
        <v>851</v>
      </c>
      <c r="T337" s="58" t="s">
        <v>787</v>
      </c>
      <c r="U337" s="58"/>
      <c r="V337" s="60">
        <v>44882</v>
      </c>
      <c r="W337" s="61">
        <v>105626</v>
      </c>
      <c r="X337" s="63" t="s">
        <v>851</v>
      </c>
      <c r="Y337" s="58"/>
      <c r="Z337" s="58" t="s">
        <v>1415</v>
      </c>
      <c r="AA337" s="70"/>
    </row>
    <row r="338" spans="1:27" ht="31.5" customHeight="1" x14ac:dyDescent="0.25">
      <c r="A338" s="58" t="s">
        <v>31</v>
      </c>
      <c r="B338" s="59">
        <v>243</v>
      </c>
      <c r="C338" s="58" t="s">
        <v>32</v>
      </c>
      <c r="D338" s="58" t="s">
        <v>36</v>
      </c>
      <c r="E338" s="58" t="s">
        <v>595</v>
      </c>
      <c r="F338" s="59">
        <v>52315824</v>
      </c>
      <c r="G338" s="58" t="s">
        <v>114</v>
      </c>
      <c r="H338" s="58" t="s">
        <v>596</v>
      </c>
      <c r="I338" s="60">
        <v>44673</v>
      </c>
      <c r="J338" s="60">
        <v>44673</v>
      </c>
      <c r="K338" s="60">
        <v>2958465</v>
      </c>
      <c r="L338" s="58" t="s">
        <v>22</v>
      </c>
      <c r="M338" s="59"/>
      <c r="N338" s="58" t="s">
        <v>22</v>
      </c>
      <c r="O338" s="60"/>
      <c r="P338" s="60"/>
      <c r="Q338" s="58" t="s">
        <v>22</v>
      </c>
      <c r="R338" s="59"/>
      <c r="S338" s="58" t="s">
        <v>22</v>
      </c>
      <c r="T338" s="58" t="s">
        <v>644</v>
      </c>
      <c r="U338" s="58"/>
      <c r="V338" s="60">
        <v>44788</v>
      </c>
      <c r="W338" s="61">
        <v>162494</v>
      </c>
      <c r="X338" s="84" t="s">
        <v>978</v>
      </c>
      <c r="Y338" s="58"/>
      <c r="Z338" s="58" t="s">
        <v>1413</v>
      </c>
      <c r="AA338" s="70"/>
    </row>
    <row r="339" spans="1:27" ht="31.5" customHeight="1" x14ac:dyDescent="0.25">
      <c r="A339" s="58" t="s">
        <v>57</v>
      </c>
      <c r="B339" s="59">
        <v>214</v>
      </c>
      <c r="C339" s="58" t="s">
        <v>72</v>
      </c>
      <c r="D339" s="58" t="s">
        <v>73</v>
      </c>
      <c r="E339" s="58" t="s">
        <v>437</v>
      </c>
      <c r="F339" s="59">
        <v>52574021</v>
      </c>
      <c r="G339" s="58" t="s">
        <v>61</v>
      </c>
      <c r="H339" s="58" t="s">
        <v>22</v>
      </c>
      <c r="I339" s="60">
        <v>44921</v>
      </c>
      <c r="J339" s="60">
        <v>44921</v>
      </c>
      <c r="K339" s="60">
        <v>2958465</v>
      </c>
      <c r="L339" s="58" t="s">
        <v>22</v>
      </c>
      <c r="M339" s="59"/>
      <c r="N339" s="58" t="s">
        <v>22</v>
      </c>
      <c r="O339" s="60"/>
      <c r="P339" s="60"/>
      <c r="Q339" s="58" t="s">
        <v>22</v>
      </c>
      <c r="R339" s="59"/>
      <c r="S339" s="58" t="s">
        <v>22</v>
      </c>
      <c r="T339" s="58" t="s">
        <v>137</v>
      </c>
      <c r="U339" s="58"/>
      <c r="V339" s="60">
        <v>44942</v>
      </c>
      <c r="W339" s="61">
        <v>40113</v>
      </c>
      <c r="X339" s="63" t="s">
        <v>1570</v>
      </c>
      <c r="Y339" s="58"/>
      <c r="Z339" s="58" t="s">
        <v>930</v>
      </c>
      <c r="AA339" s="70"/>
    </row>
    <row r="340" spans="1:27" ht="31.5" customHeight="1" x14ac:dyDescent="0.25">
      <c r="A340" s="58" t="s">
        <v>19</v>
      </c>
      <c r="B340" s="59">
        <v>1</v>
      </c>
      <c r="C340" s="58" t="s">
        <v>20</v>
      </c>
      <c r="D340" s="58" t="s">
        <v>27</v>
      </c>
      <c r="E340" s="58" t="s">
        <v>22</v>
      </c>
      <c r="F340" s="59">
        <v>50512071</v>
      </c>
      <c r="G340" s="58" t="s">
        <v>29</v>
      </c>
      <c r="H340" s="58" t="s">
        <v>806</v>
      </c>
      <c r="I340" s="60">
        <v>1</v>
      </c>
      <c r="J340" s="60">
        <v>44722</v>
      </c>
      <c r="K340" s="60">
        <v>2958465</v>
      </c>
      <c r="L340" s="58" t="s">
        <v>22</v>
      </c>
      <c r="M340" s="59"/>
      <c r="N340" s="58" t="s">
        <v>22</v>
      </c>
      <c r="O340" s="60">
        <v>44614</v>
      </c>
      <c r="P340" s="60">
        <v>44742</v>
      </c>
      <c r="Q340" s="58" t="s">
        <v>166</v>
      </c>
      <c r="R340" s="59">
        <v>90393</v>
      </c>
      <c r="S340" s="58" t="s">
        <v>807</v>
      </c>
      <c r="T340" s="58" t="s">
        <v>820</v>
      </c>
      <c r="U340" s="58" t="s">
        <v>807</v>
      </c>
      <c r="V340" s="60">
        <v>44798</v>
      </c>
      <c r="W340" s="61">
        <v>119532</v>
      </c>
      <c r="X340" s="63" t="s">
        <v>1479</v>
      </c>
      <c r="Y340" s="58"/>
      <c r="Z340" s="58" t="s">
        <v>174</v>
      </c>
      <c r="AA340" s="70"/>
    </row>
    <row r="341" spans="1:27" ht="31.5" customHeight="1" x14ac:dyDescent="0.25">
      <c r="A341" s="58" t="s">
        <v>57</v>
      </c>
      <c r="B341" s="59">
        <v>32</v>
      </c>
      <c r="C341" s="58" t="s">
        <v>58</v>
      </c>
      <c r="D341" s="58" t="s">
        <v>63</v>
      </c>
      <c r="E341" s="58" t="s">
        <v>1108</v>
      </c>
      <c r="F341" s="59">
        <v>52572922</v>
      </c>
      <c r="G341" s="58" t="s">
        <v>61</v>
      </c>
      <c r="H341" s="58" t="s">
        <v>22</v>
      </c>
      <c r="I341" s="60">
        <v>44911</v>
      </c>
      <c r="J341" s="60">
        <v>44911</v>
      </c>
      <c r="K341" s="60">
        <v>2958465</v>
      </c>
      <c r="L341" s="58" t="s">
        <v>22</v>
      </c>
      <c r="M341" s="59"/>
      <c r="N341" s="58" t="s">
        <v>22</v>
      </c>
      <c r="O341" s="60"/>
      <c r="P341" s="60"/>
      <c r="Q341" s="58" t="s">
        <v>22</v>
      </c>
      <c r="R341" s="59"/>
      <c r="S341" s="58" t="s">
        <v>22</v>
      </c>
      <c r="T341" s="58" t="s">
        <v>592</v>
      </c>
      <c r="U341" s="58" t="s">
        <v>592</v>
      </c>
      <c r="V341" s="59" t="s">
        <v>592</v>
      </c>
      <c r="W341" s="61"/>
      <c r="X341" s="63" t="s">
        <v>592</v>
      </c>
      <c r="Y341" s="58"/>
      <c r="Z341" s="58" t="s">
        <v>1409</v>
      </c>
      <c r="AA341" s="70"/>
    </row>
    <row r="342" spans="1:27" ht="31.5" customHeight="1" x14ac:dyDescent="0.25">
      <c r="A342" s="58" t="s">
        <v>57</v>
      </c>
      <c r="B342" s="59">
        <v>32</v>
      </c>
      <c r="C342" s="58" t="s">
        <v>58</v>
      </c>
      <c r="D342" s="58" t="s">
        <v>63</v>
      </c>
      <c r="E342" s="58" t="s">
        <v>1108</v>
      </c>
      <c r="F342" s="59">
        <v>52573279</v>
      </c>
      <c r="G342" s="58" t="s">
        <v>61</v>
      </c>
      <c r="H342" s="58" t="s">
        <v>22</v>
      </c>
      <c r="I342" s="60">
        <v>44911</v>
      </c>
      <c r="J342" s="60">
        <v>44911</v>
      </c>
      <c r="K342" s="60">
        <v>2958465</v>
      </c>
      <c r="L342" s="58" t="s">
        <v>22</v>
      </c>
      <c r="M342" s="59"/>
      <c r="N342" s="58" t="s">
        <v>22</v>
      </c>
      <c r="O342" s="60"/>
      <c r="P342" s="60"/>
      <c r="Q342" s="58" t="s">
        <v>22</v>
      </c>
      <c r="R342" s="59"/>
      <c r="S342" s="58" t="s">
        <v>22</v>
      </c>
      <c r="T342" s="58" t="s">
        <v>592</v>
      </c>
      <c r="U342" s="58" t="s">
        <v>592</v>
      </c>
      <c r="V342" s="59" t="s">
        <v>592</v>
      </c>
      <c r="W342" s="61"/>
      <c r="X342" s="63" t="s">
        <v>592</v>
      </c>
      <c r="Y342" s="58"/>
      <c r="Z342" s="58" t="s">
        <v>1409</v>
      </c>
      <c r="AA342" s="70"/>
    </row>
    <row r="343" spans="1:27" ht="31.5" customHeight="1" x14ac:dyDescent="0.25">
      <c r="A343" s="58" t="s">
        <v>57</v>
      </c>
      <c r="B343" s="59">
        <v>32</v>
      </c>
      <c r="C343" s="58" t="s">
        <v>58</v>
      </c>
      <c r="D343" s="58" t="s">
        <v>63</v>
      </c>
      <c r="E343" s="58" t="s">
        <v>1108</v>
      </c>
      <c r="F343" s="59">
        <v>52573280</v>
      </c>
      <c r="G343" s="58" t="s">
        <v>61</v>
      </c>
      <c r="H343" s="58" t="s">
        <v>22</v>
      </c>
      <c r="I343" s="60">
        <v>44911</v>
      </c>
      <c r="J343" s="60">
        <v>44911</v>
      </c>
      <c r="K343" s="60">
        <v>2958465</v>
      </c>
      <c r="L343" s="58" t="s">
        <v>22</v>
      </c>
      <c r="M343" s="59"/>
      <c r="N343" s="58" t="s">
        <v>22</v>
      </c>
      <c r="O343" s="60"/>
      <c r="P343" s="60"/>
      <c r="Q343" s="58" t="s">
        <v>22</v>
      </c>
      <c r="R343" s="59"/>
      <c r="S343" s="58" t="s">
        <v>22</v>
      </c>
      <c r="T343" s="58" t="s">
        <v>592</v>
      </c>
      <c r="U343" s="58" t="s">
        <v>592</v>
      </c>
      <c r="V343" s="59" t="s">
        <v>592</v>
      </c>
      <c r="W343" s="61"/>
      <c r="X343" s="63" t="s">
        <v>592</v>
      </c>
      <c r="Y343" s="58"/>
      <c r="Z343" s="58" t="s">
        <v>1409</v>
      </c>
      <c r="AA343" s="70"/>
    </row>
    <row r="344" spans="1:27" ht="31.5" customHeight="1" x14ac:dyDescent="0.25">
      <c r="A344" s="58" t="s">
        <v>57</v>
      </c>
      <c r="B344" s="59">
        <v>32</v>
      </c>
      <c r="C344" s="58" t="s">
        <v>58</v>
      </c>
      <c r="D344" s="58" t="s">
        <v>63</v>
      </c>
      <c r="E344" s="58" t="s">
        <v>1109</v>
      </c>
      <c r="F344" s="59">
        <v>52573306</v>
      </c>
      <c r="G344" s="58" t="s">
        <v>61</v>
      </c>
      <c r="H344" s="58" t="s">
        <v>1111</v>
      </c>
      <c r="I344" s="60">
        <v>44911</v>
      </c>
      <c r="J344" s="60">
        <v>44911</v>
      </c>
      <c r="K344" s="60">
        <v>2958465</v>
      </c>
      <c r="L344" s="58" t="s">
        <v>22</v>
      </c>
      <c r="M344" s="59"/>
      <c r="N344" s="58" t="s">
        <v>22</v>
      </c>
      <c r="O344" s="60"/>
      <c r="P344" s="60"/>
      <c r="Q344" s="58" t="s">
        <v>22</v>
      </c>
      <c r="R344" s="59"/>
      <c r="S344" s="58" t="s">
        <v>22</v>
      </c>
      <c r="T344" s="58" t="s">
        <v>592</v>
      </c>
      <c r="U344" s="58" t="s">
        <v>592</v>
      </c>
      <c r="V344" s="59" t="s">
        <v>592</v>
      </c>
      <c r="W344" s="61"/>
      <c r="X344" s="63" t="s">
        <v>592</v>
      </c>
      <c r="Y344" s="58"/>
      <c r="Z344" s="58" t="s">
        <v>1409</v>
      </c>
      <c r="AA344" s="70"/>
    </row>
    <row r="345" spans="1:27" ht="31.5" customHeight="1" x14ac:dyDescent="0.25">
      <c r="A345" s="58" t="s">
        <v>47</v>
      </c>
      <c r="B345" s="59">
        <v>47</v>
      </c>
      <c r="C345" s="58" t="s">
        <v>389</v>
      </c>
      <c r="D345" s="58" t="s">
        <v>390</v>
      </c>
      <c r="E345" s="58" t="s">
        <v>22</v>
      </c>
      <c r="F345" s="59">
        <v>52087164</v>
      </c>
      <c r="G345" s="58" t="s">
        <v>29</v>
      </c>
      <c r="H345" s="58" t="s">
        <v>391</v>
      </c>
      <c r="I345" s="60">
        <v>44470</v>
      </c>
      <c r="J345" s="60">
        <v>44798</v>
      </c>
      <c r="K345" s="60">
        <v>2958465</v>
      </c>
      <c r="L345" s="58" t="s">
        <v>22</v>
      </c>
      <c r="M345" s="59"/>
      <c r="N345" s="58" t="s">
        <v>22</v>
      </c>
      <c r="O345" s="60"/>
      <c r="P345" s="60"/>
      <c r="Q345" s="58" t="s">
        <v>22</v>
      </c>
      <c r="R345" s="59"/>
      <c r="S345" s="58" t="s">
        <v>22</v>
      </c>
      <c r="T345" s="58" t="s">
        <v>137</v>
      </c>
      <c r="U345" s="58"/>
      <c r="V345" s="60">
        <v>44907</v>
      </c>
      <c r="W345" s="61">
        <v>160674</v>
      </c>
      <c r="X345" s="63" t="s">
        <v>1465</v>
      </c>
      <c r="Y345" s="58"/>
      <c r="Z345" s="58" t="s">
        <v>1411</v>
      </c>
      <c r="AA345" s="70"/>
    </row>
    <row r="346" spans="1:27" ht="31.5" customHeight="1" x14ac:dyDescent="0.25">
      <c r="A346" s="58" t="s">
        <v>19</v>
      </c>
      <c r="B346" s="59">
        <v>1</v>
      </c>
      <c r="C346" s="58" t="s">
        <v>20</v>
      </c>
      <c r="D346" s="58" t="s">
        <v>163</v>
      </c>
      <c r="E346" s="58" t="s">
        <v>471</v>
      </c>
      <c r="F346" s="59">
        <v>50512036</v>
      </c>
      <c r="G346" s="58" t="s">
        <v>29</v>
      </c>
      <c r="H346" s="58" t="s">
        <v>84</v>
      </c>
      <c r="I346" s="60">
        <v>1</v>
      </c>
      <c r="J346" s="60">
        <v>44775</v>
      </c>
      <c r="K346" s="60">
        <v>2958465</v>
      </c>
      <c r="L346" s="58" t="s">
        <v>22</v>
      </c>
      <c r="M346" s="59"/>
      <c r="N346" s="58" t="s">
        <v>22</v>
      </c>
      <c r="O346" s="60">
        <v>44572</v>
      </c>
      <c r="P346" s="60">
        <v>44804</v>
      </c>
      <c r="Q346" s="58" t="s">
        <v>45</v>
      </c>
      <c r="R346" s="59">
        <v>48601</v>
      </c>
      <c r="S346" s="58" t="s">
        <v>913</v>
      </c>
      <c r="T346" s="58" t="s">
        <v>933</v>
      </c>
      <c r="U346" s="58" t="s">
        <v>934</v>
      </c>
      <c r="V346" s="60">
        <v>44788</v>
      </c>
      <c r="W346" s="61">
        <v>96965</v>
      </c>
      <c r="X346" s="63" t="s">
        <v>567</v>
      </c>
      <c r="Y346" s="58"/>
      <c r="Z346" s="58" t="s">
        <v>174</v>
      </c>
      <c r="AA346" s="70"/>
    </row>
    <row r="347" spans="1:27" ht="31.5" customHeight="1" x14ac:dyDescent="0.25">
      <c r="A347" s="58" t="s">
        <v>1148</v>
      </c>
      <c r="B347" s="59">
        <v>33</v>
      </c>
      <c r="C347" s="58" t="s">
        <v>51</v>
      </c>
      <c r="D347" s="58" t="s">
        <v>194</v>
      </c>
      <c r="E347" s="58" t="s">
        <v>22</v>
      </c>
      <c r="F347" s="59">
        <v>50568402</v>
      </c>
      <c r="G347" s="58" t="s">
        <v>29</v>
      </c>
      <c r="H347" s="58" t="s">
        <v>44</v>
      </c>
      <c r="I347" s="60">
        <v>42858</v>
      </c>
      <c r="J347" s="60">
        <v>44732</v>
      </c>
      <c r="K347" s="60">
        <v>2958465</v>
      </c>
      <c r="L347" s="58" t="s">
        <v>22</v>
      </c>
      <c r="M347" s="59"/>
      <c r="N347" s="58" t="s">
        <v>22</v>
      </c>
      <c r="O347" s="60"/>
      <c r="P347" s="60"/>
      <c r="Q347" s="58" t="s">
        <v>22</v>
      </c>
      <c r="R347" s="59"/>
      <c r="S347" s="58" t="s">
        <v>22</v>
      </c>
      <c r="T347" s="58" t="s">
        <v>1159</v>
      </c>
      <c r="U347" s="58"/>
      <c r="V347" s="60">
        <v>44960</v>
      </c>
      <c r="W347" s="61">
        <v>36572</v>
      </c>
      <c r="X347" s="63" t="s">
        <v>1152</v>
      </c>
      <c r="Y347" s="58"/>
      <c r="Z347" s="58" t="s">
        <v>174</v>
      </c>
      <c r="AA347" s="70"/>
    </row>
    <row r="348" spans="1:27" ht="31.5" customHeight="1" x14ac:dyDescent="0.25">
      <c r="A348" s="58" t="s">
        <v>1148</v>
      </c>
      <c r="B348" s="59">
        <v>33</v>
      </c>
      <c r="C348" s="58" t="s">
        <v>51</v>
      </c>
      <c r="D348" s="58" t="s">
        <v>194</v>
      </c>
      <c r="E348" s="58" t="s">
        <v>22</v>
      </c>
      <c r="F348" s="59">
        <v>52374459</v>
      </c>
      <c r="G348" s="58" t="s">
        <v>29</v>
      </c>
      <c r="H348" s="58" t="s">
        <v>44</v>
      </c>
      <c r="I348" s="60">
        <v>44697</v>
      </c>
      <c r="J348" s="60">
        <v>44883</v>
      </c>
      <c r="K348" s="60">
        <v>2958465</v>
      </c>
      <c r="L348" s="58" t="s">
        <v>22</v>
      </c>
      <c r="M348" s="59"/>
      <c r="N348" s="58" t="s">
        <v>22</v>
      </c>
      <c r="O348" s="60">
        <v>44934</v>
      </c>
      <c r="P348" s="60">
        <v>44957</v>
      </c>
      <c r="Q348" s="58" t="s">
        <v>45</v>
      </c>
      <c r="R348" s="59">
        <v>36572</v>
      </c>
      <c r="S348" s="58" t="s">
        <v>1152</v>
      </c>
      <c r="T348" s="58" t="s">
        <v>1159</v>
      </c>
      <c r="U348" s="58"/>
      <c r="V348" s="60">
        <v>44960</v>
      </c>
      <c r="W348" s="61">
        <v>111762</v>
      </c>
      <c r="X348" s="63" t="s">
        <v>1541</v>
      </c>
      <c r="Y348" s="58"/>
      <c r="Z348" s="58" t="s">
        <v>174</v>
      </c>
      <c r="AA348" s="70"/>
    </row>
    <row r="349" spans="1:27" ht="31.5" customHeight="1" x14ac:dyDescent="0.25">
      <c r="A349" s="58" t="s">
        <v>47</v>
      </c>
      <c r="B349" s="59">
        <v>36</v>
      </c>
      <c r="C349" s="58" t="s">
        <v>431</v>
      </c>
      <c r="D349" s="58" t="s">
        <v>780</v>
      </c>
      <c r="E349" s="58" t="s">
        <v>22</v>
      </c>
      <c r="F349" s="59">
        <v>50512822</v>
      </c>
      <c r="G349" s="58" t="s">
        <v>29</v>
      </c>
      <c r="H349" s="58" t="s">
        <v>50</v>
      </c>
      <c r="I349" s="60">
        <v>1</v>
      </c>
      <c r="J349" s="60">
        <v>44713</v>
      </c>
      <c r="K349" s="60">
        <v>2958465</v>
      </c>
      <c r="L349" s="58" t="s">
        <v>22</v>
      </c>
      <c r="M349" s="59"/>
      <c r="N349" s="58" t="s">
        <v>22</v>
      </c>
      <c r="O349" s="60"/>
      <c r="P349" s="60"/>
      <c r="Q349" s="58" t="s">
        <v>22</v>
      </c>
      <c r="R349" s="59"/>
      <c r="S349" s="58" t="s">
        <v>22</v>
      </c>
      <c r="T349" s="37" t="s">
        <v>786</v>
      </c>
      <c r="U349" s="58"/>
      <c r="V349" s="60">
        <v>44847</v>
      </c>
      <c r="W349" s="61">
        <v>76460</v>
      </c>
      <c r="X349" s="63" t="s">
        <v>1435</v>
      </c>
      <c r="Y349" s="58"/>
      <c r="Z349" s="58" t="s">
        <v>1425</v>
      </c>
      <c r="AA349" s="70" t="s">
        <v>1208</v>
      </c>
    </row>
    <row r="350" spans="1:27" ht="31.5" customHeight="1" x14ac:dyDescent="0.25">
      <c r="A350" s="58" t="s">
        <v>57</v>
      </c>
      <c r="B350" s="59">
        <v>226</v>
      </c>
      <c r="C350" s="58" t="s">
        <v>473</v>
      </c>
      <c r="D350" s="58" t="s">
        <v>842</v>
      </c>
      <c r="E350" s="58" t="s">
        <v>22</v>
      </c>
      <c r="F350" s="59">
        <v>52433174</v>
      </c>
      <c r="G350" s="58" t="s">
        <v>434</v>
      </c>
      <c r="H350" s="58" t="s">
        <v>22</v>
      </c>
      <c r="I350" s="60">
        <v>44753</v>
      </c>
      <c r="J350" s="60">
        <v>44753</v>
      </c>
      <c r="K350" s="60">
        <v>2958465</v>
      </c>
      <c r="L350" s="58" t="s">
        <v>22</v>
      </c>
      <c r="M350" s="59"/>
      <c r="N350" s="58" t="s">
        <v>22</v>
      </c>
      <c r="O350" s="60"/>
      <c r="P350" s="60"/>
      <c r="Q350" s="58" t="s">
        <v>22</v>
      </c>
      <c r="R350" s="59"/>
      <c r="S350" s="58" t="s">
        <v>22</v>
      </c>
      <c r="T350" s="58" t="s">
        <v>137</v>
      </c>
      <c r="U350" s="58"/>
      <c r="V350" s="60">
        <v>44774</v>
      </c>
      <c r="W350" s="61">
        <v>118336</v>
      </c>
      <c r="X350" s="63" t="s">
        <v>1466</v>
      </c>
      <c r="Y350" s="58"/>
      <c r="Z350" s="58" t="s">
        <v>1412</v>
      </c>
      <c r="AA350" s="70"/>
    </row>
    <row r="351" spans="1:27" ht="31.5" customHeight="1" x14ac:dyDescent="0.25">
      <c r="A351" s="58" t="s">
        <v>39</v>
      </c>
      <c r="B351" s="59">
        <v>13</v>
      </c>
      <c r="C351" s="58" t="s">
        <v>118</v>
      </c>
      <c r="D351" s="58" t="s">
        <v>43</v>
      </c>
      <c r="E351" s="58" t="s">
        <v>22</v>
      </c>
      <c r="F351" s="59">
        <v>52434551</v>
      </c>
      <c r="G351" s="58" t="s">
        <v>114</v>
      </c>
      <c r="H351" s="58" t="s">
        <v>914</v>
      </c>
      <c r="I351" s="60">
        <v>44770</v>
      </c>
      <c r="J351" s="60">
        <v>44770</v>
      </c>
      <c r="K351" s="60">
        <v>2958465</v>
      </c>
      <c r="L351" s="58" t="s">
        <v>22</v>
      </c>
      <c r="M351" s="59"/>
      <c r="N351" s="58" t="s">
        <v>22</v>
      </c>
      <c r="O351" s="60"/>
      <c r="P351" s="60"/>
      <c r="Q351" s="58" t="s">
        <v>22</v>
      </c>
      <c r="R351" s="59"/>
      <c r="S351" s="58" t="s">
        <v>22</v>
      </c>
      <c r="T351" s="58" t="s">
        <v>137</v>
      </c>
      <c r="U351" s="58"/>
      <c r="V351" s="60">
        <v>44799</v>
      </c>
      <c r="W351" s="61">
        <v>110045</v>
      </c>
      <c r="X351" s="63" t="s">
        <v>1467</v>
      </c>
      <c r="Y351" s="58"/>
      <c r="Z351" s="58" t="s">
        <v>1412</v>
      </c>
      <c r="AA351" s="70"/>
    </row>
    <row r="352" spans="1:27" ht="31.5" customHeight="1" x14ac:dyDescent="0.25">
      <c r="A352" s="71" t="s">
        <v>80</v>
      </c>
      <c r="B352" s="72">
        <v>6</v>
      </c>
      <c r="C352" s="71" t="s">
        <v>81</v>
      </c>
      <c r="D352" s="71" t="s">
        <v>82</v>
      </c>
      <c r="E352" s="71" t="s">
        <v>679</v>
      </c>
      <c r="F352" s="72">
        <v>50507236</v>
      </c>
      <c r="G352" s="71" t="s">
        <v>29</v>
      </c>
      <c r="H352" s="71" t="s">
        <v>84</v>
      </c>
      <c r="I352" s="73">
        <v>1</v>
      </c>
      <c r="J352" s="73">
        <v>44679</v>
      </c>
      <c r="K352" s="73">
        <v>2958465</v>
      </c>
      <c r="L352" s="71" t="s">
        <v>22</v>
      </c>
      <c r="M352" s="72"/>
      <c r="N352" s="71" t="s">
        <v>22</v>
      </c>
      <c r="O352" s="73"/>
      <c r="P352" s="73"/>
      <c r="Q352" s="71" t="s">
        <v>22</v>
      </c>
      <c r="R352" s="72"/>
      <c r="S352" s="71" t="s">
        <v>22</v>
      </c>
      <c r="T352" s="71" t="s">
        <v>681</v>
      </c>
      <c r="U352" s="71"/>
      <c r="V352" s="73"/>
      <c r="W352" s="61"/>
      <c r="X352" s="63"/>
      <c r="Y352" s="71"/>
      <c r="Z352" s="71"/>
      <c r="AA352" s="70"/>
    </row>
    <row r="353" spans="1:27" ht="31.5" customHeight="1" x14ac:dyDescent="0.25">
      <c r="A353" s="58" t="s">
        <v>93</v>
      </c>
      <c r="B353" s="59">
        <v>417</v>
      </c>
      <c r="C353" s="58" t="s">
        <v>493</v>
      </c>
      <c r="D353" s="58"/>
      <c r="E353" s="58" t="s">
        <v>22</v>
      </c>
      <c r="F353" s="59">
        <v>52314325</v>
      </c>
      <c r="G353" s="58" t="s">
        <v>114</v>
      </c>
      <c r="H353" s="58" t="s">
        <v>494</v>
      </c>
      <c r="I353" s="60">
        <v>44634</v>
      </c>
      <c r="J353" s="60">
        <v>44634</v>
      </c>
      <c r="K353" s="60">
        <v>2958465</v>
      </c>
      <c r="L353" s="58" t="s">
        <v>22</v>
      </c>
      <c r="M353" s="59"/>
      <c r="N353" s="58" t="s">
        <v>22</v>
      </c>
      <c r="O353" s="60"/>
      <c r="P353" s="60"/>
      <c r="Q353" s="58" t="s">
        <v>22</v>
      </c>
      <c r="R353" s="59"/>
      <c r="S353" s="58" t="s">
        <v>22</v>
      </c>
      <c r="T353" s="58" t="s">
        <v>162</v>
      </c>
      <c r="U353" s="58"/>
      <c r="V353" s="60">
        <v>44802</v>
      </c>
      <c r="W353" s="61">
        <v>162594</v>
      </c>
      <c r="X353" s="84" t="s">
        <v>1004</v>
      </c>
      <c r="Y353" s="58"/>
      <c r="Z353" s="58" t="s">
        <v>1413</v>
      </c>
      <c r="AA353" s="70"/>
    </row>
    <row r="354" spans="1:27" ht="31.5" customHeight="1" x14ac:dyDescent="0.25">
      <c r="A354" s="58" t="s">
        <v>47</v>
      </c>
      <c r="B354" s="59">
        <v>31</v>
      </c>
      <c r="C354" s="58" t="s">
        <v>48</v>
      </c>
      <c r="D354" s="58" t="s">
        <v>599</v>
      </c>
      <c r="E354" s="58" t="s">
        <v>22</v>
      </c>
      <c r="F354" s="59">
        <v>50530397</v>
      </c>
      <c r="G354" s="58" t="s">
        <v>29</v>
      </c>
      <c r="H354" s="58" t="s">
        <v>600</v>
      </c>
      <c r="I354" s="60">
        <v>1</v>
      </c>
      <c r="J354" s="60">
        <v>44635</v>
      </c>
      <c r="K354" s="60">
        <v>2958465</v>
      </c>
      <c r="L354" s="58" t="s">
        <v>22</v>
      </c>
      <c r="M354" s="59"/>
      <c r="N354" s="58" t="s">
        <v>22</v>
      </c>
      <c r="O354" s="60"/>
      <c r="P354" s="60"/>
      <c r="Q354" s="58" t="s">
        <v>22</v>
      </c>
      <c r="R354" s="59"/>
      <c r="S354" s="58" t="s">
        <v>22</v>
      </c>
      <c r="T354" s="58" t="s">
        <v>642</v>
      </c>
      <c r="U354" s="58"/>
      <c r="V354" s="11">
        <v>44806</v>
      </c>
      <c r="W354" s="61">
        <v>49653</v>
      </c>
      <c r="X354" s="63" t="s">
        <v>1499</v>
      </c>
      <c r="Y354" s="58"/>
      <c r="Z354" s="58" t="s">
        <v>174</v>
      </c>
      <c r="AA354" s="70"/>
    </row>
    <row r="355" spans="1:27" ht="31.5" customHeight="1" x14ac:dyDescent="0.25">
      <c r="A355" s="58" t="s">
        <v>47</v>
      </c>
      <c r="B355" s="59">
        <v>47</v>
      </c>
      <c r="C355" s="58" t="s">
        <v>389</v>
      </c>
      <c r="D355" s="58" t="s">
        <v>720</v>
      </c>
      <c r="E355" s="58" t="s">
        <v>22</v>
      </c>
      <c r="F355" s="59">
        <v>50511785</v>
      </c>
      <c r="G355" s="58" t="s">
        <v>29</v>
      </c>
      <c r="H355" s="58" t="s">
        <v>22</v>
      </c>
      <c r="I355" s="60">
        <v>1</v>
      </c>
      <c r="J355" s="60">
        <v>44693</v>
      </c>
      <c r="K355" s="60">
        <v>2958465</v>
      </c>
      <c r="L355" s="58" t="s">
        <v>22</v>
      </c>
      <c r="M355" s="59"/>
      <c r="N355" s="58" t="s">
        <v>22</v>
      </c>
      <c r="O355" s="60">
        <v>44685</v>
      </c>
      <c r="P355" s="60">
        <v>44777</v>
      </c>
      <c r="Q355" s="58" t="s">
        <v>45</v>
      </c>
      <c r="R355" s="59">
        <v>66155</v>
      </c>
      <c r="S355" s="58" t="s">
        <v>754</v>
      </c>
      <c r="T355" s="58" t="s">
        <v>985</v>
      </c>
      <c r="U355" s="58"/>
      <c r="V355" s="60">
        <v>44809</v>
      </c>
      <c r="W355" s="61">
        <v>66155</v>
      </c>
      <c r="X355" s="63" t="s">
        <v>754</v>
      </c>
      <c r="Y355" s="58"/>
      <c r="Z355" s="58" t="s">
        <v>174</v>
      </c>
      <c r="AA355" s="70"/>
    </row>
    <row r="356" spans="1:27" ht="31.5" customHeight="1" x14ac:dyDescent="0.25">
      <c r="A356" s="58" t="s">
        <v>47</v>
      </c>
      <c r="B356" s="59">
        <v>47</v>
      </c>
      <c r="C356" s="58" t="s">
        <v>389</v>
      </c>
      <c r="D356" s="58" t="s">
        <v>720</v>
      </c>
      <c r="E356" s="58" t="s">
        <v>22</v>
      </c>
      <c r="F356" s="59">
        <v>50511787</v>
      </c>
      <c r="G356" s="58" t="s">
        <v>29</v>
      </c>
      <c r="H356" s="58" t="s">
        <v>22</v>
      </c>
      <c r="I356" s="60">
        <v>1</v>
      </c>
      <c r="J356" s="60">
        <v>44693</v>
      </c>
      <c r="K356" s="60">
        <v>2958465</v>
      </c>
      <c r="L356" s="58" t="s">
        <v>22</v>
      </c>
      <c r="M356" s="59"/>
      <c r="N356" s="58" t="s">
        <v>22</v>
      </c>
      <c r="O356" s="60">
        <v>44687</v>
      </c>
      <c r="P356" s="60">
        <v>44777</v>
      </c>
      <c r="Q356" s="58" t="s">
        <v>45</v>
      </c>
      <c r="R356" s="59">
        <v>148355</v>
      </c>
      <c r="S356" s="58" t="s">
        <v>755</v>
      </c>
      <c r="T356" s="58" t="s">
        <v>985</v>
      </c>
      <c r="U356" s="58"/>
      <c r="V356" s="60">
        <v>44809</v>
      </c>
      <c r="W356" s="61">
        <v>148355</v>
      </c>
      <c r="X356" s="63" t="s">
        <v>755</v>
      </c>
      <c r="Y356" s="58"/>
      <c r="Z356" s="58" t="s">
        <v>174</v>
      </c>
      <c r="AA356" s="70"/>
    </row>
    <row r="357" spans="1:27" ht="31.5" customHeight="1" x14ac:dyDescent="0.25">
      <c r="A357" s="58" t="s">
        <v>39</v>
      </c>
      <c r="B357" s="59">
        <v>13</v>
      </c>
      <c r="C357" s="58" t="s">
        <v>118</v>
      </c>
      <c r="D357" s="58" t="s">
        <v>119</v>
      </c>
      <c r="E357" s="58" t="s">
        <v>558</v>
      </c>
      <c r="F357" s="59">
        <v>50502527</v>
      </c>
      <c r="G357" s="58" t="s">
        <v>29</v>
      </c>
      <c r="H357" s="58" t="s">
        <v>664</v>
      </c>
      <c r="I357" s="60">
        <v>1</v>
      </c>
      <c r="J357" s="60">
        <v>44713</v>
      </c>
      <c r="K357" s="60">
        <v>2958465</v>
      </c>
      <c r="L357" s="58" t="s">
        <v>22</v>
      </c>
      <c r="M357" s="59"/>
      <c r="N357" s="58" t="s">
        <v>22</v>
      </c>
      <c r="O357" s="60"/>
      <c r="P357" s="60"/>
      <c r="Q357" s="58" t="s">
        <v>22</v>
      </c>
      <c r="R357" s="59"/>
      <c r="S357" s="58" t="s">
        <v>22</v>
      </c>
      <c r="T357" s="58" t="s">
        <v>680</v>
      </c>
      <c r="U357" s="58"/>
      <c r="V357" s="60">
        <v>44756</v>
      </c>
      <c r="W357" s="61">
        <v>42203</v>
      </c>
      <c r="X357" s="63" t="s">
        <v>1470</v>
      </c>
      <c r="Y357" s="58"/>
      <c r="Z357" s="58" t="s">
        <v>174</v>
      </c>
      <c r="AA357" s="70"/>
    </row>
    <row r="358" spans="1:27" ht="31.5" customHeight="1" x14ac:dyDescent="0.25">
      <c r="A358" s="58" t="s">
        <v>47</v>
      </c>
      <c r="B358" s="59">
        <v>34</v>
      </c>
      <c r="C358" s="58" t="s">
        <v>809</v>
      </c>
      <c r="D358" s="58" t="s">
        <v>810</v>
      </c>
      <c r="E358" s="58" t="s">
        <v>22</v>
      </c>
      <c r="F358" s="59">
        <v>50529889</v>
      </c>
      <c r="G358" s="58" t="s">
        <v>23</v>
      </c>
      <c r="H358" s="58"/>
      <c r="I358" s="60">
        <v>1</v>
      </c>
      <c r="J358" s="60">
        <v>44726</v>
      </c>
      <c r="K358" s="60">
        <v>2958465</v>
      </c>
      <c r="L358" s="58"/>
      <c r="M358" s="59"/>
      <c r="N358" s="58"/>
      <c r="O358" s="60"/>
      <c r="P358" s="60" t="s">
        <v>22</v>
      </c>
      <c r="Q358" s="58"/>
      <c r="R358" s="59" t="s">
        <v>22</v>
      </c>
      <c r="S358" s="58" t="s">
        <v>815</v>
      </c>
      <c r="T358" s="58" t="s">
        <v>814</v>
      </c>
      <c r="U358" s="58"/>
      <c r="V358" s="11">
        <v>44805</v>
      </c>
      <c r="W358" s="61">
        <v>62492</v>
      </c>
      <c r="X358" s="63" t="s">
        <v>1496</v>
      </c>
      <c r="Y358" s="58"/>
      <c r="Z358" s="58" t="s">
        <v>174</v>
      </c>
      <c r="AA358" s="70"/>
    </row>
    <row r="359" spans="1:27" ht="31.5" customHeight="1" x14ac:dyDescent="0.25">
      <c r="A359" s="58" t="s">
        <v>39</v>
      </c>
      <c r="B359" s="59">
        <v>13</v>
      </c>
      <c r="C359" s="58" t="s">
        <v>118</v>
      </c>
      <c r="D359" s="58" t="s">
        <v>119</v>
      </c>
      <c r="E359" s="58" t="s">
        <v>558</v>
      </c>
      <c r="F359" s="59">
        <v>50502500</v>
      </c>
      <c r="G359" s="58" t="s">
        <v>29</v>
      </c>
      <c r="H359" s="58" t="s">
        <v>664</v>
      </c>
      <c r="I359" s="60">
        <v>1</v>
      </c>
      <c r="J359" s="60">
        <v>44675</v>
      </c>
      <c r="K359" s="60">
        <v>2958465</v>
      </c>
      <c r="L359" s="58" t="s">
        <v>22</v>
      </c>
      <c r="M359" s="59"/>
      <c r="N359" s="58" t="s">
        <v>22</v>
      </c>
      <c r="O359" s="60">
        <v>44674</v>
      </c>
      <c r="P359" s="60">
        <v>44742</v>
      </c>
      <c r="Q359" s="58" t="s">
        <v>45</v>
      </c>
      <c r="R359" s="59">
        <v>118982</v>
      </c>
      <c r="S359" s="58" t="s">
        <v>665</v>
      </c>
      <c r="T359" s="58" t="s">
        <v>680</v>
      </c>
      <c r="U359" s="58"/>
      <c r="V359" s="60">
        <v>44805</v>
      </c>
      <c r="W359" s="61">
        <v>118982</v>
      </c>
      <c r="X359" s="63" t="s">
        <v>665</v>
      </c>
      <c r="Y359" s="58"/>
      <c r="Z359" s="58" t="s">
        <v>174</v>
      </c>
      <c r="AA359" s="70"/>
    </row>
    <row r="360" spans="1:27" ht="31.5" customHeight="1" x14ac:dyDescent="0.25">
      <c r="A360" s="58" t="s">
        <v>39</v>
      </c>
      <c r="B360" s="59">
        <v>13</v>
      </c>
      <c r="C360" s="58" t="s">
        <v>118</v>
      </c>
      <c r="D360" s="58" t="s">
        <v>43</v>
      </c>
      <c r="E360" s="58" t="s">
        <v>22</v>
      </c>
      <c r="F360" s="59">
        <v>50528873</v>
      </c>
      <c r="G360" s="58" t="s">
        <v>29</v>
      </c>
      <c r="H360" s="58" t="s">
        <v>360</v>
      </c>
      <c r="I360" s="60">
        <v>1</v>
      </c>
      <c r="J360" s="60">
        <v>44443</v>
      </c>
      <c r="K360" s="60">
        <v>2958465</v>
      </c>
      <c r="L360" s="58" t="s">
        <v>22</v>
      </c>
      <c r="M360" s="59"/>
      <c r="N360" s="58" t="s">
        <v>22</v>
      </c>
      <c r="O360" s="60">
        <v>44431</v>
      </c>
      <c r="P360" s="60">
        <v>44465</v>
      </c>
      <c r="Q360" s="58" t="s">
        <v>45</v>
      </c>
      <c r="R360" s="59">
        <v>33614</v>
      </c>
      <c r="S360" s="58" t="s">
        <v>361</v>
      </c>
      <c r="T360" s="58" t="s">
        <v>367</v>
      </c>
      <c r="U360" s="58" t="s">
        <v>361</v>
      </c>
      <c r="V360" s="60">
        <v>44805</v>
      </c>
      <c r="W360" s="61">
        <v>148484</v>
      </c>
      <c r="X360" s="63" t="s">
        <v>1495</v>
      </c>
      <c r="Y360" s="58"/>
      <c r="Z360" s="58" t="s">
        <v>1417</v>
      </c>
      <c r="AA360" s="70"/>
    </row>
    <row r="361" spans="1:27" ht="31.5" customHeight="1" x14ac:dyDescent="0.25">
      <c r="A361" s="58" t="s">
        <v>39</v>
      </c>
      <c r="B361" s="59">
        <v>15</v>
      </c>
      <c r="C361" s="58" t="s">
        <v>40</v>
      </c>
      <c r="D361" s="58" t="s">
        <v>121</v>
      </c>
      <c r="E361" s="58" t="s">
        <v>22</v>
      </c>
      <c r="F361" s="59">
        <v>50877366</v>
      </c>
      <c r="G361" s="58" t="s">
        <v>114</v>
      </c>
      <c r="H361" s="58" t="s">
        <v>828</v>
      </c>
      <c r="I361" s="60">
        <v>43290</v>
      </c>
      <c r="J361" s="60">
        <v>44738</v>
      </c>
      <c r="K361" s="60">
        <v>2958465</v>
      </c>
      <c r="L361" s="58" t="s">
        <v>22</v>
      </c>
      <c r="M361" s="59"/>
      <c r="N361" s="58" t="s">
        <v>22</v>
      </c>
      <c r="O361" s="60">
        <v>44709</v>
      </c>
      <c r="P361" s="60">
        <v>44742</v>
      </c>
      <c r="Q361" s="58" t="s">
        <v>70</v>
      </c>
      <c r="R361" s="59">
        <v>93916</v>
      </c>
      <c r="S361" s="58" t="s">
        <v>829</v>
      </c>
      <c r="T361" s="58" t="s">
        <v>137</v>
      </c>
      <c r="U361" s="58"/>
      <c r="V361" s="60">
        <v>44805</v>
      </c>
      <c r="W361" s="61">
        <v>93916</v>
      </c>
      <c r="X361" s="63" t="s">
        <v>1468</v>
      </c>
      <c r="Y361" s="58"/>
      <c r="Z361" s="58" t="s">
        <v>1410</v>
      </c>
      <c r="AA361" s="70"/>
    </row>
    <row r="362" spans="1:27" ht="31.5" customHeight="1" x14ac:dyDescent="0.25">
      <c r="A362" s="58" t="s">
        <v>39</v>
      </c>
      <c r="B362" s="59">
        <v>15</v>
      </c>
      <c r="C362" s="58" t="s">
        <v>40</v>
      </c>
      <c r="D362" s="58" t="s">
        <v>121</v>
      </c>
      <c r="E362" s="58" t="s">
        <v>22</v>
      </c>
      <c r="F362" s="59">
        <v>52461288</v>
      </c>
      <c r="G362" s="58" t="s">
        <v>114</v>
      </c>
      <c r="H362" s="58" t="s">
        <v>973</v>
      </c>
      <c r="I362" s="60">
        <v>44792</v>
      </c>
      <c r="J362" s="60">
        <v>44792</v>
      </c>
      <c r="K362" s="60">
        <v>2958465</v>
      </c>
      <c r="L362" s="58" t="s">
        <v>22</v>
      </c>
      <c r="M362" s="59"/>
      <c r="N362" s="58" t="s">
        <v>22</v>
      </c>
      <c r="O362" s="60"/>
      <c r="P362" s="60"/>
      <c r="Q362" s="58" t="s">
        <v>22</v>
      </c>
      <c r="R362" s="59"/>
      <c r="S362" s="58" t="s">
        <v>22</v>
      </c>
      <c r="T362" s="58"/>
      <c r="U362" s="58"/>
      <c r="V362" s="60">
        <v>44805</v>
      </c>
      <c r="W362" s="61">
        <v>111218</v>
      </c>
      <c r="X362" s="63" t="s">
        <v>1469</v>
      </c>
      <c r="Y362" s="58"/>
      <c r="Z362" s="58" t="s">
        <v>1412</v>
      </c>
      <c r="AA362" s="70"/>
    </row>
    <row r="363" spans="1:27" ht="31.5" customHeight="1" x14ac:dyDescent="0.25">
      <c r="A363" s="58" t="s">
        <v>508</v>
      </c>
      <c r="B363" s="59">
        <v>221</v>
      </c>
      <c r="C363" s="58" t="s">
        <v>935</v>
      </c>
      <c r="D363" s="58" t="s">
        <v>866</v>
      </c>
      <c r="E363" s="58" t="s">
        <v>22</v>
      </c>
      <c r="F363" s="59">
        <v>50519180</v>
      </c>
      <c r="G363" s="58" t="s">
        <v>26</v>
      </c>
      <c r="H363" s="58" t="s">
        <v>22</v>
      </c>
      <c r="I363" s="60">
        <v>1</v>
      </c>
      <c r="J363" s="60">
        <v>44781</v>
      </c>
      <c r="K363" s="60">
        <v>2958465</v>
      </c>
      <c r="L363" s="58" t="s">
        <v>22</v>
      </c>
      <c r="M363" s="59"/>
      <c r="N363" s="58" t="s">
        <v>22</v>
      </c>
      <c r="O363" s="60"/>
      <c r="P363" s="60"/>
      <c r="Q363" s="58" t="s">
        <v>22</v>
      </c>
      <c r="R363" s="59"/>
      <c r="S363" s="58" t="s">
        <v>22</v>
      </c>
      <c r="T363" s="58" t="s">
        <v>959</v>
      </c>
      <c r="U363" s="58"/>
      <c r="V363" s="60">
        <v>44806</v>
      </c>
      <c r="W363" s="61">
        <v>7478</v>
      </c>
      <c r="X363" s="63" t="s">
        <v>1485</v>
      </c>
      <c r="Y363" s="58"/>
      <c r="Z363" s="58" t="s">
        <v>174</v>
      </c>
      <c r="AA363" s="70"/>
    </row>
    <row r="364" spans="1:27" ht="31.5" customHeight="1" x14ac:dyDescent="0.25">
      <c r="A364" s="58" t="s">
        <v>508</v>
      </c>
      <c r="B364" s="59">
        <v>49</v>
      </c>
      <c r="C364" s="58" t="s">
        <v>544</v>
      </c>
      <c r="D364" s="58" t="s">
        <v>936</v>
      </c>
      <c r="E364" s="58" t="s">
        <v>22</v>
      </c>
      <c r="F364" s="59">
        <v>52461270</v>
      </c>
      <c r="G364" s="58" t="s">
        <v>114</v>
      </c>
      <c r="H364" s="58" t="s">
        <v>937</v>
      </c>
      <c r="I364" s="60">
        <v>44785</v>
      </c>
      <c r="J364" s="60">
        <v>44785</v>
      </c>
      <c r="K364" s="60">
        <v>2958465</v>
      </c>
      <c r="L364" s="58" t="s">
        <v>22</v>
      </c>
      <c r="M364" s="59"/>
      <c r="N364" s="58" t="s">
        <v>22</v>
      </c>
      <c r="O364" s="60"/>
      <c r="P364" s="60"/>
      <c r="Q364" s="58" t="s">
        <v>22</v>
      </c>
      <c r="R364" s="59"/>
      <c r="S364" s="58" t="s">
        <v>22</v>
      </c>
      <c r="T364" s="58" t="s">
        <v>137</v>
      </c>
      <c r="U364" s="58"/>
      <c r="V364" s="60">
        <v>44806</v>
      </c>
      <c r="W364" s="61">
        <v>98360</v>
      </c>
      <c r="X364" s="63" t="s">
        <v>1432</v>
      </c>
      <c r="Y364" s="58"/>
      <c r="Z364" s="58" t="s">
        <v>1412</v>
      </c>
      <c r="AA364" s="70"/>
    </row>
    <row r="365" spans="1:27" ht="31.5" customHeight="1" x14ac:dyDescent="0.25">
      <c r="A365" s="58" t="s">
        <v>508</v>
      </c>
      <c r="B365" s="59">
        <v>49</v>
      </c>
      <c r="C365" s="58" t="s">
        <v>544</v>
      </c>
      <c r="D365" s="58" t="s">
        <v>936</v>
      </c>
      <c r="E365" s="58" t="s">
        <v>22</v>
      </c>
      <c r="F365" s="59">
        <v>52461235</v>
      </c>
      <c r="G365" s="58" t="s">
        <v>23</v>
      </c>
      <c r="H365" s="58" t="s">
        <v>22</v>
      </c>
      <c r="I365" s="60">
        <v>44785</v>
      </c>
      <c r="J365" s="60">
        <v>44785</v>
      </c>
      <c r="K365" s="60">
        <v>2958465</v>
      </c>
      <c r="L365" s="58" t="s">
        <v>22</v>
      </c>
      <c r="M365" s="59"/>
      <c r="N365" s="58" t="s">
        <v>22</v>
      </c>
      <c r="O365" s="60"/>
      <c r="P365" s="60"/>
      <c r="Q365" s="58" t="s">
        <v>22</v>
      </c>
      <c r="R365" s="59"/>
      <c r="S365" s="58" t="s">
        <v>22</v>
      </c>
      <c r="T365" s="58" t="s">
        <v>162</v>
      </c>
      <c r="U365" s="58"/>
      <c r="V365" s="60">
        <v>44808</v>
      </c>
      <c r="W365" s="61">
        <v>149571</v>
      </c>
      <c r="X365" s="63" t="s">
        <v>1433</v>
      </c>
      <c r="Y365" s="58"/>
      <c r="Z365" s="58" t="s">
        <v>1412</v>
      </c>
      <c r="AA365" s="70"/>
    </row>
    <row r="366" spans="1:27" ht="31.5" customHeight="1" x14ac:dyDescent="0.25">
      <c r="A366" s="58" t="s">
        <v>57</v>
      </c>
      <c r="B366" s="59">
        <v>226</v>
      </c>
      <c r="C366" s="58" t="s">
        <v>473</v>
      </c>
      <c r="D366" s="58" t="s">
        <v>842</v>
      </c>
      <c r="E366" s="58"/>
      <c r="F366" s="59">
        <v>52433181</v>
      </c>
      <c r="G366" s="58" t="s">
        <v>114</v>
      </c>
      <c r="H366" s="58" t="s">
        <v>892</v>
      </c>
      <c r="I366" s="60">
        <v>44753</v>
      </c>
      <c r="J366" s="60">
        <v>44753</v>
      </c>
      <c r="K366" s="60">
        <v>2958465</v>
      </c>
      <c r="L366" s="58"/>
      <c r="M366" s="59"/>
      <c r="N366" s="58"/>
      <c r="O366" s="60"/>
      <c r="P366" s="60"/>
      <c r="Q366" s="58"/>
      <c r="R366" s="59"/>
      <c r="S366" s="58"/>
      <c r="T366" s="58" t="s">
        <v>137</v>
      </c>
      <c r="U366" s="58"/>
      <c r="V366" s="60">
        <v>44816</v>
      </c>
      <c r="W366" s="61">
        <v>129196</v>
      </c>
      <c r="X366" s="63" t="s">
        <v>1547</v>
      </c>
      <c r="Y366" s="58"/>
      <c r="Z366" s="58" t="s">
        <v>1412</v>
      </c>
      <c r="AA366" s="70"/>
    </row>
    <row r="367" spans="1:27" ht="31.5" customHeight="1" x14ac:dyDescent="0.25">
      <c r="A367" s="58" t="s">
        <v>39</v>
      </c>
      <c r="B367" s="59">
        <v>13</v>
      </c>
      <c r="C367" s="58" t="s">
        <v>118</v>
      </c>
      <c r="D367" s="58" t="s">
        <v>43</v>
      </c>
      <c r="E367" s="58" t="s">
        <v>22</v>
      </c>
      <c r="F367" s="59">
        <v>50528867</v>
      </c>
      <c r="G367" s="58" t="s">
        <v>29</v>
      </c>
      <c r="H367" s="58" t="s">
        <v>197</v>
      </c>
      <c r="I367" s="60">
        <v>1</v>
      </c>
      <c r="J367" s="60">
        <v>44799</v>
      </c>
      <c r="K367" s="60">
        <v>2958465</v>
      </c>
      <c r="L367" s="58" t="s">
        <v>22</v>
      </c>
      <c r="M367" s="59"/>
      <c r="N367" s="58" t="s">
        <v>22</v>
      </c>
      <c r="O367" s="60">
        <v>44772</v>
      </c>
      <c r="P367" s="60">
        <v>44804</v>
      </c>
      <c r="Q367" s="58" t="s">
        <v>228</v>
      </c>
      <c r="R367" s="59">
        <v>85798</v>
      </c>
      <c r="S367" s="58" t="s">
        <v>202</v>
      </c>
      <c r="T367" s="58" t="s">
        <v>988</v>
      </c>
      <c r="U367" s="58"/>
      <c r="V367" s="60">
        <v>44815</v>
      </c>
      <c r="W367" s="61">
        <v>85798</v>
      </c>
      <c r="X367" s="63" t="s">
        <v>202</v>
      </c>
      <c r="Y367" s="58"/>
      <c r="Z367" s="58" t="s">
        <v>174</v>
      </c>
      <c r="AA367" s="70"/>
    </row>
    <row r="368" spans="1:27" ht="31.5" customHeight="1" x14ac:dyDescent="0.25">
      <c r="A368" s="58" t="s">
        <v>39</v>
      </c>
      <c r="B368" s="59">
        <v>219</v>
      </c>
      <c r="C368" s="58" t="s">
        <v>450</v>
      </c>
      <c r="D368" s="58" t="s">
        <v>22</v>
      </c>
      <c r="E368" s="58" t="s">
        <v>22</v>
      </c>
      <c r="F368" s="59">
        <v>52465454</v>
      </c>
      <c r="G368" s="58" t="s">
        <v>34</v>
      </c>
      <c r="H368" s="58" t="s">
        <v>983</v>
      </c>
      <c r="I368" s="60">
        <v>44804</v>
      </c>
      <c r="J368" s="60">
        <v>44804</v>
      </c>
      <c r="K368" s="60">
        <v>2958465</v>
      </c>
      <c r="L368" s="58" t="s">
        <v>22</v>
      </c>
      <c r="M368" s="59"/>
      <c r="N368" s="58" t="s">
        <v>22</v>
      </c>
      <c r="O368" s="60"/>
      <c r="P368" s="60"/>
      <c r="Q368" s="58" t="s">
        <v>22</v>
      </c>
      <c r="R368" s="59"/>
      <c r="S368" s="58" t="s">
        <v>22</v>
      </c>
      <c r="T368" s="58" t="s">
        <v>743</v>
      </c>
      <c r="U368" s="58"/>
      <c r="V368" s="60">
        <v>44812</v>
      </c>
      <c r="W368" s="61">
        <v>18372</v>
      </c>
      <c r="X368" s="63" t="s">
        <v>1483</v>
      </c>
      <c r="Y368" s="58"/>
      <c r="Z368" s="58" t="s">
        <v>1412</v>
      </c>
      <c r="AA368" s="70"/>
    </row>
    <row r="369" spans="1:27" ht="31.5" customHeight="1" x14ac:dyDescent="0.25">
      <c r="A369" s="58" t="s">
        <v>508</v>
      </c>
      <c r="B369" s="59">
        <v>49</v>
      </c>
      <c r="C369" s="58" t="s">
        <v>544</v>
      </c>
      <c r="D369" s="58" t="s">
        <v>936</v>
      </c>
      <c r="E369" s="58" t="s">
        <v>22</v>
      </c>
      <c r="F369" s="59">
        <v>52461236</v>
      </c>
      <c r="G369" s="58" t="s">
        <v>29</v>
      </c>
      <c r="H369" s="58" t="s">
        <v>938</v>
      </c>
      <c r="I369" s="60">
        <v>44785</v>
      </c>
      <c r="J369" s="60">
        <v>44785</v>
      </c>
      <c r="K369" s="60">
        <v>2958465</v>
      </c>
      <c r="L369" s="58" t="s">
        <v>22</v>
      </c>
      <c r="M369" s="59"/>
      <c r="N369" s="58" t="s">
        <v>22</v>
      </c>
      <c r="O369" s="60"/>
      <c r="P369" s="60"/>
      <c r="Q369" s="58" t="s">
        <v>22</v>
      </c>
      <c r="R369" s="59"/>
      <c r="S369" s="58" t="s">
        <v>22</v>
      </c>
      <c r="T369" s="58" t="s">
        <v>162</v>
      </c>
      <c r="U369" s="58"/>
      <c r="V369" s="60">
        <v>44812</v>
      </c>
      <c r="W369" s="61">
        <v>109130</v>
      </c>
      <c r="X369" s="63" t="s">
        <v>1624</v>
      </c>
      <c r="Y369" s="58"/>
      <c r="Z369" s="58" t="s">
        <v>1409</v>
      </c>
      <c r="AA369" s="70"/>
    </row>
    <row r="370" spans="1:27" ht="31.5" customHeight="1" x14ac:dyDescent="0.25">
      <c r="A370" s="58" t="s">
        <v>508</v>
      </c>
      <c r="B370" s="59">
        <v>49</v>
      </c>
      <c r="C370" s="58" t="s">
        <v>544</v>
      </c>
      <c r="D370" s="58" t="s">
        <v>936</v>
      </c>
      <c r="E370" s="58" t="s">
        <v>22</v>
      </c>
      <c r="F370" s="59">
        <v>52461245</v>
      </c>
      <c r="G370" s="58" t="s">
        <v>29</v>
      </c>
      <c r="H370" s="58" t="s">
        <v>939</v>
      </c>
      <c r="I370" s="60">
        <v>44785</v>
      </c>
      <c r="J370" s="60">
        <v>44785</v>
      </c>
      <c r="K370" s="60">
        <v>2958465</v>
      </c>
      <c r="L370" s="58" t="s">
        <v>22</v>
      </c>
      <c r="M370" s="59"/>
      <c r="N370" s="58" t="s">
        <v>22</v>
      </c>
      <c r="O370" s="60"/>
      <c r="P370" s="60"/>
      <c r="Q370" s="58" t="s">
        <v>22</v>
      </c>
      <c r="R370" s="59"/>
      <c r="S370" s="58" t="s">
        <v>22</v>
      </c>
      <c r="T370" s="58" t="s">
        <v>162</v>
      </c>
      <c r="U370" s="58"/>
      <c r="V370" s="60">
        <v>44813</v>
      </c>
      <c r="W370" s="61">
        <v>149922</v>
      </c>
      <c r="X370" s="63" t="s">
        <v>1548</v>
      </c>
      <c r="Y370" s="75"/>
      <c r="Z370" s="58" t="s">
        <v>1409</v>
      </c>
      <c r="AA370" s="70"/>
    </row>
    <row r="371" spans="1:27" ht="31.5" customHeight="1" x14ac:dyDescent="0.25">
      <c r="A371" s="58" t="s">
        <v>757</v>
      </c>
      <c r="B371" s="59">
        <v>60</v>
      </c>
      <c r="C371" s="58" t="s">
        <v>758</v>
      </c>
      <c r="D371" s="58" t="s">
        <v>874</v>
      </c>
      <c r="E371" s="58" t="s">
        <v>875</v>
      </c>
      <c r="F371" s="59">
        <v>52348330</v>
      </c>
      <c r="G371" s="58" t="s">
        <v>876</v>
      </c>
      <c r="H371" s="58"/>
      <c r="I371" s="60">
        <v>44754</v>
      </c>
      <c r="J371" s="60">
        <v>44754</v>
      </c>
      <c r="K371" s="60">
        <v>2958465</v>
      </c>
      <c r="L371" s="58"/>
      <c r="M371" s="59"/>
      <c r="N371" s="58"/>
      <c r="O371" s="60">
        <v>44754</v>
      </c>
      <c r="P371" s="60">
        <v>44773</v>
      </c>
      <c r="Q371" s="58" t="s">
        <v>70</v>
      </c>
      <c r="R371" s="59">
        <v>118836</v>
      </c>
      <c r="S371" s="58" t="s">
        <v>877</v>
      </c>
      <c r="T371" s="58" t="s">
        <v>1236</v>
      </c>
      <c r="U371" s="58"/>
      <c r="V371" s="60">
        <v>44811</v>
      </c>
      <c r="W371" s="61">
        <v>118836</v>
      </c>
      <c r="X371" s="63" t="s">
        <v>877</v>
      </c>
      <c r="Y371" s="58"/>
      <c r="Z371" s="58" t="s">
        <v>1409</v>
      </c>
      <c r="AA371" s="77"/>
    </row>
    <row r="372" spans="1:27" ht="31.5" customHeight="1" x14ac:dyDescent="0.25">
      <c r="A372" s="58" t="s">
        <v>757</v>
      </c>
      <c r="B372" s="59">
        <v>60</v>
      </c>
      <c r="C372" s="58" t="s">
        <v>758</v>
      </c>
      <c r="D372" s="58" t="s">
        <v>874</v>
      </c>
      <c r="E372" s="58" t="s">
        <v>878</v>
      </c>
      <c r="F372" s="59">
        <v>52348063</v>
      </c>
      <c r="G372" s="58" t="s">
        <v>876</v>
      </c>
      <c r="H372" s="58"/>
      <c r="I372" s="60">
        <v>44754</v>
      </c>
      <c r="J372" s="60">
        <v>44754</v>
      </c>
      <c r="K372" s="60">
        <v>2958465</v>
      </c>
      <c r="L372" s="58"/>
      <c r="M372" s="59"/>
      <c r="N372" s="58"/>
      <c r="O372" s="60"/>
      <c r="P372" s="60"/>
      <c r="Q372" s="58"/>
      <c r="R372" s="59"/>
      <c r="S372" s="58"/>
      <c r="T372" s="58" t="s">
        <v>1236</v>
      </c>
      <c r="U372" s="58"/>
      <c r="V372" s="60">
        <v>44811</v>
      </c>
      <c r="W372" s="61">
        <v>45498</v>
      </c>
      <c r="X372" s="63" t="s">
        <v>1239</v>
      </c>
      <c r="Y372" s="58"/>
      <c r="Z372" s="58" t="s">
        <v>1409</v>
      </c>
      <c r="AA372" s="77"/>
    </row>
    <row r="373" spans="1:27" ht="31.5" customHeight="1" x14ac:dyDescent="0.25">
      <c r="A373" s="58" t="s">
        <v>757</v>
      </c>
      <c r="B373" s="59">
        <v>60</v>
      </c>
      <c r="C373" s="58" t="s">
        <v>758</v>
      </c>
      <c r="D373" s="58" t="s">
        <v>874</v>
      </c>
      <c r="E373" s="58" t="s">
        <v>880</v>
      </c>
      <c r="F373" s="59">
        <v>52349461</v>
      </c>
      <c r="G373" s="58" t="s">
        <v>54</v>
      </c>
      <c r="H373" s="58" t="s">
        <v>881</v>
      </c>
      <c r="I373" s="60">
        <v>44754</v>
      </c>
      <c r="J373" s="60">
        <v>44754</v>
      </c>
      <c r="K373" s="60">
        <v>2958465</v>
      </c>
      <c r="L373" s="58"/>
      <c r="M373" s="59"/>
      <c r="N373" s="58"/>
      <c r="O373" s="60"/>
      <c r="P373" s="60"/>
      <c r="Q373" s="58"/>
      <c r="R373" s="59"/>
      <c r="S373" s="58"/>
      <c r="T373" s="58" t="s">
        <v>1236</v>
      </c>
      <c r="U373" s="58"/>
      <c r="V373" s="60">
        <v>44816</v>
      </c>
      <c r="W373" s="61">
        <v>72231</v>
      </c>
      <c r="X373" s="63" t="s">
        <v>1238</v>
      </c>
      <c r="Y373" s="58"/>
      <c r="Z373" s="58" t="s">
        <v>1409</v>
      </c>
      <c r="AA373" s="77"/>
    </row>
    <row r="374" spans="1:27" ht="31.5" customHeight="1" x14ac:dyDescent="0.25">
      <c r="A374" s="71" t="s">
        <v>436</v>
      </c>
      <c r="B374" s="72">
        <v>421</v>
      </c>
      <c r="C374" s="71" t="s">
        <v>732</v>
      </c>
      <c r="D374" s="71"/>
      <c r="E374" s="71"/>
      <c r="F374" s="72">
        <v>52345252</v>
      </c>
      <c r="G374" s="71" t="s">
        <v>899</v>
      </c>
      <c r="H374" s="71"/>
      <c r="I374" s="73">
        <v>44682</v>
      </c>
      <c r="J374" s="73">
        <v>44760</v>
      </c>
      <c r="K374" s="73">
        <v>2958465</v>
      </c>
      <c r="L374" s="71"/>
      <c r="M374" s="72"/>
      <c r="N374" s="71"/>
      <c r="O374" s="73"/>
      <c r="P374" s="73"/>
      <c r="Q374" s="71"/>
      <c r="R374" s="72"/>
      <c r="S374" s="71"/>
      <c r="T374" s="71" t="s">
        <v>904</v>
      </c>
      <c r="U374" s="71"/>
      <c r="V374" s="73"/>
      <c r="W374" s="61"/>
      <c r="X374" s="63"/>
      <c r="Y374" s="71"/>
      <c r="Z374" s="71"/>
      <c r="AA374" s="70"/>
    </row>
    <row r="375" spans="1:27" ht="31.5" customHeight="1" x14ac:dyDescent="0.25">
      <c r="A375" s="58" t="s">
        <v>31</v>
      </c>
      <c r="B375" s="59">
        <v>243</v>
      </c>
      <c r="C375" s="58" t="s">
        <v>32</v>
      </c>
      <c r="D375" s="58" t="s">
        <v>36</v>
      </c>
      <c r="E375" s="58" t="s">
        <v>595</v>
      </c>
      <c r="F375" s="59">
        <v>52315827</v>
      </c>
      <c r="G375" s="58" t="s">
        <v>114</v>
      </c>
      <c r="H375" s="58" t="s">
        <v>597</v>
      </c>
      <c r="I375" s="60">
        <v>44713</v>
      </c>
      <c r="J375" s="60">
        <v>44713</v>
      </c>
      <c r="K375" s="60">
        <v>2958465</v>
      </c>
      <c r="L375" s="58" t="s">
        <v>22</v>
      </c>
      <c r="M375" s="59"/>
      <c r="N375" s="58" t="s">
        <v>22</v>
      </c>
      <c r="O375" s="60"/>
      <c r="P375" s="60"/>
      <c r="Q375" s="58" t="s">
        <v>22</v>
      </c>
      <c r="R375" s="59"/>
      <c r="S375" s="58" t="s">
        <v>22</v>
      </c>
      <c r="T375" s="58" t="s">
        <v>162</v>
      </c>
      <c r="U375" s="58"/>
      <c r="V375" s="60">
        <v>44819</v>
      </c>
      <c r="W375" s="61">
        <v>162696</v>
      </c>
      <c r="X375" s="63" t="s">
        <v>1002</v>
      </c>
      <c r="Y375" s="58"/>
      <c r="Z375" s="58" t="s">
        <v>1413</v>
      </c>
      <c r="AA375" s="77"/>
    </row>
    <row r="376" spans="1:27" ht="31.5" customHeight="1" x14ac:dyDescent="0.25">
      <c r="A376" s="58" t="s">
        <v>186</v>
      </c>
      <c r="B376" s="59">
        <v>1</v>
      </c>
      <c r="C376" s="58" t="s">
        <v>20</v>
      </c>
      <c r="D376" s="58" t="s">
        <v>22</v>
      </c>
      <c r="E376" s="58" t="s">
        <v>22</v>
      </c>
      <c r="F376" s="59">
        <v>50511993</v>
      </c>
      <c r="G376" s="58" t="s">
        <v>114</v>
      </c>
      <c r="H376" s="58" t="s">
        <v>123</v>
      </c>
      <c r="I376" s="60">
        <v>1</v>
      </c>
      <c r="J376" s="60">
        <v>44784</v>
      </c>
      <c r="K376" s="60">
        <v>2958465</v>
      </c>
      <c r="L376" s="58" t="s">
        <v>22</v>
      </c>
      <c r="M376" s="59"/>
      <c r="N376" s="58" t="s">
        <v>22</v>
      </c>
      <c r="O376" s="60">
        <v>44786</v>
      </c>
      <c r="P376" s="60">
        <v>44834</v>
      </c>
      <c r="Q376" s="58" t="s">
        <v>70</v>
      </c>
      <c r="R376" s="59">
        <v>70335</v>
      </c>
      <c r="S376" s="58" t="s">
        <v>995</v>
      </c>
      <c r="T376" s="58"/>
      <c r="U376" s="58"/>
      <c r="V376" s="60">
        <v>44824</v>
      </c>
      <c r="W376" s="61">
        <v>70335</v>
      </c>
      <c r="X376" s="58" t="s">
        <v>995</v>
      </c>
      <c r="Y376" s="58"/>
      <c r="Z376" s="58" t="s">
        <v>1410</v>
      </c>
      <c r="AA376" s="70"/>
    </row>
    <row r="377" spans="1:27" ht="31.5" customHeight="1" x14ac:dyDescent="0.25">
      <c r="A377" s="58" t="s">
        <v>39</v>
      </c>
      <c r="B377" s="59">
        <v>13</v>
      </c>
      <c r="C377" s="58" t="s">
        <v>118</v>
      </c>
      <c r="D377" s="58" t="s">
        <v>971</v>
      </c>
      <c r="E377" s="58" t="s">
        <v>22</v>
      </c>
      <c r="F377" s="59">
        <v>52463614</v>
      </c>
      <c r="G377" s="58" t="s">
        <v>114</v>
      </c>
      <c r="H377" s="58" t="s">
        <v>972</v>
      </c>
      <c r="I377" s="60">
        <v>44799</v>
      </c>
      <c r="J377" s="60">
        <v>44799</v>
      </c>
      <c r="K377" s="60">
        <v>2958465</v>
      </c>
      <c r="L377" s="58" t="s">
        <v>22</v>
      </c>
      <c r="M377" s="59"/>
      <c r="N377" s="58" t="s">
        <v>22</v>
      </c>
      <c r="O377" s="60"/>
      <c r="P377" s="60"/>
      <c r="Q377" s="58" t="s">
        <v>22</v>
      </c>
      <c r="R377" s="59"/>
      <c r="S377" s="58" t="s">
        <v>22</v>
      </c>
      <c r="T377" s="58" t="s">
        <v>137</v>
      </c>
      <c r="U377" s="58"/>
      <c r="V377" s="60">
        <v>44820</v>
      </c>
      <c r="W377" s="61">
        <v>34781</v>
      </c>
      <c r="X377" s="63" t="s">
        <v>1549</v>
      </c>
      <c r="Y377" s="58"/>
      <c r="Z377" s="58" t="s">
        <v>1412</v>
      </c>
      <c r="AA377" s="70"/>
    </row>
    <row r="378" spans="1:27" ht="31.5" customHeight="1" x14ac:dyDescent="0.25">
      <c r="A378" s="58" t="s">
        <v>757</v>
      </c>
      <c r="B378" s="59">
        <v>60</v>
      </c>
      <c r="C378" s="58" t="s">
        <v>758</v>
      </c>
      <c r="D378" s="58" t="s">
        <v>874</v>
      </c>
      <c r="E378" s="58" t="s">
        <v>22</v>
      </c>
      <c r="F378" s="59">
        <v>52348065</v>
      </c>
      <c r="G378" s="58" t="s">
        <v>733</v>
      </c>
      <c r="H378" s="58" t="s">
        <v>994</v>
      </c>
      <c r="I378" s="60">
        <v>44754</v>
      </c>
      <c r="J378" s="60">
        <v>44811</v>
      </c>
      <c r="K378" s="60">
        <v>2958465</v>
      </c>
      <c r="L378" s="58" t="s">
        <v>22</v>
      </c>
      <c r="M378" s="59"/>
      <c r="N378" s="58" t="s">
        <v>22</v>
      </c>
      <c r="O378" s="60"/>
      <c r="P378" s="60"/>
      <c r="Q378" s="58" t="s">
        <v>22</v>
      </c>
      <c r="R378" s="59"/>
      <c r="S378" s="58" t="s">
        <v>22</v>
      </c>
      <c r="T378" s="58"/>
      <c r="U378" s="58"/>
      <c r="V378" s="60">
        <v>44823</v>
      </c>
      <c r="W378" s="61">
        <v>162722</v>
      </c>
      <c r="X378" s="63" t="s">
        <v>1237</v>
      </c>
      <c r="Y378" s="58"/>
      <c r="Z378" s="58" t="s">
        <v>1413</v>
      </c>
      <c r="AA378" s="77"/>
    </row>
    <row r="379" spans="1:27" ht="31.5" customHeight="1" x14ac:dyDescent="0.25">
      <c r="A379" s="58" t="s">
        <v>47</v>
      </c>
      <c r="B379" s="59">
        <v>36</v>
      </c>
      <c r="C379" s="58" t="s">
        <v>431</v>
      </c>
      <c r="D379" s="58" t="s">
        <v>780</v>
      </c>
      <c r="E379" s="58" t="s">
        <v>22</v>
      </c>
      <c r="F379" s="59">
        <v>50512823</v>
      </c>
      <c r="G379" s="58" t="s">
        <v>29</v>
      </c>
      <c r="H379" s="58" t="s">
        <v>50</v>
      </c>
      <c r="I379" s="60">
        <v>1</v>
      </c>
      <c r="J379" s="60">
        <v>44713</v>
      </c>
      <c r="K379" s="60">
        <v>2958465</v>
      </c>
      <c r="L379" s="58" t="s">
        <v>22</v>
      </c>
      <c r="M379" s="59"/>
      <c r="N379" s="58" t="s">
        <v>22</v>
      </c>
      <c r="O379" s="60"/>
      <c r="P379" s="60"/>
      <c r="Q379" s="58" t="s">
        <v>22</v>
      </c>
      <c r="R379" s="59"/>
      <c r="S379" s="58" t="s">
        <v>22</v>
      </c>
      <c r="T379" s="58" t="s">
        <v>786</v>
      </c>
      <c r="U379" s="58"/>
      <c r="V379" s="60">
        <v>44830</v>
      </c>
      <c r="W379" s="61">
        <v>154567</v>
      </c>
      <c r="X379" s="63" t="s">
        <v>1480</v>
      </c>
      <c r="Y379" s="58"/>
      <c r="Z379" s="58" t="s">
        <v>174</v>
      </c>
      <c r="AA379" s="70"/>
    </row>
    <row r="380" spans="1:27" ht="31.5" customHeight="1" x14ac:dyDescent="0.25">
      <c r="A380" s="71" t="s">
        <v>80</v>
      </c>
      <c r="B380" s="72">
        <v>217</v>
      </c>
      <c r="C380" s="71" t="s">
        <v>203</v>
      </c>
      <c r="D380" s="71" t="s">
        <v>22</v>
      </c>
      <c r="E380" s="71" t="s">
        <v>22</v>
      </c>
      <c r="F380" s="72">
        <v>51449343</v>
      </c>
      <c r="G380" s="71" t="s">
        <v>114</v>
      </c>
      <c r="H380" s="71" t="s">
        <v>204</v>
      </c>
      <c r="I380" s="73">
        <v>43782</v>
      </c>
      <c r="J380" s="73">
        <v>44540</v>
      </c>
      <c r="K380" s="73">
        <v>44926</v>
      </c>
      <c r="L380" s="71" t="s">
        <v>22</v>
      </c>
      <c r="M380" s="72"/>
      <c r="N380" s="71" t="s">
        <v>22</v>
      </c>
      <c r="O380" s="73"/>
      <c r="P380" s="73"/>
      <c r="Q380" s="71" t="s">
        <v>22</v>
      </c>
      <c r="R380" s="72"/>
      <c r="S380" s="71" t="s">
        <v>22</v>
      </c>
      <c r="T380" s="71" t="s">
        <v>130</v>
      </c>
      <c r="U380" s="71"/>
      <c r="V380" s="73"/>
      <c r="W380" s="61"/>
      <c r="X380" s="63"/>
      <c r="Y380" s="71"/>
      <c r="Z380" s="71"/>
      <c r="AA380" s="70"/>
    </row>
    <row r="381" spans="1:27" ht="31.5" customHeight="1" x14ac:dyDescent="0.25">
      <c r="A381" s="58" t="s">
        <v>508</v>
      </c>
      <c r="B381" s="59">
        <v>221</v>
      </c>
      <c r="C381" s="58" t="s">
        <v>935</v>
      </c>
      <c r="D381" s="58" t="s">
        <v>513</v>
      </c>
      <c r="E381" s="58" t="s">
        <v>22</v>
      </c>
      <c r="F381" s="59">
        <v>50518929</v>
      </c>
      <c r="G381" s="58" t="s">
        <v>29</v>
      </c>
      <c r="H381" s="58" t="s">
        <v>50</v>
      </c>
      <c r="I381" s="60">
        <v>1</v>
      </c>
      <c r="J381" s="60">
        <v>44806</v>
      </c>
      <c r="K381" s="60">
        <v>2958465</v>
      </c>
      <c r="L381" s="58" t="s">
        <v>22</v>
      </c>
      <c r="M381" s="59"/>
      <c r="N381" s="58" t="s">
        <v>22</v>
      </c>
      <c r="O381" s="60"/>
      <c r="P381" s="60"/>
      <c r="Q381" s="58" t="s">
        <v>22</v>
      </c>
      <c r="R381" s="59"/>
      <c r="S381" s="58" t="s">
        <v>22</v>
      </c>
      <c r="T381" s="58" t="s">
        <v>990</v>
      </c>
      <c r="U381" s="58"/>
      <c r="V381" s="60">
        <v>44825</v>
      </c>
      <c r="W381" s="61">
        <v>18794</v>
      </c>
      <c r="X381" s="63" t="s">
        <v>1034</v>
      </c>
      <c r="Y381" s="58"/>
      <c r="Z381" s="58" t="s">
        <v>174</v>
      </c>
      <c r="AA381" s="70"/>
    </row>
    <row r="382" spans="1:27" ht="31.5" customHeight="1" x14ac:dyDescent="0.25">
      <c r="A382" s="58" t="s">
        <v>508</v>
      </c>
      <c r="B382" s="59">
        <v>49</v>
      </c>
      <c r="C382" s="58" t="s">
        <v>544</v>
      </c>
      <c r="D382" s="58" t="s">
        <v>517</v>
      </c>
      <c r="E382" s="58" t="s">
        <v>22</v>
      </c>
      <c r="F382" s="59">
        <v>50511216</v>
      </c>
      <c r="G382" s="58" t="s">
        <v>29</v>
      </c>
      <c r="H382" s="58" t="s">
        <v>50</v>
      </c>
      <c r="I382" s="60">
        <v>1</v>
      </c>
      <c r="J382" s="60">
        <v>44808</v>
      </c>
      <c r="K382" s="60">
        <v>2958465</v>
      </c>
      <c r="L382" s="58" t="s">
        <v>22</v>
      </c>
      <c r="M382" s="59"/>
      <c r="N382" s="58" t="s">
        <v>22</v>
      </c>
      <c r="O382" s="60"/>
      <c r="P382" s="60"/>
      <c r="Q382" s="58" t="s">
        <v>22</v>
      </c>
      <c r="R382" s="59"/>
      <c r="S382" s="58" t="s">
        <v>22</v>
      </c>
      <c r="T382" s="58" t="s">
        <v>986</v>
      </c>
      <c r="U382" s="58"/>
      <c r="V382" s="60">
        <v>44825</v>
      </c>
      <c r="W382" s="61">
        <v>149242</v>
      </c>
      <c r="X382" s="63" t="s">
        <v>1474</v>
      </c>
      <c r="Y382" s="58"/>
      <c r="Z382" s="58" t="s">
        <v>174</v>
      </c>
      <c r="AA382" s="70"/>
    </row>
    <row r="383" spans="1:27" ht="31.5" customHeight="1" x14ac:dyDescent="0.25">
      <c r="A383" s="58" t="s">
        <v>757</v>
      </c>
      <c r="B383" s="59">
        <v>61</v>
      </c>
      <c r="C383" s="58" t="s">
        <v>762</v>
      </c>
      <c r="D383" s="58" t="s">
        <v>763</v>
      </c>
      <c r="E383" s="58" t="s">
        <v>867</v>
      </c>
      <c r="F383" s="59">
        <v>52410268</v>
      </c>
      <c r="G383" s="58" t="s">
        <v>29</v>
      </c>
      <c r="H383" s="58" t="s">
        <v>868</v>
      </c>
      <c r="I383" s="60">
        <v>44740</v>
      </c>
      <c r="J383" s="60">
        <v>44740</v>
      </c>
      <c r="K383" s="60">
        <v>2958465</v>
      </c>
      <c r="L383" s="58" t="s">
        <v>22</v>
      </c>
      <c r="M383" s="59"/>
      <c r="N383" s="58" t="s">
        <v>22</v>
      </c>
      <c r="O383" s="60"/>
      <c r="P383" s="60"/>
      <c r="Q383" s="58" t="s">
        <v>22</v>
      </c>
      <c r="R383" s="59"/>
      <c r="S383" s="58" t="s">
        <v>22</v>
      </c>
      <c r="T383" s="58" t="s">
        <v>137</v>
      </c>
      <c r="U383" s="58"/>
      <c r="V383" s="60">
        <v>44830</v>
      </c>
      <c r="W383" s="61">
        <v>155068</v>
      </c>
      <c r="X383" s="63" t="s">
        <v>1035</v>
      </c>
      <c r="Y383" s="58"/>
      <c r="Z383" s="58" t="s">
        <v>1412</v>
      </c>
      <c r="AA383" s="70"/>
    </row>
    <row r="384" spans="1:27" ht="31.5" customHeight="1" x14ac:dyDescent="0.25">
      <c r="A384" s="58" t="s">
        <v>57</v>
      </c>
      <c r="B384" s="59">
        <v>32</v>
      </c>
      <c r="C384" s="58" t="s">
        <v>58</v>
      </c>
      <c r="D384" s="58" t="s">
        <v>189</v>
      </c>
      <c r="E384" s="58" t="s">
        <v>638</v>
      </c>
      <c r="F384" s="59">
        <v>50510225</v>
      </c>
      <c r="G384" s="58" t="s">
        <v>23</v>
      </c>
      <c r="H384" s="58" t="s">
        <v>22</v>
      </c>
      <c r="I384" s="60">
        <v>1</v>
      </c>
      <c r="J384" s="60">
        <v>44658</v>
      </c>
      <c r="K384" s="60">
        <v>2958465</v>
      </c>
      <c r="L384" s="58" t="s">
        <v>22</v>
      </c>
      <c r="M384" s="59"/>
      <c r="N384" s="58" t="s">
        <v>22</v>
      </c>
      <c r="O384" s="60"/>
      <c r="P384" s="60"/>
      <c r="Q384" s="58" t="s">
        <v>22</v>
      </c>
      <c r="R384" s="59"/>
      <c r="S384" s="58" t="s">
        <v>22</v>
      </c>
      <c r="T384" s="58" t="s">
        <v>648</v>
      </c>
      <c r="U384" s="58" t="s">
        <v>649</v>
      </c>
      <c r="V384" s="60">
        <v>44838</v>
      </c>
      <c r="W384" s="61">
        <v>98500</v>
      </c>
      <c r="X384" s="58" t="s">
        <v>1036</v>
      </c>
      <c r="Y384" s="58"/>
      <c r="Z384" s="58" t="s">
        <v>174</v>
      </c>
      <c r="AA384" s="70"/>
    </row>
    <row r="385" spans="1:27" ht="31.5" customHeight="1" x14ac:dyDescent="0.25">
      <c r="A385" s="58" t="s">
        <v>57</v>
      </c>
      <c r="B385" s="59">
        <v>381</v>
      </c>
      <c r="C385" s="58" t="s">
        <v>615</v>
      </c>
      <c r="D385" s="58" t="s">
        <v>756</v>
      </c>
      <c r="E385" s="87"/>
      <c r="F385" s="59">
        <v>51681758</v>
      </c>
      <c r="G385" s="58" t="s">
        <v>114</v>
      </c>
      <c r="H385" s="58" t="s">
        <v>911</v>
      </c>
      <c r="I385" s="60">
        <v>44025</v>
      </c>
      <c r="J385" s="60">
        <v>44767</v>
      </c>
      <c r="K385" s="60">
        <v>2958465</v>
      </c>
      <c r="L385" s="58" t="s">
        <v>22</v>
      </c>
      <c r="M385" s="59"/>
      <c r="N385" s="58" t="s">
        <v>22</v>
      </c>
      <c r="O385" s="60"/>
      <c r="P385" s="60"/>
      <c r="Q385" s="58" t="s">
        <v>22</v>
      </c>
      <c r="R385" s="59"/>
      <c r="S385" s="58" t="s">
        <v>22</v>
      </c>
      <c r="T385" s="58" t="s">
        <v>137</v>
      </c>
      <c r="U385" s="63" t="s">
        <v>1167</v>
      </c>
      <c r="V385" s="60" t="s">
        <v>1167</v>
      </c>
      <c r="W385" s="61"/>
      <c r="X385" s="63" t="s">
        <v>1167</v>
      </c>
      <c r="Y385" s="63"/>
      <c r="Z385" s="58" t="s">
        <v>1409</v>
      </c>
      <c r="AA385" s="70"/>
    </row>
    <row r="386" spans="1:27" ht="31.5" customHeight="1" x14ac:dyDescent="0.25">
      <c r="A386" s="58" t="s">
        <v>57</v>
      </c>
      <c r="B386" s="59">
        <v>381</v>
      </c>
      <c r="C386" s="58" t="s">
        <v>615</v>
      </c>
      <c r="D386" s="58" t="s">
        <v>756</v>
      </c>
      <c r="E386" s="87"/>
      <c r="F386" s="59">
        <v>51681761</v>
      </c>
      <c r="G386" s="58" t="s">
        <v>114</v>
      </c>
      <c r="H386" s="58" t="s">
        <v>912</v>
      </c>
      <c r="I386" s="60">
        <v>44025</v>
      </c>
      <c r="J386" s="60">
        <v>44767</v>
      </c>
      <c r="K386" s="60">
        <v>2958465</v>
      </c>
      <c r="L386" s="58" t="s">
        <v>22</v>
      </c>
      <c r="M386" s="59"/>
      <c r="N386" s="58" t="s">
        <v>22</v>
      </c>
      <c r="O386" s="60"/>
      <c r="P386" s="60"/>
      <c r="Q386" s="58" t="s">
        <v>22</v>
      </c>
      <c r="R386" s="59"/>
      <c r="S386" s="58" t="s">
        <v>22</v>
      </c>
      <c r="T386" s="58" t="s">
        <v>137</v>
      </c>
      <c r="U386" s="63" t="s">
        <v>1167</v>
      </c>
      <c r="V386" s="60" t="s">
        <v>1167</v>
      </c>
      <c r="W386" s="61"/>
      <c r="X386" s="63" t="s">
        <v>1167</v>
      </c>
      <c r="Y386" s="63"/>
      <c r="Z386" s="58" t="s">
        <v>1409</v>
      </c>
      <c r="AA386" s="70"/>
    </row>
    <row r="387" spans="1:27" ht="31.5" customHeight="1" x14ac:dyDescent="0.25">
      <c r="A387" s="58" t="s">
        <v>757</v>
      </c>
      <c r="B387" s="59">
        <v>60</v>
      </c>
      <c r="C387" s="58" t="s">
        <v>758</v>
      </c>
      <c r="D387" s="58" t="s">
        <v>874</v>
      </c>
      <c r="E387" s="58" t="s">
        <v>879</v>
      </c>
      <c r="F387" s="59">
        <v>52348359</v>
      </c>
      <c r="G387" s="58" t="s">
        <v>876</v>
      </c>
      <c r="H387" s="58"/>
      <c r="I387" s="60">
        <v>44754</v>
      </c>
      <c r="J387" s="60">
        <v>44754</v>
      </c>
      <c r="K387" s="60">
        <v>2958465</v>
      </c>
      <c r="L387" s="58"/>
      <c r="M387" s="59"/>
      <c r="N387" s="58"/>
      <c r="O387" s="60">
        <v>44755</v>
      </c>
      <c r="P387" s="60">
        <v>44773</v>
      </c>
      <c r="Q387" s="58" t="s">
        <v>70</v>
      </c>
      <c r="R387" s="59">
        <v>68468</v>
      </c>
      <c r="S387" s="58" t="s">
        <v>759</v>
      </c>
      <c r="T387" s="58" t="s">
        <v>902</v>
      </c>
      <c r="U387" s="58"/>
      <c r="V387" s="60">
        <v>44835</v>
      </c>
      <c r="W387" s="61">
        <v>68468</v>
      </c>
      <c r="X387" s="58" t="s">
        <v>759</v>
      </c>
      <c r="Y387" s="58"/>
      <c r="Z387" s="58" t="s">
        <v>1409</v>
      </c>
      <c r="AA387" s="77"/>
    </row>
    <row r="388" spans="1:27" ht="31.5" customHeight="1" x14ac:dyDescent="0.25">
      <c r="A388" s="58" t="s">
        <v>19</v>
      </c>
      <c r="B388" s="59">
        <v>1</v>
      </c>
      <c r="C388" s="58" t="s">
        <v>20</v>
      </c>
      <c r="D388" s="58" t="s">
        <v>21</v>
      </c>
      <c r="E388" s="58" t="s">
        <v>22</v>
      </c>
      <c r="F388" s="59">
        <v>50525430</v>
      </c>
      <c r="G388" s="58" t="s">
        <v>23</v>
      </c>
      <c r="H388" s="58" t="s">
        <v>22</v>
      </c>
      <c r="I388" s="60">
        <v>1</v>
      </c>
      <c r="J388" s="60">
        <v>43862</v>
      </c>
      <c r="K388" s="60">
        <v>2958465</v>
      </c>
      <c r="L388" s="58" t="s">
        <v>22</v>
      </c>
      <c r="M388" s="59"/>
      <c r="N388" s="58" t="s">
        <v>22</v>
      </c>
      <c r="O388" s="60"/>
      <c r="P388" s="60"/>
      <c r="Q388" s="58" t="s">
        <v>22</v>
      </c>
      <c r="R388" s="59"/>
      <c r="S388" s="58" t="s">
        <v>22</v>
      </c>
      <c r="T388" s="58" t="s">
        <v>98</v>
      </c>
      <c r="U388" s="58" t="s">
        <v>110</v>
      </c>
      <c r="V388" s="60">
        <v>44753</v>
      </c>
      <c r="W388" s="61">
        <v>2708</v>
      </c>
      <c r="X388" s="58" t="s">
        <v>1042</v>
      </c>
      <c r="Y388" s="58"/>
      <c r="Z388" s="58" t="s">
        <v>174</v>
      </c>
      <c r="AA388" s="70"/>
    </row>
    <row r="389" spans="1:27" ht="31.5" customHeight="1" x14ac:dyDescent="0.25">
      <c r="A389" s="58" t="s">
        <v>19</v>
      </c>
      <c r="B389" s="59">
        <v>22</v>
      </c>
      <c r="C389" s="58" t="s">
        <v>860</v>
      </c>
      <c r="D389" s="58" t="s">
        <v>968</v>
      </c>
      <c r="E389" s="58" t="s">
        <v>998</v>
      </c>
      <c r="F389" s="59">
        <v>52320746</v>
      </c>
      <c r="G389" s="58" t="s">
        <v>29</v>
      </c>
      <c r="H389" s="58" t="s">
        <v>999</v>
      </c>
      <c r="I389" s="60">
        <v>44743</v>
      </c>
      <c r="J389" s="60">
        <v>44820</v>
      </c>
      <c r="K389" s="60">
        <v>2958465</v>
      </c>
      <c r="L389" s="58" t="s">
        <v>22</v>
      </c>
      <c r="M389" s="59"/>
      <c r="N389" s="58" t="s">
        <v>22</v>
      </c>
      <c r="O389" s="60"/>
      <c r="P389" s="60"/>
      <c r="Q389" s="58" t="s">
        <v>22</v>
      </c>
      <c r="R389" s="59"/>
      <c r="S389" s="58" t="s">
        <v>22</v>
      </c>
      <c r="T389" s="58" t="s">
        <v>1041</v>
      </c>
      <c r="U389" s="58" t="s">
        <v>1040</v>
      </c>
      <c r="V389" s="60">
        <v>44841</v>
      </c>
      <c r="W389" s="61">
        <v>128695</v>
      </c>
      <c r="X389" s="63" t="s">
        <v>1531</v>
      </c>
      <c r="Y389" s="58"/>
      <c r="Z389" s="58" t="s">
        <v>174</v>
      </c>
      <c r="AA389" s="70"/>
    </row>
    <row r="390" spans="1:27" ht="31.5" customHeight="1" x14ac:dyDescent="0.25">
      <c r="A390" s="58" t="s">
        <v>57</v>
      </c>
      <c r="B390" s="59">
        <v>213</v>
      </c>
      <c r="C390" s="58" t="s">
        <v>66</v>
      </c>
      <c r="D390" s="58" t="s">
        <v>637</v>
      </c>
      <c r="E390" s="58" t="s">
        <v>69</v>
      </c>
      <c r="F390" s="59">
        <v>51679473</v>
      </c>
      <c r="G390" s="58" t="s">
        <v>61</v>
      </c>
      <c r="H390" s="58" t="s">
        <v>22</v>
      </c>
      <c r="I390" s="60">
        <v>44025</v>
      </c>
      <c r="J390" s="60">
        <v>44776</v>
      </c>
      <c r="K390" s="60">
        <v>2958465</v>
      </c>
      <c r="L390" s="58" t="s">
        <v>22</v>
      </c>
      <c r="M390" s="59"/>
      <c r="N390" s="58" t="s">
        <v>22</v>
      </c>
      <c r="O390" s="60"/>
      <c r="P390" s="60"/>
      <c r="Q390" s="58" t="s">
        <v>22</v>
      </c>
      <c r="R390" s="59"/>
      <c r="S390" s="58" t="s">
        <v>22</v>
      </c>
      <c r="T390" s="58" t="s">
        <v>931</v>
      </c>
      <c r="U390" s="58"/>
      <c r="V390" s="60">
        <v>44844</v>
      </c>
      <c r="W390" s="61">
        <v>70986</v>
      </c>
      <c r="X390" s="63" t="s">
        <v>1043</v>
      </c>
      <c r="Y390" s="58"/>
      <c r="Z390" s="58" t="s">
        <v>1415</v>
      </c>
      <c r="AA390" s="70"/>
    </row>
    <row r="391" spans="1:27" ht="31.5" customHeight="1" x14ac:dyDescent="0.25">
      <c r="A391" s="58" t="s">
        <v>57</v>
      </c>
      <c r="B391" s="59">
        <v>226</v>
      </c>
      <c r="C391" s="58" t="s">
        <v>473</v>
      </c>
      <c r="D391" s="58" t="s">
        <v>845</v>
      </c>
      <c r="E391" s="58" t="s">
        <v>22</v>
      </c>
      <c r="F391" s="59">
        <v>52433162</v>
      </c>
      <c r="G391" s="58" t="s">
        <v>34</v>
      </c>
      <c r="H391" s="58" t="s">
        <v>848</v>
      </c>
      <c r="I391" s="60">
        <v>44753</v>
      </c>
      <c r="J391" s="60">
        <v>44753</v>
      </c>
      <c r="K391" s="60">
        <v>2958465</v>
      </c>
      <c r="L391" s="58" t="s">
        <v>22</v>
      </c>
      <c r="M391" s="59"/>
      <c r="N391" s="58" t="s">
        <v>22</v>
      </c>
      <c r="O391" s="60"/>
      <c r="P391" s="60"/>
      <c r="Q391" s="58" t="s">
        <v>22</v>
      </c>
      <c r="R391" s="59"/>
      <c r="S391" s="58" t="s">
        <v>22</v>
      </c>
      <c r="T391" s="58" t="s">
        <v>137</v>
      </c>
      <c r="U391" s="58"/>
      <c r="V391" s="60">
        <v>44966</v>
      </c>
      <c r="W391" s="61">
        <v>146952</v>
      </c>
      <c r="X391" s="63" t="s">
        <v>1546</v>
      </c>
      <c r="Y391" s="58"/>
      <c r="Z391" s="58" t="s">
        <v>1412</v>
      </c>
      <c r="AA391" s="77"/>
    </row>
    <row r="392" spans="1:27" ht="31.5" customHeight="1" x14ac:dyDescent="0.25">
      <c r="A392" s="58" t="s">
        <v>47</v>
      </c>
      <c r="B392" s="59">
        <v>34</v>
      </c>
      <c r="C392" s="58" t="s">
        <v>809</v>
      </c>
      <c r="D392" s="58" t="s">
        <v>980</v>
      </c>
      <c r="E392" s="58" t="s">
        <v>22</v>
      </c>
      <c r="F392" s="59">
        <v>50530088</v>
      </c>
      <c r="G392" s="58" t="s">
        <v>29</v>
      </c>
      <c r="H392" s="58" t="s">
        <v>981</v>
      </c>
      <c r="I392" s="60">
        <v>1</v>
      </c>
      <c r="J392" s="60">
        <v>44805</v>
      </c>
      <c r="K392" s="60">
        <v>2958465</v>
      </c>
      <c r="L392" s="58" t="s">
        <v>22</v>
      </c>
      <c r="M392" s="59"/>
      <c r="N392" s="58" t="s">
        <v>22</v>
      </c>
      <c r="O392" s="60"/>
      <c r="P392" s="60"/>
      <c r="Q392" s="58" t="s">
        <v>22</v>
      </c>
      <c r="R392" s="59"/>
      <c r="S392" s="58" t="s">
        <v>1014</v>
      </c>
      <c r="T392" s="58" t="s">
        <v>989</v>
      </c>
      <c r="U392" s="58"/>
      <c r="V392" s="11">
        <v>44841</v>
      </c>
      <c r="W392" s="61">
        <v>57209</v>
      </c>
      <c r="X392" s="63" t="s">
        <v>1014</v>
      </c>
      <c r="Y392" s="58"/>
      <c r="Z392" s="58" t="s">
        <v>174</v>
      </c>
      <c r="AA392" s="70"/>
    </row>
    <row r="393" spans="1:27" ht="31.5" customHeight="1" x14ac:dyDescent="0.25">
      <c r="A393" s="58" t="s">
        <v>111</v>
      </c>
      <c r="B393" s="59">
        <v>202</v>
      </c>
      <c r="C393" s="58" t="s">
        <v>112</v>
      </c>
      <c r="D393" s="58" t="s">
        <v>634</v>
      </c>
      <c r="E393" s="58" t="s">
        <v>22</v>
      </c>
      <c r="F393" s="59">
        <v>52350370</v>
      </c>
      <c r="G393" s="58" t="s">
        <v>96</v>
      </c>
      <c r="H393" s="58" t="s">
        <v>22</v>
      </c>
      <c r="I393" s="60">
        <v>44677</v>
      </c>
      <c r="J393" s="60">
        <v>44677</v>
      </c>
      <c r="K393" s="60">
        <v>2958465</v>
      </c>
      <c r="L393" s="58" t="s">
        <v>22</v>
      </c>
      <c r="M393" s="59"/>
      <c r="N393" s="58" t="s">
        <v>22</v>
      </c>
      <c r="O393" s="60"/>
      <c r="P393" s="60"/>
      <c r="Q393" s="58" t="s">
        <v>22</v>
      </c>
      <c r="R393" s="59"/>
      <c r="S393" s="58" t="s">
        <v>22</v>
      </c>
      <c r="T393" s="58" t="s">
        <v>644</v>
      </c>
      <c r="U393" s="58"/>
      <c r="V393" s="60">
        <v>44837</v>
      </c>
      <c r="W393" s="61">
        <v>157363</v>
      </c>
      <c r="X393" s="63" t="s">
        <v>1235</v>
      </c>
      <c r="Y393" s="58"/>
      <c r="Z393" s="58" t="s">
        <v>1412</v>
      </c>
      <c r="AA393" s="77"/>
    </row>
    <row r="394" spans="1:27" ht="31.5" customHeight="1" x14ac:dyDescent="0.25">
      <c r="A394" s="58" t="s">
        <v>93</v>
      </c>
      <c r="B394" s="59">
        <v>417</v>
      </c>
      <c r="C394" s="58" t="s">
        <v>493</v>
      </c>
      <c r="D394" s="58" t="s">
        <v>22</v>
      </c>
      <c r="E394" s="58" t="s">
        <v>22</v>
      </c>
      <c r="F394" s="59">
        <v>52232705</v>
      </c>
      <c r="G394" s="58" t="s">
        <v>34</v>
      </c>
      <c r="H394" s="58" t="s">
        <v>22</v>
      </c>
      <c r="I394" s="60">
        <v>44575</v>
      </c>
      <c r="J394" s="60">
        <v>44575</v>
      </c>
      <c r="K394" s="60">
        <v>2958465</v>
      </c>
      <c r="L394" s="58" t="s">
        <v>22</v>
      </c>
      <c r="M394" s="59"/>
      <c r="N394" s="58" t="s">
        <v>22</v>
      </c>
      <c r="O394" s="60"/>
      <c r="P394" s="60"/>
      <c r="Q394" s="58" t="s">
        <v>22</v>
      </c>
      <c r="R394" s="59"/>
      <c r="S394" s="58" t="s">
        <v>22</v>
      </c>
      <c r="T394" s="58" t="s">
        <v>162</v>
      </c>
      <c r="U394" s="62"/>
      <c r="V394" s="60">
        <v>44935</v>
      </c>
      <c r="W394" s="61">
        <v>156360</v>
      </c>
      <c r="X394" s="58" t="s">
        <v>1230</v>
      </c>
      <c r="Y394" s="58"/>
      <c r="Z394" s="58" t="s">
        <v>1412</v>
      </c>
      <c r="AA394" s="58"/>
    </row>
    <row r="395" spans="1:27" ht="31.5" customHeight="1" x14ac:dyDescent="0.25">
      <c r="A395" s="58" t="s">
        <v>757</v>
      </c>
      <c r="B395" s="59">
        <v>61</v>
      </c>
      <c r="C395" s="58" t="s">
        <v>762</v>
      </c>
      <c r="D395" s="58" t="s">
        <v>1024</v>
      </c>
      <c r="E395" s="58" t="s">
        <v>22</v>
      </c>
      <c r="F395" s="59">
        <v>50505365</v>
      </c>
      <c r="G395" s="58" t="s">
        <v>26</v>
      </c>
      <c r="H395" s="58" t="s">
        <v>22</v>
      </c>
      <c r="I395" s="60">
        <v>1</v>
      </c>
      <c r="J395" s="60">
        <v>44835</v>
      </c>
      <c r="K395" s="60">
        <v>2958465</v>
      </c>
      <c r="L395" s="58" t="s">
        <v>22</v>
      </c>
      <c r="M395" s="59"/>
      <c r="N395" s="58" t="s">
        <v>22</v>
      </c>
      <c r="O395" s="60"/>
      <c r="P395" s="60"/>
      <c r="Q395" s="58" t="s">
        <v>22</v>
      </c>
      <c r="R395" s="59"/>
      <c r="S395" s="58" t="s">
        <v>22</v>
      </c>
      <c r="T395" s="58" t="s">
        <v>1031</v>
      </c>
      <c r="U395" s="58" t="s">
        <v>1046</v>
      </c>
      <c r="V395" s="60">
        <v>44845</v>
      </c>
      <c r="W395" s="61">
        <v>23655</v>
      </c>
      <c r="X395" s="58" t="s">
        <v>1471</v>
      </c>
      <c r="Y395" s="58"/>
      <c r="Z395" s="58" t="s">
        <v>174</v>
      </c>
      <c r="AA395" s="70"/>
    </row>
    <row r="396" spans="1:27" ht="31.5" customHeight="1" x14ac:dyDescent="0.25">
      <c r="A396" s="58" t="s">
        <v>57</v>
      </c>
      <c r="B396" s="59">
        <v>218</v>
      </c>
      <c r="C396" s="58" t="s">
        <v>76</v>
      </c>
      <c r="D396" s="58" t="s">
        <v>78</v>
      </c>
      <c r="E396" s="58" t="s">
        <v>991</v>
      </c>
      <c r="F396" s="59">
        <v>51678147</v>
      </c>
      <c r="G396" s="58" t="s">
        <v>61</v>
      </c>
      <c r="H396" s="58" t="s">
        <v>22</v>
      </c>
      <c r="I396" s="60">
        <v>44025</v>
      </c>
      <c r="J396" s="60">
        <v>44025</v>
      </c>
      <c r="K396" s="60">
        <v>2958465</v>
      </c>
      <c r="L396" s="58" t="s">
        <v>22</v>
      </c>
      <c r="M396" s="59"/>
      <c r="N396" s="58" t="s">
        <v>22</v>
      </c>
      <c r="O396" s="60">
        <v>44802</v>
      </c>
      <c r="P396" s="60">
        <v>44847</v>
      </c>
      <c r="Q396" s="58" t="s">
        <v>70</v>
      </c>
      <c r="R396" s="59">
        <v>119227</v>
      </c>
      <c r="S396" s="58" t="s">
        <v>1015</v>
      </c>
      <c r="T396" s="58" t="s">
        <v>605</v>
      </c>
      <c r="U396" s="58"/>
      <c r="V396" s="60"/>
      <c r="W396" s="61">
        <v>119278</v>
      </c>
      <c r="X396" s="63" t="s">
        <v>1512</v>
      </c>
      <c r="Y396" s="58"/>
      <c r="Z396" s="58" t="s">
        <v>1412</v>
      </c>
      <c r="AA396" s="77"/>
    </row>
    <row r="397" spans="1:27" ht="31.5" customHeight="1" x14ac:dyDescent="0.25">
      <c r="A397" s="58" t="s">
        <v>57</v>
      </c>
      <c r="B397" s="59">
        <v>32</v>
      </c>
      <c r="C397" s="58" t="s">
        <v>58</v>
      </c>
      <c r="D397" s="58" t="s">
        <v>189</v>
      </c>
      <c r="E397" s="58" t="s">
        <v>1048</v>
      </c>
      <c r="F397" s="59">
        <v>51681923</v>
      </c>
      <c r="G397" s="58" t="s">
        <v>61</v>
      </c>
      <c r="H397" s="58" t="s">
        <v>1047</v>
      </c>
      <c r="I397" s="60">
        <v>44025</v>
      </c>
      <c r="J397" s="60">
        <v>44845</v>
      </c>
      <c r="K397" s="60">
        <v>2958465</v>
      </c>
      <c r="L397" s="58" t="s">
        <v>22</v>
      </c>
      <c r="M397" s="59"/>
      <c r="N397" s="58" t="s">
        <v>22</v>
      </c>
      <c r="O397" s="60"/>
      <c r="P397" s="60"/>
      <c r="Q397" s="58" t="s">
        <v>22</v>
      </c>
      <c r="R397" s="59"/>
      <c r="S397" s="58" t="s">
        <v>22</v>
      </c>
      <c r="T397" s="58"/>
      <c r="U397" s="58"/>
      <c r="V397" s="60">
        <v>44848</v>
      </c>
      <c r="W397" s="61">
        <v>68751</v>
      </c>
      <c r="X397" s="58" t="s">
        <v>1056</v>
      </c>
      <c r="Y397" s="58"/>
      <c r="Z397" s="58" t="s">
        <v>1409</v>
      </c>
      <c r="AA397" s="70"/>
    </row>
    <row r="398" spans="1:27" ht="31.5" customHeight="1" x14ac:dyDescent="0.25">
      <c r="A398" s="58" t="s">
        <v>216</v>
      </c>
      <c r="B398" s="59">
        <v>18</v>
      </c>
      <c r="C398" s="58" t="s">
        <v>621</v>
      </c>
      <c r="D398" s="58" t="s">
        <v>149</v>
      </c>
      <c r="E398" s="58" t="s">
        <v>22</v>
      </c>
      <c r="F398" s="59">
        <v>52494873</v>
      </c>
      <c r="G398" s="58" t="s">
        <v>114</v>
      </c>
      <c r="H398" s="58" t="s">
        <v>661</v>
      </c>
      <c r="I398" s="60">
        <v>44833</v>
      </c>
      <c r="J398" s="60">
        <v>44833</v>
      </c>
      <c r="K398" s="60">
        <v>2958465</v>
      </c>
      <c r="L398" s="58" t="s">
        <v>22</v>
      </c>
      <c r="M398" s="59"/>
      <c r="N398" s="58" t="s">
        <v>22</v>
      </c>
      <c r="O398" s="60"/>
      <c r="P398" s="60"/>
      <c r="Q398" s="58" t="s">
        <v>22</v>
      </c>
      <c r="R398" s="59"/>
      <c r="S398" s="58" t="s">
        <v>22</v>
      </c>
      <c r="T398" s="58" t="s">
        <v>162</v>
      </c>
      <c r="U398" s="58"/>
      <c r="V398" s="59"/>
      <c r="W398" s="61">
        <v>154092</v>
      </c>
      <c r="X398" s="58" t="s">
        <v>1072</v>
      </c>
      <c r="Y398" s="58"/>
      <c r="Z398" s="58" t="s">
        <v>1412</v>
      </c>
      <c r="AA398" s="70"/>
    </row>
    <row r="399" spans="1:27" ht="31.5" customHeight="1" x14ac:dyDescent="0.25">
      <c r="A399" s="58" t="s">
        <v>93</v>
      </c>
      <c r="B399" s="59">
        <v>399</v>
      </c>
      <c r="C399" s="58" t="s">
        <v>501</v>
      </c>
      <c r="D399" s="58" t="s">
        <v>502</v>
      </c>
      <c r="E399" s="58" t="s">
        <v>22</v>
      </c>
      <c r="F399" s="59">
        <v>52086574</v>
      </c>
      <c r="G399" s="58" t="s">
        <v>38</v>
      </c>
      <c r="H399" s="58" t="s">
        <v>22</v>
      </c>
      <c r="I399" s="60">
        <v>44455</v>
      </c>
      <c r="J399" s="60">
        <v>44455</v>
      </c>
      <c r="K399" s="60">
        <v>2958465</v>
      </c>
      <c r="L399" s="58" t="s">
        <v>22</v>
      </c>
      <c r="M399" s="59"/>
      <c r="N399" s="58" t="s">
        <v>22</v>
      </c>
      <c r="O399" s="60">
        <v>44674</v>
      </c>
      <c r="P399" s="60">
        <v>44712</v>
      </c>
      <c r="Q399" s="58" t="s">
        <v>45</v>
      </c>
      <c r="R399" s="59">
        <v>84218</v>
      </c>
      <c r="S399" s="58" t="s">
        <v>503</v>
      </c>
      <c r="T399" s="58" t="s">
        <v>162</v>
      </c>
      <c r="U399" s="58"/>
      <c r="V399" s="60">
        <v>44846</v>
      </c>
      <c r="W399" s="61">
        <v>162868</v>
      </c>
      <c r="X399" s="58" t="s">
        <v>1055</v>
      </c>
      <c r="Y399" s="58"/>
      <c r="Z399" s="58" t="s">
        <v>1413</v>
      </c>
      <c r="AA399" s="70"/>
    </row>
    <row r="400" spans="1:27" ht="31.5" customHeight="1" x14ac:dyDescent="0.25">
      <c r="A400" s="58" t="s">
        <v>93</v>
      </c>
      <c r="B400" s="59">
        <v>417</v>
      </c>
      <c r="C400" s="58" t="s">
        <v>493</v>
      </c>
      <c r="D400" s="58"/>
      <c r="E400" s="58" t="s">
        <v>22</v>
      </c>
      <c r="F400" s="59">
        <v>52232709</v>
      </c>
      <c r="G400" s="58" t="s">
        <v>114</v>
      </c>
      <c r="H400" s="58" t="s">
        <v>494</v>
      </c>
      <c r="I400" s="60">
        <v>44575</v>
      </c>
      <c r="J400" s="60">
        <v>44575</v>
      </c>
      <c r="K400" s="60">
        <v>2958465</v>
      </c>
      <c r="L400" s="58" t="s">
        <v>22</v>
      </c>
      <c r="M400" s="59"/>
      <c r="N400" s="58" t="s">
        <v>22</v>
      </c>
      <c r="O400" s="60"/>
      <c r="P400" s="60"/>
      <c r="Q400" s="58" t="s">
        <v>22</v>
      </c>
      <c r="R400" s="59"/>
      <c r="S400" s="58" t="s">
        <v>22</v>
      </c>
      <c r="T400" s="58" t="s">
        <v>162</v>
      </c>
      <c r="U400" s="58"/>
      <c r="V400" s="60">
        <v>44851</v>
      </c>
      <c r="W400" s="61">
        <v>162889</v>
      </c>
      <c r="X400" s="58" t="s">
        <v>1054</v>
      </c>
      <c r="Y400" s="58"/>
      <c r="Z400" s="58" t="s">
        <v>1413</v>
      </c>
      <c r="AA400" s="70"/>
    </row>
    <row r="401" spans="1:27" ht="31.5" customHeight="1" x14ac:dyDescent="0.25">
      <c r="A401" s="58" t="s">
        <v>39</v>
      </c>
      <c r="B401" s="59">
        <v>13</v>
      </c>
      <c r="C401" s="58" t="s">
        <v>118</v>
      </c>
      <c r="D401" s="58" t="s">
        <v>443</v>
      </c>
      <c r="E401" s="58" t="s">
        <v>729</v>
      </c>
      <c r="F401" s="59">
        <v>50521959</v>
      </c>
      <c r="G401" s="58" t="s">
        <v>29</v>
      </c>
      <c r="H401" s="58"/>
      <c r="I401" s="60">
        <v>1</v>
      </c>
      <c r="J401" s="60">
        <v>44695</v>
      </c>
      <c r="K401" s="60">
        <v>2958465</v>
      </c>
      <c r="L401" s="58"/>
      <c r="M401" s="59"/>
      <c r="N401" s="58"/>
      <c r="O401" s="60"/>
      <c r="P401" s="60"/>
      <c r="Q401" s="58"/>
      <c r="R401" s="59"/>
      <c r="S401" s="58"/>
      <c r="T401" s="58" t="s">
        <v>741</v>
      </c>
      <c r="U401" s="58"/>
      <c r="V401" s="60">
        <v>44853</v>
      </c>
      <c r="W401" s="61">
        <v>113487</v>
      </c>
      <c r="X401" s="58" t="s">
        <v>1489</v>
      </c>
      <c r="Y401" s="58"/>
      <c r="Z401" s="58" t="s">
        <v>174</v>
      </c>
      <c r="AA401" s="70"/>
    </row>
    <row r="402" spans="1:27" ht="31.5" customHeight="1" x14ac:dyDescent="0.25">
      <c r="A402" s="58" t="s">
        <v>80</v>
      </c>
      <c r="B402" s="59">
        <v>7</v>
      </c>
      <c r="C402" s="58" t="s">
        <v>85</v>
      </c>
      <c r="D402" s="58" t="s">
        <v>86</v>
      </c>
      <c r="E402" s="58" t="s">
        <v>87</v>
      </c>
      <c r="F402" s="59">
        <v>50526299</v>
      </c>
      <c r="G402" s="58" t="s">
        <v>23</v>
      </c>
      <c r="H402" s="58" t="s">
        <v>22</v>
      </c>
      <c r="I402" s="60">
        <v>1</v>
      </c>
      <c r="J402" s="60">
        <v>44845</v>
      </c>
      <c r="K402" s="60">
        <v>2958465</v>
      </c>
      <c r="L402" s="58" t="s">
        <v>22</v>
      </c>
      <c r="M402" s="59"/>
      <c r="N402" s="58" t="s">
        <v>22</v>
      </c>
      <c r="O402" s="60"/>
      <c r="P402" s="60"/>
      <c r="Q402" s="58" t="s">
        <v>22</v>
      </c>
      <c r="R402" s="59"/>
      <c r="S402" s="58" t="s">
        <v>22</v>
      </c>
      <c r="T402" s="58"/>
      <c r="U402" s="58"/>
      <c r="V402" s="60">
        <v>44847</v>
      </c>
      <c r="W402" s="61">
        <v>162872</v>
      </c>
      <c r="X402" s="7" t="s">
        <v>1171</v>
      </c>
      <c r="Y402" s="58"/>
      <c r="Z402" s="58" t="s">
        <v>1411</v>
      </c>
      <c r="AA402" s="70"/>
    </row>
    <row r="403" spans="1:27" ht="31.5" customHeight="1" x14ac:dyDescent="0.25">
      <c r="A403" s="58" t="s">
        <v>57</v>
      </c>
      <c r="B403" s="59">
        <v>32</v>
      </c>
      <c r="C403" s="58" t="s">
        <v>58</v>
      </c>
      <c r="D403" s="58" t="s">
        <v>63</v>
      </c>
      <c r="E403" s="58" t="s">
        <v>992</v>
      </c>
      <c r="F403" s="59">
        <v>52573280</v>
      </c>
      <c r="G403" s="58" t="s">
        <v>61</v>
      </c>
      <c r="H403" s="58" t="s">
        <v>65</v>
      </c>
      <c r="I403" s="60">
        <v>44025</v>
      </c>
      <c r="J403" s="60">
        <v>44814</v>
      </c>
      <c r="K403" s="60">
        <v>2958465</v>
      </c>
      <c r="L403" s="58" t="s">
        <v>22</v>
      </c>
      <c r="M403" s="59"/>
      <c r="N403" s="58" t="s">
        <v>22</v>
      </c>
      <c r="O403" s="60">
        <v>44815</v>
      </c>
      <c r="P403" s="60">
        <v>44845</v>
      </c>
      <c r="Q403" s="58" t="s">
        <v>45</v>
      </c>
      <c r="R403" s="59">
        <v>120465</v>
      </c>
      <c r="S403" s="58" t="s">
        <v>993</v>
      </c>
      <c r="T403" s="58" t="s">
        <v>1361</v>
      </c>
      <c r="U403" s="58"/>
      <c r="V403" s="60">
        <v>44959</v>
      </c>
      <c r="W403" s="61">
        <v>129417</v>
      </c>
      <c r="X403" s="63" t="s">
        <v>1362</v>
      </c>
      <c r="Y403" s="58"/>
      <c r="Z403" s="58" t="s">
        <v>1414</v>
      </c>
      <c r="AA403" s="77"/>
    </row>
    <row r="404" spans="1:27" ht="31.5" customHeight="1" x14ac:dyDescent="0.25">
      <c r="A404" s="58" t="s">
        <v>93</v>
      </c>
      <c r="B404" s="59">
        <v>317</v>
      </c>
      <c r="C404" s="58" t="s">
        <v>376</v>
      </c>
      <c r="D404" s="58" t="s">
        <v>22</v>
      </c>
      <c r="E404" s="58" t="s">
        <v>22</v>
      </c>
      <c r="F404" s="85">
        <v>52086693</v>
      </c>
      <c r="G404" s="58" t="s">
        <v>114</v>
      </c>
      <c r="H404" s="58" t="s">
        <v>1049</v>
      </c>
      <c r="I404" s="60">
        <v>44455</v>
      </c>
      <c r="J404" s="60">
        <v>44845</v>
      </c>
      <c r="K404" s="60">
        <v>2958465</v>
      </c>
      <c r="L404" s="58" t="s">
        <v>22</v>
      </c>
      <c r="M404" s="59"/>
      <c r="N404" s="58" t="s">
        <v>22</v>
      </c>
      <c r="O404" s="60"/>
      <c r="P404" s="60"/>
      <c r="Q404" s="58" t="s">
        <v>22</v>
      </c>
      <c r="R404" s="59"/>
      <c r="S404" s="58" t="s">
        <v>22</v>
      </c>
      <c r="T404" s="58" t="s">
        <v>137</v>
      </c>
      <c r="U404" s="58" t="s">
        <v>1167</v>
      </c>
      <c r="V404" s="59" t="s">
        <v>1167</v>
      </c>
      <c r="W404" s="61"/>
      <c r="X404" s="58" t="s">
        <v>1167</v>
      </c>
      <c r="Y404" s="58"/>
      <c r="Z404" s="58" t="s">
        <v>1409</v>
      </c>
      <c r="AA404" s="77"/>
    </row>
    <row r="405" spans="1:27" ht="31.5" customHeight="1" x14ac:dyDescent="0.25">
      <c r="A405" s="58" t="s">
        <v>93</v>
      </c>
      <c r="B405" s="59">
        <v>317</v>
      </c>
      <c r="C405" s="58" t="s">
        <v>376</v>
      </c>
      <c r="D405" s="58" t="s">
        <v>22</v>
      </c>
      <c r="E405" s="58" t="s">
        <v>22</v>
      </c>
      <c r="F405" s="85">
        <v>52086695</v>
      </c>
      <c r="G405" s="58" t="s">
        <v>34</v>
      </c>
      <c r="H405" s="58" t="s">
        <v>1053</v>
      </c>
      <c r="I405" s="60">
        <v>44455</v>
      </c>
      <c r="J405" s="60">
        <v>44845</v>
      </c>
      <c r="K405" s="60">
        <v>2958465</v>
      </c>
      <c r="L405" s="58" t="s">
        <v>22</v>
      </c>
      <c r="M405" s="59"/>
      <c r="N405" s="58" t="s">
        <v>22</v>
      </c>
      <c r="O405" s="60"/>
      <c r="P405" s="60"/>
      <c r="Q405" s="58" t="s">
        <v>22</v>
      </c>
      <c r="R405" s="59"/>
      <c r="S405" s="58" t="s">
        <v>22</v>
      </c>
      <c r="T405" s="58" t="s">
        <v>605</v>
      </c>
      <c r="U405" s="58" t="s">
        <v>1167</v>
      </c>
      <c r="V405" s="59" t="s">
        <v>1167</v>
      </c>
      <c r="W405" s="61"/>
      <c r="X405" s="58" t="s">
        <v>1167</v>
      </c>
      <c r="Y405" s="58"/>
      <c r="Z405" s="58" t="s">
        <v>1409</v>
      </c>
      <c r="AA405" s="77"/>
    </row>
    <row r="406" spans="1:27" ht="31.5" customHeight="1" x14ac:dyDescent="0.25">
      <c r="A406" s="58" t="s">
        <v>93</v>
      </c>
      <c r="B406" s="59">
        <v>317</v>
      </c>
      <c r="C406" s="58" t="s">
        <v>376</v>
      </c>
      <c r="D406" s="58" t="s">
        <v>22</v>
      </c>
      <c r="E406" s="58" t="s">
        <v>22</v>
      </c>
      <c r="F406" s="85">
        <v>52086694</v>
      </c>
      <c r="G406" s="58" t="s">
        <v>114</v>
      </c>
      <c r="H406" s="58" t="s">
        <v>1049</v>
      </c>
      <c r="I406" s="60">
        <v>44455</v>
      </c>
      <c r="J406" s="60">
        <v>44846</v>
      </c>
      <c r="K406" s="60">
        <v>2958465</v>
      </c>
      <c r="L406" s="58" t="s">
        <v>22</v>
      </c>
      <c r="M406" s="59"/>
      <c r="N406" s="58" t="s">
        <v>22</v>
      </c>
      <c r="O406" s="60"/>
      <c r="P406" s="60"/>
      <c r="Q406" s="58" t="s">
        <v>22</v>
      </c>
      <c r="R406" s="59"/>
      <c r="S406" s="58" t="s">
        <v>22</v>
      </c>
      <c r="T406" s="58" t="s">
        <v>137</v>
      </c>
      <c r="U406" s="58" t="s">
        <v>1167</v>
      </c>
      <c r="V406" s="59" t="s">
        <v>1167</v>
      </c>
      <c r="W406" s="61"/>
      <c r="X406" s="58" t="s">
        <v>1167</v>
      </c>
      <c r="Y406" s="58"/>
      <c r="Z406" s="58" t="s">
        <v>1409</v>
      </c>
      <c r="AA406" s="77"/>
    </row>
    <row r="407" spans="1:27" ht="31.5" customHeight="1" x14ac:dyDescent="0.25">
      <c r="A407" s="58" t="s">
        <v>93</v>
      </c>
      <c r="B407" s="59">
        <v>399</v>
      </c>
      <c r="C407" s="58" t="s">
        <v>501</v>
      </c>
      <c r="D407" s="58" t="s">
        <v>22</v>
      </c>
      <c r="E407" s="58" t="s">
        <v>22</v>
      </c>
      <c r="F407" s="59">
        <v>52375856</v>
      </c>
      <c r="G407" s="58" t="s">
        <v>96</v>
      </c>
      <c r="H407" s="58" t="s">
        <v>752</v>
      </c>
      <c r="I407" s="60">
        <v>44694</v>
      </c>
      <c r="J407" s="60">
        <v>44694</v>
      </c>
      <c r="K407" s="60">
        <v>45077</v>
      </c>
      <c r="L407" s="58" t="s">
        <v>22</v>
      </c>
      <c r="M407" s="59"/>
      <c r="N407" s="58" t="s">
        <v>22</v>
      </c>
      <c r="O407" s="60"/>
      <c r="P407" s="60"/>
      <c r="Q407" s="58" t="s">
        <v>22</v>
      </c>
      <c r="R407" s="59"/>
      <c r="S407" s="58" t="s">
        <v>22</v>
      </c>
      <c r="T407" s="58" t="s">
        <v>162</v>
      </c>
      <c r="U407" s="58"/>
      <c r="V407" s="60">
        <v>44853</v>
      </c>
      <c r="W407" s="61">
        <v>162906</v>
      </c>
      <c r="X407" s="58" t="s">
        <v>1057</v>
      </c>
      <c r="Y407" s="58"/>
      <c r="Z407" s="58" t="s">
        <v>1413</v>
      </c>
      <c r="AA407" s="70"/>
    </row>
    <row r="408" spans="1:27" ht="31.5" customHeight="1" x14ac:dyDescent="0.25">
      <c r="A408" s="58" t="s">
        <v>19</v>
      </c>
      <c r="B408" s="59">
        <v>1</v>
      </c>
      <c r="C408" s="58" t="s">
        <v>20</v>
      </c>
      <c r="D408" s="58" t="s">
        <v>416</v>
      </c>
      <c r="E408" s="58" t="s">
        <v>22</v>
      </c>
      <c r="F408" s="85">
        <v>50512104</v>
      </c>
      <c r="G408" s="58" t="s">
        <v>29</v>
      </c>
      <c r="H408" s="58" t="s">
        <v>996</v>
      </c>
      <c r="I408" s="60">
        <v>1</v>
      </c>
      <c r="J408" s="60">
        <v>44824</v>
      </c>
      <c r="K408" s="60">
        <v>2958465</v>
      </c>
      <c r="L408" s="58" t="s">
        <v>22</v>
      </c>
      <c r="M408" s="59"/>
      <c r="N408" s="58" t="s">
        <v>22</v>
      </c>
      <c r="O408" s="60">
        <v>44605</v>
      </c>
      <c r="P408" s="60">
        <v>44834</v>
      </c>
      <c r="Q408" s="58" t="s">
        <v>166</v>
      </c>
      <c r="R408" s="59">
        <v>92402</v>
      </c>
      <c r="S408" s="58" t="s">
        <v>997</v>
      </c>
      <c r="T408" s="58" t="s">
        <v>1029</v>
      </c>
      <c r="U408" s="58" t="s">
        <v>997</v>
      </c>
      <c r="V408" s="60">
        <v>44867</v>
      </c>
      <c r="W408" s="61">
        <v>92402</v>
      </c>
      <c r="X408" s="58" t="s">
        <v>997</v>
      </c>
      <c r="Y408" s="58"/>
      <c r="Z408" s="58" t="s">
        <v>174</v>
      </c>
      <c r="AA408" s="70"/>
    </row>
    <row r="409" spans="1:27" ht="31.5" customHeight="1" x14ac:dyDescent="0.25">
      <c r="A409" s="58" t="s">
        <v>19</v>
      </c>
      <c r="B409" s="59">
        <v>2</v>
      </c>
      <c r="C409" s="58" t="s">
        <v>24</v>
      </c>
      <c r="D409" s="58" t="s">
        <v>163</v>
      </c>
      <c r="E409" s="58" t="s">
        <v>164</v>
      </c>
      <c r="F409" s="85">
        <v>50518758</v>
      </c>
      <c r="G409" s="58" t="s">
        <v>29</v>
      </c>
      <c r="H409" s="58" t="s">
        <v>165</v>
      </c>
      <c r="I409" s="60">
        <v>1</v>
      </c>
      <c r="J409" s="60">
        <v>44728</v>
      </c>
      <c r="K409" s="60">
        <v>2958465</v>
      </c>
      <c r="L409" s="58" t="s">
        <v>22</v>
      </c>
      <c r="M409" s="59"/>
      <c r="N409" s="58" t="s">
        <v>22</v>
      </c>
      <c r="O409" s="60"/>
      <c r="P409" s="60"/>
      <c r="Q409" s="58" t="s">
        <v>22</v>
      </c>
      <c r="R409" s="59"/>
      <c r="S409" s="58" t="s">
        <v>22</v>
      </c>
      <c r="T409" s="58" t="s">
        <v>821</v>
      </c>
      <c r="U409" s="58" t="s">
        <v>826</v>
      </c>
      <c r="V409" s="60">
        <v>44866</v>
      </c>
      <c r="W409" s="61">
        <v>112811</v>
      </c>
      <c r="X409" s="58" t="s">
        <v>826</v>
      </c>
      <c r="Y409" s="58"/>
      <c r="Z409" s="58" t="s">
        <v>174</v>
      </c>
      <c r="AA409" s="70"/>
    </row>
    <row r="410" spans="1:27" ht="31.5" customHeight="1" x14ac:dyDescent="0.25">
      <c r="A410" s="58" t="s">
        <v>31</v>
      </c>
      <c r="B410" s="59">
        <v>243</v>
      </c>
      <c r="C410" s="58" t="s">
        <v>32</v>
      </c>
      <c r="D410" s="58" t="s">
        <v>36</v>
      </c>
      <c r="E410" s="58" t="s">
        <v>37</v>
      </c>
      <c r="F410" s="85">
        <v>50521486</v>
      </c>
      <c r="G410" s="58" t="s">
        <v>114</v>
      </c>
      <c r="H410" s="58" t="s">
        <v>540</v>
      </c>
      <c r="I410" s="60">
        <v>1</v>
      </c>
      <c r="J410" s="60">
        <v>44604</v>
      </c>
      <c r="K410" s="60">
        <v>2958465</v>
      </c>
      <c r="L410" s="58"/>
      <c r="M410" s="59"/>
      <c r="N410" s="58"/>
      <c r="O410" s="60"/>
      <c r="P410" s="60"/>
      <c r="Q410" s="58"/>
      <c r="R410" s="59"/>
      <c r="S410" s="58"/>
      <c r="T410" s="58" t="s">
        <v>137</v>
      </c>
      <c r="U410" s="58"/>
      <c r="V410" s="60">
        <v>44866</v>
      </c>
      <c r="W410" s="61">
        <v>85674</v>
      </c>
      <c r="X410" s="63" t="s">
        <v>1062</v>
      </c>
      <c r="Y410" s="58"/>
      <c r="Z410" s="58" t="s">
        <v>1410</v>
      </c>
      <c r="AA410" s="70"/>
    </row>
    <row r="411" spans="1:27" ht="31.5" customHeight="1" x14ac:dyDescent="0.25">
      <c r="A411" s="58" t="s">
        <v>39</v>
      </c>
      <c r="B411" s="59">
        <v>15</v>
      </c>
      <c r="C411" s="58" t="s">
        <v>40</v>
      </c>
      <c r="D411" s="58" t="s">
        <v>121</v>
      </c>
      <c r="E411" s="58" t="s">
        <v>22</v>
      </c>
      <c r="F411" s="85">
        <v>50514729</v>
      </c>
      <c r="G411" s="58" t="s">
        <v>29</v>
      </c>
      <c r="H411" s="58" t="s">
        <v>982</v>
      </c>
      <c r="I411" s="60">
        <v>1</v>
      </c>
      <c r="J411" s="60">
        <v>44805</v>
      </c>
      <c r="K411" s="60">
        <v>2958465</v>
      </c>
      <c r="L411" s="58" t="s">
        <v>22</v>
      </c>
      <c r="M411" s="59"/>
      <c r="N411" s="58" t="s">
        <v>22</v>
      </c>
      <c r="O411" s="60"/>
      <c r="P411" s="60"/>
      <c r="Q411" s="58" t="s">
        <v>22</v>
      </c>
      <c r="R411" s="59"/>
      <c r="S411" s="58" t="s">
        <v>22</v>
      </c>
      <c r="T411" s="58" t="s">
        <v>987</v>
      </c>
      <c r="U411" s="58"/>
      <c r="V411" s="59"/>
      <c r="W411" s="61">
        <v>58599</v>
      </c>
      <c r="X411" s="63" t="s">
        <v>1059</v>
      </c>
      <c r="Y411" s="58"/>
      <c r="Z411" s="58" t="s">
        <v>174</v>
      </c>
      <c r="AA411" s="70"/>
    </row>
    <row r="412" spans="1:27" ht="31.5" customHeight="1" x14ac:dyDescent="0.25">
      <c r="A412" s="58" t="s">
        <v>57</v>
      </c>
      <c r="B412" s="59">
        <v>214</v>
      </c>
      <c r="C412" s="58" t="s">
        <v>72</v>
      </c>
      <c r="D412" s="58" t="s">
        <v>298</v>
      </c>
      <c r="E412" s="58" t="s">
        <v>74</v>
      </c>
      <c r="F412" s="59">
        <v>51345903</v>
      </c>
      <c r="G412" s="58" t="s">
        <v>61</v>
      </c>
      <c r="H412" s="58" t="s">
        <v>22</v>
      </c>
      <c r="I412" s="60">
        <v>43709</v>
      </c>
      <c r="J412" s="60">
        <v>44740</v>
      </c>
      <c r="K412" s="60">
        <v>2958465</v>
      </c>
      <c r="L412" s="58" t="s">
        <v>22</v>
      </c>
      <c r="M412" s="59"/>
      <c r="N412" s="58" t="s">
        <v>22</v>
      </c>
      <c r="O412" s="60"/>
      <c r="P412" s="60"/>
      <c r="Q412" s="58" t="s">
        <v>22</v>
      </c>
      <c r="R412" s="59"/>
      <c r="S412" s="58" t="s">
        <v>22</v>
      </c>
      <c r="T412" s="58" t="s">
        <v>1363</v>
      </c>
      <c r="U412" s="58"/>
      <c r="V412" s="60">
        <v>44862</v>
      </c>
      <c r="W412" s="61">
        <v>34944</v>
      </c>
      <c r="X412" s="63" t="s">
        <v>1508</v>
      </c>
      <c r="Y412" s="58"/>
      <c r="Z412" s="58" t="s">
        <v>1410</v>
      </c>
      <c r="AA412" s="77"/>
    </row>
    <row r="413" spans="1:27" ht="31.5" customHeight="1" x14ac:dyDescent="0.25">
      <c r="A413" s="58" t="s">
        <v>57</v>
      </c>
      <c r="B413" s="59">
        <v>218</v>
      </c>
      <c r="C413" s="58" t="s">
        <v>76</v>
      </c>
      <c r="D413" s="58" t="s">
        <v>77</v>
      </c>
      <c r="E413" s="58" t="s">
        <v>74</v>
      </c>
      <c r="F413" s="59">
        <v>51677198</v>
      </c>
      <c r="G413" s="58" t="s">
        <v>61</v>
      </c>
      <c r="H413" s="58" t="s">
        <v>22</v>
      </c>
      <c r="I413" s="60">
        <v>44025</v>
      </c>
      <c r="J413" s="60">
        <v>44811</v>
      </c>
      <c r="K413" s="60">
        <v>2958465</v>
      </c>
      <c r="L413" s="58" t="s">
        <v>22</v>
      </c>
      <c r="M413" s="59"/>
      <c r="N413" s="58" t="s">
        <v>22</v>
      </c>
      <c r="O413" s="60"/>
      <c r="P413" s="60"/>
      <c r="Q413" s="58" t="s">
        <v>22</v>
      </c>
      <c r="R413" s="59"/>
      <c r="S413" s="58" t="s">
        <v>1006</v>
      </c>
      <c r="T413" s="58" t="s">
        <v>1005</v>
      </c>
      <c r="U413" s="58"/>
      <c r="V413" s="60">
        <v>44866</v>
      </c>
      <c r="W413" s="61">
        <v>109331</v>
      </c>
      <c r="X413" s="63" t="s">
        <v>1510</v>
      </c>
      <c r="Y413" s="58" t="s">
        <v>1281</v>
      </c>
      <c r="Z413" s="58"/>
      <c r="AA413" s="77"/>
    </row>
    <row r="414" spans="1:27" ht="31.5" customHeight="1" x14ac:dyDescent="0.25">
      <c r="A414" s="58" t="s">
        <v>57</v>
      </c>
      <c r="B414" s="59">
        <v>218</v>
      </c>
      <c r="C414" s="58" t="s">
        <v>76</v>
      </c>
      <c r="D414" s="58" t="s">
        <v>78</v>
      </c>
      <c r="E414" s="58" t="s">
        <v>384</v>
      </c>
      <c r="F414" s="59">
        <v>51678048</v>
      </c>
      <c r="G414" s="58" t="s">
        <v>61</v>
      </c>
      <c r="H414" s="58"/>
      <c r="I414" s="60">
        <v>44025</v>
      </c>
      <c r="J414" s="60">
        <v>44761</v>
      </c>
      <c r="K414" s="60">
        <v>2958465</v>
      </c>
      <c r="L414" s="58"/>
      <c r="M414" s="59"/>
      <c r="N414" s="58"/>
      <c r="O414" s="60">
        <v>44761</v>
      </c>
      <c r="P414" s="60">
        <v>44780</v>
      </c>
      <c r="Q414" s="58" t="s">
        <v>45</v>
      </c>
      <c r="R414" s="59">
        <v>13666</v>
      </c>
      <c r="S414" s="58" t="s">
        <v>886</v>
      </c>
      <c r="T414" s="58" t="s">
        <v>1364</v>
      </c>
      <c r="U414" s="58"/>
      <c r="V414" s="60">
        <v>44886</v>
      </c>
      <c r="W414" s="61">
        <v>71920</v>
      </c>
      <c r="X414" s="63" t="s">
        <v>1511</v>
      </c>
      <c r="Y414" s="58"/>
      <c r="Z414" s="58" t="s">
        <v>1415</v>
      </c>
      <c r="AA414" s="77"/>
    </row>
    <row r="415" spans="1:27" ht="31.5" customHeight="1" x14ac:dyDescent="0.25">
      <c r="A415" s="58" t="s">
        <v>57</v>
      </c>
      <c r="B415" s="59">
        <v>32</v>
      </c>
      <c r="C415" s="58" t="s">
        <v>58</v>
      </c>
      <c r="D415" s="58" t="s">
        <v>189</v>
      </c>
      <c r="E415" s="58" t="s">
        <v>638</v>
      </c>
      <c r="F415" s="59">
        <v>51681936</v>
      </c>
      <c r="G415" s="58" t="s">
        <v>61</v>
      </c>
      <c r="H415" s="58" t="s">
        <v>245</v>
      </c>
      <c r="I415" s="60">
        <v>44025</v>
      </c>
      <c r="J415" s="60">
        <v>44709</v>
      </c>
      <c r="K415" s="60">
        <v>2958465</v>
      </c>
      <c r="L415" s="58" t="s">
        <v>22</v>
      </c>
      <c r="M415" s="59"/>
      <c r="N415" s="58" t="s">
        <v>22</v>
      </c>
      <c r="O415" s="60">
        <v>44662</v>
      </c>
      <c r="P415" s="60">
        <v>44745</v>
      </c>
      <c r="Q415" s="58" t="s">
        <v>45</v>
      </c>
      <c r="R415" s="59">
        <v>76963</v>
      </c>
      <c r="S415" s="58" t="s">
        <v>778</v>
      </c>
      <c r="T415" s="58" t="s">
        <v>789</v>
      </c>
      <c r="U415" s="58"/>
      <c r="V415" s="60">
        <v>44925</v>
      </c>
      <c r="W415" s="61">
        <v>129744</v>
      </c>
      <c r="X415" s="63" t="s">
        <v>1517</v>
      </c>
      <c r="Y415" s="58"/>
      <c r="Z415" s="58" t="s">
        <v>1415</v>
      </c>
      <c r="AA415" s="77"/>
    </row>
    <row r="416" spans="1:27" ht="31.5" customHeight="1" x14ac:dyDescent="0.25">
      <c r="A416" s="58" t="s">
        <v>57</v>
      </c>
      <c r="B416" s="59">
        <v>32</v>
      </c>
      <c r="C416" s="58" t="s">
        <v>58</v>
      </c>
      <c r="D416" s="58" t="s">
        <v>189</v>
      </c>
      <c r="E416" s="58" t="s">
        <v>638</v>
      </c>
      <c r="F416" s="85">
        <v>51681938</v>
      </c>
      <c r="G416" s="58" t="s">
        <v>61</v>
      </c>
      <c r="H416" s="58" t="s">
        <v>1016</v>
      </c>
      <c r="I416" s="60">
        <v>44025</v>
      </c>
      <c r="J416" s="60">
        <v>44838</v>
      </c>
      <c r="K416" s="60">
        <v>2958465</v>
      </c>
      <c r="L416" s="58" t="s">
        <v>22</v>
      </c>
      <c r="M416" s="59"/>
      <c r="N416" s="58" t="s">
        <v>22</v>
      </c>
      <c r="O416" s="60"/>
      <c r="P416" s="60"/>
      <c r="Q416" s="58" t="s">
        <v>22</v>
      </c>
      <c r="R416" s="59"/>
      <c r="S416" s="58" t="s">
        <v>22</v>
      </c>
      <c r="T416" s="58" t="s">
        <v>137</v>
      </c>
      <c r="U416" s="58"/>
      <c r="V416" s="60">
        <v>44865</v>
      </c>
      <c r="W416" s="61">
        <v>105422</v>
      </c>
      <c r="X416" s="63" t="s">
        <v>1061</v>
      </c>
      <c r="Y416" s="58"/>
      <c r="Z416" s="58" t="s">
        <v>1410</v>
      </c>
      <c r="AA416" s="70"/>
    </row>
    <row r="417" spans="1:27" ht="31.5" customHeight="1" x14ac:dyDescent="0.25">
      <c r="A417" s="58" t="s">
        <v>216</v>
      </c>
      <c r="B417" s="59">
        <v>22</v>
      </c>
      <c r="C417" s="58" t="s">
        <v>860</v>
      </c>
      <c r="D417" s="58" t="s">
        <v>149</v>
      </c>
      <c r="E417" s="58" t="s">
        <v>22</v>
      </c>
      <c r="F417" s="85">
        <v>52494877</v>
      </c>
      <c r="G417" s="58" t="s">
        <v>114</v>
      </c>
      <c r="H417" s="58" t="s">
        <v>661</v>
      </c>
      <c r="I417" s="60">
        <v>44833</v>
      </c>
      <c r="J417" s="60">
        <v>44833</v>
      </c>
      <c r="K417" s="60">
        <v>2958465</v>
      </c>
      <c r="L417" s="58" t="s">
        <v>22</v>
      </c>
      <c r="M417" s="59"/>
      <c r="N417" s="58" t="s">
        <v>22</v>
      </c>
      <c r="O417" s="60"/>
      <c r="P417" s="60"/>
      <c r="Q417" s="58" t="s">
        <v>22</v>
      </c>
      <c r="R417" s="59"/>
      <c r="S417" s="58" t="s">
        <v>22</v>
      </c>
      <c r="T417" s="58" t="s">
        <v>162</v>
      </c>
      <c r="U417" s="58"/>
      <c r="V417" s="59"/>
      <c r="W417" s="61">
        <v>70117</v>
      </c>
      <c r="X417" s="84" t="s">
        <v>1073</v>
      </c>
      <c r="Y417" s="58"/>
      <c r="Z417" s="58" t="s">
        <v>1412</v>
      </c>
      <c r="AA417" s="70"/>
    </row>
    <row r="418" spans="1:27" ht="31.5" customHeight="1" x14ac:dyDescent="0.25">
      <c r="A418" s="58" t="s">
        <v>39</v>
      </c>
      <c r="B418" s="59">
        <v>13</v>
      </c>
      <c r="C418" s="58" t="s">
        <v>118</v>
      </c>
      <c r="D418" s="58" t="s">
        <v>43</v>
      </c>
      <c r="E418" s="58" t="s">
        <v>22</v>
      </c>
      <c r="F418" s="85">
        <v>50528866</v>
      </c>
      <c r="G418" s="58" t="s">
        <v>29</v>
      </c>
      <c r="H418" s="58" t="s">
        <v>197</v>
      </c>
      <c r="I418" s="60">
        <v>1</v>
      </c>
      <c r="J418" s="60">
        <v>44805</v>
      </c>
      <c r="K418" s="60">
        <v>2958465</v>
      </c>
      <c r="L418" s="58" t="s">
        <v>22</v>
      </c>
      <c r="M418" s="59"/>
      <c r="N418" s="58" t="s">
        <v>22</v>
      </c>
      <c r="O418" s="60"/>
      <c r="P418" s="60"/>
      <c r="Q418" s="58" t="s">
        <v>22</v>
      </c>
      <c r="R418" s="59"/>
      <c r="S418" s="58" t="s">
        <v>22</v>
      </c>
      <c r="T418" s="58" t="s">
        <v>988</v>
      </c>
      <c r="U418" s="58"/>
      <c r="V418" s="60">
        <v>44870</v>
      </c>
      <c r="W418" s="61">
        <v>154104</v>
      </c>
      <c r="X418" s="63" t="s">
        <v>1494</v>
      </c>
      <c r="Y418" s="58"/>
      <c r="Z418" s="58" t="s">
        <v>174</v>
      </c>
      <c r="AA418" s="70"/>
    </row>
    <row r="419" spans="1:27" ht="31.5" customHeight="1" x14ac:dyDescent="0.25">
      <c r="A419" s="58" t="s">
        <v>57</v>
      </c>
      <c r="B419" s="59">
        <v>379</v>
      </c>
      <c r="C419" s="58" t="s">
        <v>168</v>
      </c>
      <c r="D419" s="58" t="s">
        <v>192</v>
      </c>
      <c r="E419" s="58" t="s">
        <v>906</v>
      </c>
      <c r="F419" s="85">
        <v>51678349</v>
      </c>
      <c r="G419" s="58" t="s">
        <v>29</v>
      </c>
      <c r="H419" s="58" t="s">
        <v>22</v>
      </c>
      <c r="I419" s="60">
        <v>44025</v>
      </c>
      <c r="J419" s="60">
        <v>44774</v>
      </c>
      <c r="K419" s="60">
        <v>2958465</v>
      </c>
      <c r="L419" s="58" t="s">
        <v>22</v>
      </c>
      <c r="M419" s="59"/>
      <c r="N419" s="58" t="s">
        <v>22</v>
      </c>
      <c r="O419" s="60">
        <v>44760</v>
      </c>
      <c r="P419" s="60">
        <v>44778</v>
      </c>
      <c r="Q419" s="58" t="s">
        <v>70</v>
      </c>
      <c r="R419" s="59">
        <v>58525</v>
      </c>
      <c r="S419" s="58" t="s">
        <v>907</v>
      </c>
      <c r="T419" s="58" t="s">
        <v>137</v>
      </c>
      <c r="U419" s="58" t="s">
        <v>907</v>
      </c>
      <c r="V419" s="60">
        <v>44872</v>
      </c>
      <c r="W419" s="61">
        <v>151262</v>
      </c>
      <c r="X419" s="63" t="s">
        <v>1074</v>
      </c>
      <c r="Y419" s="58"/>
      <c r="Z419" s="58" t="s">
        <v>1410</v>
      </c>
      <c r="AA419" s="70"/>
    </row>
    <row r="420" spans="1:27" ht="31.5" customHeight="1" x14ac:dyDescent="0.25">
      <c r="A420" s="58" t="s">
        <v>57</v>
      </c>
      <c r="B420" s="59">
        <v>32</v>
      </c>
      <c r="C420" s="58" t="s">
        <v>58</v>
      </c>
      <c r="D420" s="58" t="s">
        <v>189</v>
      </c>
      <c r="E420" s="58" t="s">
        <v>1065</v>
      </c>
      <c r="F420" s="59">
        <v>51681955</v>
      </c>
      <c r="G420" s="58" t="s">
        <v>61</v>
      </c>
      <c r="H420" s="58" t="s">
        <v>456</v>
      </c>
      <c r="I420" s="60">
        <v>44025</v>
      </c>
      <c r="J420" s="60">
        <v>44865</v>
      </c>
      <c r="K420" s="60">
        <v>2958465</v>
      </c>
      <c r="L420" s="58" t="s">
        <v>22</v>
      </c>
      <c r="M420" s="59"/>
      <c r="N420" s="58" t="s">
        <v>22</v>
      </c>
      <c r="O420" s="60"/>
      <c r="P420" s="60"/>
      <c r="Q420" s="58" t="s">
        <v>22</v>
      </c>
      <c r="R420" s="59"/>
      <c r="S420" s="58" t="s">
        <v>22</v>
      </c>
      <c r="T420" s="58" t="s">
        <v>137</v>
      </c>
      <c r="U420" s="58" t="s">
        <v>1076</v>
      </c>
      <c r="V420" s="60">
        <v>44893</v>
      </c>
      <c r="W420" s="61">
        <v>152737</v>
      </c>
      <c r="X420" s="63" t="s">
        <v>1084</v>
      </c>
      <c r="Y420" s="58"/>
      <c r="Z420" s="58" t="s">
        <v>1410</v>
      </c>
      <c r="AA420" s="70"/>
    </row>
    <row r="421" spans="1:27" ht="31.5" customHeight="1" x14ac:dyDescent="0.25">
      <c r="A421" s="58" t="s">
        <v>47</v>
      </c>
      <c r="B421" s="59">
        <v>36</v>
      </c>
      <c r="C421" s="58" t="s">
        <v>431</v>
      </c>
      <c r="D421" s="58" t="s">
        <v>753</v>
      </c>
      <c r="E421" s="58" t="s">
        <v>1052</v>
      </c>
      <c r="F421" s="85">
        <v>50517289</v>
      </c>
      <c r="G421" s="58" t="s">
        <v>29</v>
      </c>
      <c r="H421" s="58" t="s">
        <v>22</v>
      </c>
      <c r="I421" s="60">
        <v>1</v>
      </c>
      <c r="J421" s="60">
        <v>44847</v>
      </c>
      <c r="K421" s="60">
        <v>2958465</v>
      </c>
      <c r="L421" s="58" t="s">
        <v>22</v>
      </c>
      <c r="M421" s="59"/>
      <c r="N421" s="58" t="s">
        <v>22</v>
      </c>
      <c r="O421" s="60"/>
      <c r="P421" s="60"/>
      <c r="Q421" s="58" t="s">
        <v>22</v>
      </c>
      <c r="R421" s="59"/>
      <c r="S421" s="58" t="s">
        <v>1067</v>
      </c>
      <c r="T421" s="58" t="s">
        <v>1068</v>
      </c>
      <c r="U421" s="58"/>
      <c r="V421" s="60">
        <v>44879</v>
      </c>
      <c r="W421" s="61">
        <v>157415</v>
      </c>
      <c r="X421" s="63" t="s">
        <v>1067</v>
      </c>
      <c r="Y421" s="58"/>
      <c r="Z421" s="58" t="s">
        <v>1415</v>
      </c>
      <c r="AA421" s="70"/>
    </row>
    <row r="422" spans="1:27" ht="31.5" customHeight="1" x14ac:dyDescent="0.25">
      <c r="A422" s="58" t="s">
        <v>19</v>
      </c>
      <c r="B422" s="59">
        <v>1</v>
      </c>
      <c r="C422" s="58" t="s">
        <v>20</v>
      </c>
      <c r="D422" s="58" t="s">
        <v>25</v>
      </c>
      <c r="E422" s="58" t="s">
        <v>22</v>
      </c>
      <c r="F422" s="85">
        <v>50511977</v>
      </c>
      <c r="G422" s="58" t="s">
        <v>26</v>
      </c>
      <c r="H422" s="58" t="s">
        <v>22</v>
      </c>
      <c r="I422" s="60">
        <v>1</v>
      </c>
      <c r="J422" s="60">
        <v>44774</v>
      </c>
      <c r="K422" s="60">
        <v>2958465</v>
      </c>
      <c r="L422" s="58" t="s">
        <v>22</v>
      </c>
      <c r="M422" s="59"/>
      <c r="N422" s="58" t="s">
        <v>22</v>
      </c>
      <c r="O422" s="60"/>
      <c r="P422" s="60"/>
      <c r="Q422" s="58" t="s">
        <v>22</v>
      </c>
      <c r="R422" s="59"/>
      <c r="S422" s="58" t="s">
        <v>22</v>
      </c>
      <c r="T422" s="58" t="s">
        <v>932</v>
      </c>
      <c r="U422" s="58" t="s">
        <v>1039</v>
      </c>
      <c r="V422" s="60">
        <v>44881</v>
      </c>
      <c r="W422" s="61">
        <v>120316</v>
      </c>
      <c r="X422" s="63" t="s">
        <v>1476</v>
      </c>
      <c r="Y422" s="63"/>
      <c r="Z422" s="58" t="s">
        <v>174</v>
      </c>
      <c r="AA422" s="70"/>
    </row>
    <row r="423" spans="1:27" ht="31.5" customHeight="1" x14ac:dyDescent="0.25">
      <c r="A423" s="58" t="s">
        <v>19</v>
      </c>
      <c r="B423" s="59">
        <v>1</v>
      </c>
      <c r="C423" s="58" t="s">
        <v>20</v>
      </c>
      <c r="D423" s="58" t="s">
        <v>163</v>
      </c>
      <c r="E423" s="58" t="s">
        <v>22</v>
      </c>
      <c r="F423" s="85">
        <v>50525444</v>
      </c>
      <c r="G423" s="58" t="s">
        <v>23</v>
      </c>
      <c r="H423" s="58" t="s">
        <v>966</v>
      </c>
      <c r="I423" s="60">
        <v>1</v>
      </c>
      <c r="J423" s="60">
        <v>44788</v>
      </c>
      <c r="K423" s="60">
        <v>2958465</v>
      </c>
      <c r="L423" s="58" t="s">
        <v>22</v>
      </c>
      <c r="M423" s="59"/>
      <c r="N423" s="58" t="s">
        <v>22</v>
      </c>
      <c r="O423" s="60">
        <v>44788</v>
      </c>
      <c r="P423" s="60">
        <v>44804</v>
      </c>
      <c r="Q423" s="58" t="s">
        <v>45</v>
      </c>
      <c r="R423" s="59">
        <v>49387</v>
      </c>
      <c r="S423" s="58" t="s">
        <v>967</v>
      </c>
      <c r="T423" s="58" t="s">
        <v>967</v>
      </c>
      <c r="U423" s="58" t="s">
        <v>967</v>
      </c>
      <c r="V423" s="60">
        <v>44890</v>
      </c>
      <c r="W423" s="61">
        <v>49387</v>
      </c>
      <c r="X423" s="63" t="s">
        <v>967</v>
      </c>
      <c r="Y423" s="63"/>
      <c r="Z423" s="58" t="s">
        <v>174</v>
      </c>
      <c r="AA423" s="70"/>
    </row>
    <row r="424" spans="1:27" ht="31.5" customHeight="1" x14ac:dyDescent="0.25">
      <c r="A424" s="58" t="s">
        <v>19</v>
      </c>
      <c r="B424" s="59">
        <v>18</v>
      </c>
      <c r="C424" s="58" t="s">
        <v>621</v>
      </c>
      <c r="D424" s="58" t="s">
        <v>622</v>
      </c>
      <c r="E424" s="58" t="s">
        <v>22</v>
      </c>
      <c r="F424" s="85">
        <v>50509838</v>
      </c>
      <c r="G424" s="58" t="s">
        <v>295</v>
      </c>
      <c r="H424" s="58" t="s">
        <v>22</v>
      </c>
      <c r="I424" s="60">
        <v>1</v>
      </c>
      <c r="J424" s="60">
        <v>44651</v>
      </c>
      <c r="K424" s="60">
        <v>2958465</v>
      </c>
      <c r="L424" s="58" t="s">
        <v>22</v>
      </c>
      <c r="M424" s="59"/>
      <c r="N424" s="58" t="s">
        <v>22</v>
      </c>
      <c r="O424" s="60">
        <v>44562</v>
      </c>
      <c r="P424" s="60">
        <v>44651</v>
      </c>
      <c r="Q424" s="58" t="s">
        <v>228</v>
      </c>
      <c r="R424" s="59">
        <v>63825</v>
      </c>
      <c r="S424" s="58" t="s">
        <v>623</v>
      </c>
      <c r="T424" s="58" t="s">
        <v>1038</v>
      </c>
      <c r="U424" s="58" t="s">
        <v>636</v>
      </c>
      <c r="V424" s="60">
        <v>44890</v>
      </c>
      <c r="W424" s="61">
        <v>109601</v>
      </c>
      <c r="X424" s="63" t="s">
        <v>636</v>
      </c>
      <c r="Y424" s="63"/>
      <c r="Z424" s="58" t="s">
        <v>174</v>
      </c>
      <c r="AA424" s="70"/>
    </row>
    <row r="425" spans="1:27" ht="31.5" customHeight="1" x14ac:dyDescent="0.25">
      <c r="A425" s="58" t="s">
        <v>216</v>
      </c>
      <c r="B425" s="59">
        <v>2</v>
      </c>
      <c r="C425" s="58" t="s">
        <v>24</v>
      </c>
      <c r="D425" s="58" t="s">
        <v>163</v>
      </c>
      <c r="E425" s="58" t="s">
        <v>149</v>
      </c>
      <c r="F425" s="85">
        <v>52494869</v>
      </c>
      <c r="G425" s="58" t="s">
        <v>114</v>
      </c>
      <c r="H425" s="58" t="s">
        <v>661</v>
      </c>
      <c r="I425" s="60">
        <v>44833</v>
      </c>
      <c r="J425" s="60">
        <v>44833</v>
      </c>
      <c r="K425" s="60">
        <v>2958465</v>
      </c>
      <c r="L425" s="58" t="s">
        <v>22</v>
      </c>
      <c r="M425" s="59"/>
      <c r="N425" s="58" t="s">
        <v>22</v>
      </c>
      <c r="O425" s="60"/>
      <c r="P425" s="60"/>
      <c r="Q425" s="58" t="s">
        <v>22</v>
      </c>
      <c r="R425" s="59"/>
      <c r="S425" s="58" t="s">
        <v>22</v>
      </c>
      <c r="T425" s="58" t="s">
        <v>162</v>
      </c>
      <c r="U425" s="58"/>
      <c r="V425" s="60">
        <v>44888</v>
      </c>
      <c r="W425" s="61">
        <v>19661</v>
      </c>
      <c r="X425" s="84" t="s">
        <v>1129</v>
      </c>
      <c r="Y425" s="63"/>
      <c r="Z425" s="58" t="s">
        <v>1412</v>
      </c>
      <c r="AA425" s="70"/>
    </row>
    <row r="426" spans="1:27" ht="31.5" customHeight="1" x14ac:dyDescent="0.25">
      <c r="A426" s="58" t="s">
        <v>757</v>
      </c>
      <c r="B426" s="59">
        <v>60</v>
      </c>
      <c r="C426" s="58" t="s">
        <v>758</v>
      </c>
      <c r="D426" s="58" t="s">
        <v>760</v>
      </c>
      <c r="E426" s="58" t="s">
        <v>761</v>
      </c>
      <c r="F426" s="85">
        <v>50528087</v>
      </c>
      <c r="G426" s="58" t="s">
        <v>23</v>
      </c>
      <c r="H426" s="58" t="s">
        <v>22</v>
      </c>
      <c r="I426" s="60">
        <v>1</v>
      </c>
      <c r="J426" s="60">
        <v>44593</v>
      </c>
      <c r="K426" s="60">
        <v>2958465</v>
      </c>
      <c r="L426" s="58" t="s">
        <v>22</v>
      </c>
      <c r="M426" s="59"/>
      <c r="N426" s="58" t="s">
        <v>22</v>
      </c>
      <c r="O426" s="60">
        <v>44704</v>
      </c>
      <c r="P426" s="60">
        <v>44708</v>
      </c>
      <c r="Q426" s="58" t="s">
        <v>22</v>
      </c>
      <c r="R426" s="59">
        <v>120831</v>
      </c>
      <c r="S426" s="58" t="s">
        <v>1012</v>
      </c>
      <c r="T426" s="58" t="s">
        <v>1013</v>
      </c>
      <c r="U426" s="58"/>
      <c r="V426" s="60">
        <v>44575</v>
      </c>
      <c r="W426" s="61">
        <v>118856</v>
      </c>
      <c r="X426" s="84" t="s">
        <v>1380</v>
      </c>
      <c r="Y426" s="63"/>
      <c r="Z426" s="63"/>
      <c r="AA426" s="77"/>
    </row>
    <row r="427" spans="1:27" ht="31.5" customHeight="1" x14ac:dyDescent="0.25">
      <c r="A427" s="58" t="s">
        <v>47</v>
      </c>
      <c r="B427" s="59">
        <v>31</v>
      </c>
      <c r="C427" s="58" t="s">
        <v>48</v>
      </c>
      <c r="D427" s="58" t="s">
        <v>1025</v>
      </c>
      <c r="E427" s="58" t="s">
        <v>22</v>
      </c>
      <c r="F427" s="85">
        <v>50530348</v>
      </c>
      <c r="G427" s="58" t="s">
        <v>114</v>
      </c>
      <c r="H427" s="58" t="s">
        <v>1026</v>
      </c>
      <c r="I427" s="60">
        <v>1</v>
      </c>
      <c r="J427" s="60">
        <v>44838</v>
      </c>
      <c r="K427" s="60">
        <v>2958465</v>
      </c>
      <c r="L427" s="58" t="s">
        <v>22</v>
      </c>
      <c r="M427" s="59"/>
      <c r="N427" s="58" t="s">
        <v>22</v>
      </c>
      <c r="O427" s="60"/>
      <c r="P427" s="60"/>
      <c r="Q427" s="58" t="s">
        <v>22</v>
      </c>
      <c r="R427" s="59"/>
      <c r="S427" s="58" t="s">
        <v>1037</v>
      </c>
      <c r="T427" s="58" t="s">
        <v>1037</v>
      </c>
      <c r="U427" s="58"/>
      <c r="V427" s="17">
        <v>44883</v>
      </c>
      <c r="W427" s="61">
        <v>150674</v>
      </c>
      <c r="X427" s="63" t="s">
        <v>1498</v>
      </c>
      <c r="Y427" s="58"/>
      <c r="Z427" s="58" t="s">
        <v>174</v>
      </c>
      <c r="AA427" s="77"/>
    </row>
    <row r="428" spans="1:27" ht="31.5" customHeight="1" x14ac:dyDescent="0.25">
      <c r="A428" s="58" t="s">
        <v>19</v>
      </c>
      <c r="B428" s="59">
        <v>1</v>
      </c>
      <c r="C428" s="58" t="s">
        <v>20</v>
      </c>
      <c r="D428" s="58" t="s">
        <v>163</v>
      </c>
      <c r="E428" s="58" t="s">
        <v>22</v>
      </c>
      <c r="F428" s="59">
        <v>50512035</v>
      </c>
      <c r="G428" s="58" t="s">
        <v>29</v>
      </c>
      <c r="H428" s="58" t="s">
        <v>1080</v>
      </c>
      <c r="I428" s="60">
        <v>1</v>
      </c>
      <c r="J428" s="60">
        <v>44890</v>
      </c>
      <c r="K428" s="60">
        <v>2958465</v>
      </c>
      <c r="L428" s="58" t="s">
        <v>22</v>
      </c>
      <c r="M428" s="59"/>
      <c r="N428" s="58" t="s">
        <v>22</v>
      </c>
      <c r="O428" s="60"/>
      <c r="P428" s="60"/>
      <c r="Q428" s="58" t="s">
        <v>22</v>
      </c>
      <c r="R428" s="59"/>
      <c r="S428" s="58" t="s">
        <v>22</v>
      </c>
      <c r="T428" s="58"/>
      <c r="U428" s="58"/>
      <c r="V428" s="60">
        <v>44896</v>
      </c>
      <c r="W428" s="61">
        <v>15206</v>
      </c>
      <c r="X428" s="63" t="s">
        <v>1130</v>
      </c>
      <c r="Y428" s="58"/>
      <c r="Z428" s="58" t="s">
        <v>174</v>
      </c>
      <c r="AA428" s="70"/>
    </row>
    <row r="429" spans="1:27" ht="31.5" customHeight="1" x14ac:dyDescent="0.25">
      <c r="A429" s="58" t="s">
        <v>19</v>
      </c>
      <c r="B429" s="59">
        <v>216</v>
      </c>
      <c r="C429" s="58" t="s">
        <v>217</v>
      </c>
      <c r="D429" s="58" t="s">
        <v>22</v>
      </c>
      <c r="E429" s="58" t="s">
        <v>22</v>
      </c>
      <c r="F429" s="59">
        <v>51449345</v>
      </c>
      <c r="G429" s="58" t="s">
        <v>114</v>
      </c>
      <c r="H429" s="58" t="s">
        <v>204</v>
      </c>
      <c r="I429" s="60">
        <v>43782</v>
      </c>
      <c r="J429" s="60">
        <v>44540</v>
      </c>
      <c r="K429" s="60">
        <v>44926</v>
      </c>
      <c r="L429" s="58" t="s">
        <v>22</v>
      </c>
      <c r="M429" s="59"/>
      <c r="N429" s="58" t="s">
        <v>22</v>
      </c>
      <c r="O429" s="60"/>
      <c r="P429" s="60"/>
      <c r="Q429" s="58" t="s">
        <v>22</v>
      </c>
      <c r="R429" s="59"/>
      <c r="S429" s="58" t="s">
        <v>22</v>
      </c>
      <c r="T429" s="58" t="s">
        <v>137</v>
      </c>
      <c r="U429" s="58" t="s">
        <v>1167</v>
      </c>
      <c r="V429" s="59" t="s">
        <v>1167</v>
      </c>
      <c r="W429" s="61"/>
      <c r="X429" s="63" t="s">
        <v>1167</v>
      </c>
      <c r="Y429" s="58"/>
      <c r="Z429" s="58" t="s">
        <v>1409</v>
      </c>
      <c r="AA429" s="70"/>
    </row>
    <row r="430" spans="1:27" ht="31.5" customHeight="1" x14ac:dyDescent="0.25">
      <c r="A430" s="58" t="s">
        <v>31</v>
      </c>
      <c r="B430" s="59">
        <v>243</v>
      </c>
      <c r="C430" s="58" t="s">
        <v>32</v>
      </c>
      <c r="D430" s="58" t="s">
        <v>961</v>
      </c>
      <c r="E430" s="58" t="s">
        <v>22</v>
      </c>
      <c r="F430" s="59">
        <v>52436260</v>
      </c>
      <c r="G430" s="58" t="s">
        <v>114</v>
      </c>
      <c r="H430" s="58" t="s">
        <v>22</v>
      </c>
      <c r="I430" s="60">
        <v>44788</v>
      </c>
      <c r="J430" s="60">
        <v>44788</v>
      </c>
      <c r="K430" s="60">
        <v>2958465</v>
      </c>
      <c r="L430" s="58" t="s">
        <v>22</v>
      </c>
      <c r="M430" s="59"/>
      <c r="N430" s="58" t="s">
        <v>22</v>
      </c>
      <c r="O430" s="60"/>
      <c r="P430" s="60"/>
      <c r="Q430" s="58" t="s">
        <v>22</v>
      </c>
      <c r="R430" s="59"/>
      <c r="S430" s="58" t="s">
        <v>22</v>
      </c>
      <c r="T430" s="58" t="s">
        <v>162</v>
      </c>
      <c r="U430" s="58"/>
      <c r="V430" s="60">
        <v>44900</v>
      </c>
      <c r="W430" s="61">
        <v>95899</v>
      </c>
      <c r="X430" s="84" t="s">
        <v>1099</v>
      </c>
      <c r="Y430" s="58"/>
      <c r="Z430" s="58" t="s">
        <v>1412</v>
      </c>
      <c r="AA430" s="70"/>
    </row>
    <row r="431" spans="1:27" ht="31.5" customHeight="1" x14ac:dyDescent="0.25">
      <c r="A431" s="58" t="s">
        <v>31</v>
      </c>
      <c r="B431" s="59">
        <v>243</v>
      </c>
      <c r="C431" s="58" t="s">
        <v>32</v>
      </c>
      <c r="D431" s="58" t="s">
        <v>961</v>
      </c>
      <c r="E431" s="58" t="s">
        <v>22</v>
      </c>
      <c r="F431" s="59">
        <v>52436262</v>
      </c>
      <c r="G431" s="58" t="s">
        <v>114</v>
      </c>
      <c r="H431" s="58" t="s">
        <v>22</v>
      </c>
      <c r="I431" s="60">
        <v>44788</v>
      </c>
      <c r="J431" s="60">
        <v>44788</v>
      </c>
      <c r="K431" s="60">
        <v>2958465</v>
      </c>
      <c r="L431" s="58" t="s">
        <v>22</v>
      </c>
      <c r="M431" s="59"/>
      <c r="N431" s="58" t="s">
        <v>22</v>
      </c>
      <c r="O431" s="60"/>
      <c r="P431" s="60"/>
      <c r="Q431" s="58" t="s">
        <v>22</v>
      </c>
      <c r="R431" s="59"/>
      <c r="S431" s="58" t="s">
        <v>22</v>
      </c>
      <c r="T431" s="58" t="s">
        <v>162</v>
      </c>
      <c r="U431" s="58"/>
      <c r="V431" s="60">
        <v>44900</v>
      </c>
      <c r="W431" s="61">
        <v>21746</v>
      </c>
      <c r="X431" s="84" t="s">
        <v>1100</v>
      </c>
      <c r="Y431" s="58"/>
      <c r="Z431" s="58" t="s">
        <v>1412</v>
      </c>
      <c r="AA431" s="70"/>
    </row>
    <row r="432" spans="1:27" ht="31.5" customHeight="1" x14ac:dyDescent="0.25">
      <c r="A432" s="58" t="s">
        <v>39</v>
      </c>
      <c r="B432" s="59">
        <v>12</v>
      </c>
      <c r="C432" s="58" t="s">
        <v>198</v>
      </c>
      <c r="D432" s="58" t="s">
        <v>289</v>
      </c>
      <c r="E432" s="58" t="s">
        <v>290</v>
      </c>
      <c r="F432" s="59">
        <v>50519097</v>
      </c>
      <c r="G432" s="58" t="s">
        <v>29</v>
      </c>
      <c r="H432" s="58" t="s">
        <v>291</v>
      </c>
      <c r="I432" s="60">
        <v>1</v>
      </c>
      <c r="J432" s="60">
        <v>44396</v>
      </c>
      <c r="K432" s="60">
        <v>2958465</v>
      </c>
      <c r="L432" s="58" t="s">
        <v>22</v>
      </c>
      <c r="M432" s="59"/>
      <c r="N432" s="58" t="s">
        <v>22</v>
      </c>
      <c r="O432" s="60">
        <v>44277</v>
      </c>
      <c r="P432" s="60">
        <v>45017</v>
      </c>
      <c r="Q432" s="58" t="s">
        <v>228</v>
      </c>
      <c r="R432" s="59">
        <v>50000</v>
      </c>
      <c r="S432" s="58" t="s">
        <v>292</v>
      </c>
      <c r="T432" s="58" t="s">
        <v>1124</v>
      </c>
      <c r="U432" s="58" t="s">
        <v>1096</v>
      </c>
      <c r="V432" s="60">
        <v>44939</v>
      </c>
      <c r="W432" s="61">
        <v>88435</v>
      </c>
      <c r="X432" s="63" t="s">
        <v>1360</v>
      </c>
      <c r="Y432" s="58"/>
      <c r="Z432" s="58" t="s">
        <v>1414</v>
      </c>
      <c r="AA432" s="77"/>
    </row>
    <row r="433" spans="1:27" ht="31.5" customHeight="1" x14ac:dyDescent="0.25">
      <c r="A433" s="58" t="s">
        <v>508</v>
      </c>
      <c r="B433" s="59">
        <v>50</v>
      </c>
      <c r="C433" s="58" t="s">
        <v>546</v>
      </c>
      <c r="D433" s="58" t="s">
        <v>704</v>
      </c>
      <c r="E433" s="58" t="s">
        <v>705</v>
      </c>
      <c r="F433" s="59">
        <v>50517152</v>
      </c>
      <c r="G433" s="58" t="s">
        <v>29</v>
      </c>
      <c r="H433" s="58" t="s">
        <v>520</v>
      </c>
      <c r="I433" s="60">
        <v>1</v>
      </c>
      <c r="J433" s="60">
        <v>44682</v>
      </c>
      <c r="K433" s="60">
        <v>2958465</v>
      </c>
      <c r="L433" s="58" t="s">
        <v>22</v>
      </c>
      <c r="M433" s="59"/>
      <c r="N433" s="58" t="s">
        <v>22</v>
      </c>
      <c r="O433" s="60"/>
      <c r="P433" s="60"/>
      <c r="Q433" s="58" t="s">
        <v>22</v>
      </c>
      <c r="R433" s="59"/>
      <c r="S433" s="58" t="s">
        <v>22</v>
      </c>
      <c r="T433" s="58" t="s">
        <v>726</v>
      </c>
      <c r="U433" s="58"/>
      <c r="V433" s="60">
        <v>44896</v>
      </c>
      <c r="W433" s="61">
        <v>154262</v>
      </c>
      <c r="X433" s="63" t="s">
        <v>1098</v>
      </c>
      <c r="Y433" s="58"/>
      <c r="Z433" s="58" t="s">
        <v>1415</v>
      </c>
      <c r="AA433" s="77"/>
    </row>
    <row r="434" spans="1:27" ht="31.5" customHeight="1" x14ac:dyDescent="0.25">
      <c r="A434" s="58" t="s">
        <v>57</v>
      </c>
      <c r="B434" s="59">
        <v>213</v>
      </c>
      <c r="C434" s="58" t="s">
        <v>66</v>
      </c>
      <c r="D434" s="58" t="s">
        <v>67</v>
      </c>
      <c r="E434" s="58" t="s">
        <v>22</v>
      </c>
      <c r="F434" s="59">
        <v>50604264</v>
      </c>
      <c r="G434" s="58" t="s">
        <v>295</v>
      </c>
      <c r="H434" s="58" t="s">
        <v>22</v>
      </c>
      <c r="I434" s="60">
        <v>43009</v>
      </c>
      <c r="J434" s="60">
        <v>44867</v>
      </c>
      <c r="K434" s="60">
        <v>2958465</v>
      </c>
      <c r="L434" s="58" t="s">
        <v>22</v>
      </c>
      <c r="M434" s="59"/>
      <c r="N434" s="58" t="s">
        <v>22</v>
      </c>
      <c r="O434" s="60"/>
      <c r="P434" s="60"/>
      <c r="Q434" s="58" t="s">
        <v>22</v>
      </c>
      <c r="R434" s="59"/>
      <c r="S434" s="58" t="s">
        <v>22</v>
      </c>
      <c r="T434" s="58" t="s">
        <v>1071</v>
      </c>
      <c r="U434" s="58" t="s">
        <v>1070</v>
      </c>
      <c r="V434" s="60">
        <v>44896</v>
      </c>
      <c r="W434" s="61">
        <v>49939</v>
      </c>
      <c r="X434" s="63" t="s">
        <v>1552</v>
      </c>
      <c r="Y434" s="58"/>
      <c r="Z434" s="58" t="s">
        <v>1415</v>
      </c>
      <c r="AA434" s="70"/>
    </row>
    <row r="435" spans="1:27" ht="31.5" customHeight="1" x14ac:dyDescent="0.25">
      <c r="A435" s="58" t="s">
        <v>57</v>
      </c>
      <c r="B435" s="59">
        <v>380</v>
      </c>
      <c r="C435" s="58" t="s">
        <v>175</v>
      </c>
      <c r="D435" s="58" t="s">
        <v>22</v>
      </c>
      <c r="E435" s="58" t="s">
        <v>869</v>
      </c>
      <c r="F435" s="59">
        <v>51676227</v>
      </c>
      <c r="G435" s="58" t="s">
        <v>114</v>
      </c>
      <c r="H435" s="58" t="s">
        <v>176</v>
      </c>
      <c r="I435" s="60">
        <v>44025</v>
      </c>
      <c r="J435" s="60">
        <v>44767</v>
      </c>
      <c r="K435" s="60">
        <v>2958465</v>
      </c>
      <c r="L435" s="58" t="s">
        <v>22</v>
      </c>
      <c r="M435" s="59"/>
      <c r="N435" s="58" t="s">
        <v>22</v>
      </c>
      <c r="O435" s="60"/>
      <c r="P435" s="60"/>
      <c r="Q435" s="58" t="s">
        <v>22</v>
      </c>
      <c r="R435" s="59"/>
      <c r="S435" s="58" t="s">
        <v>22</v>
      </c>
      <c r="T435" s="58" t="s">
        <v>137</v>
      </c>
      <c r="U435" s="58"/>
      <c r="V435" s="59"/>
      <c r="W435" s="61"/>
      <c r="X435" s="63"/>
      <c r="Y435" s="58"/>
      <c r="Z435" s="58" t="s">
        <v>1409</v>
      </c>
      <c r="AA435" s="70"/>
    </row>
    <row r="436" spans="1:27" ht="31.5" customHeight="1" x14ac:dyDescent="0.25">
      <c r="A436" s="58" t="s">
        <v>57</v>
      </c>
      <c r="B436" s="59">
        <v>380</v>
      </c>
      <c r="C436" s="58" t="s">
        <v>175</v>
      </c>
      <c r="D436" s="58" t="s">
        <v>387</v>
      </c>
      <c r="E436" s="58"/>
      <c r="F436" s="59">
        <v>51676196</v>
      </c>
      <c r="G436" s="58" t="s">
        <v>114</v>
      </c>
      <c r="H436" s="58" t="s">
        <v>779</v>
      </c>
      <c r="I436" s="60">
        <v>44025</v>
      </c>
      <c r="J436" s="60">
        <v>44706</v>
      </c>
      <c r="K436" s="60">
        <v>2958465</v>
      </c>
      <c r="L436" s="58"/>
      <c r="M436" s="59"/>
      <c r="N436" s="58"/>
      <c r="O436" s="60"/>
      <c r="P436" s="60"/>
      <c r="Q436" s="58"/>
      <c r="R436" s="59"/>
      <c r="S436" s="58"/>
      <c r="T436" s="58" t="s">
        <v>137</v>
      </c>
      <c r="U436" s="58"/>
      <c r="V436" s="59"/>
      <c r="W436" s="61"/>
      <c r="X436" s="63"/>
      <c r="Y436" s="58"/>
      <c r="Z436" s="58" t="s">
        <v>1409</v>
      </c>
      <c r="AA436" s="70"/>
    </row>
    <row r="437" spans="1:27" ht="31.5" customHeight="1" x14ac:dyDescent="0.25">
      <c r="A437" s="58" t="s">
        <v>57</v>
      </c>
      <c r="B437" s="59">
        <v>380</v>
      </c>
      <c r="C437" s="58" t="s">
        <v>175</v>
      </c>
      <c r="D437" s="58" t="s">
        <v>387</v>
      </c>
      <c r="E437" s="58" t="s">
        <v>22</v>
      </c>
      <c r="F437" s="59">
        <v>51676199</v>
      </c>
      <c r="G437" s="58" t="s">
        <v>114</v>
      </c>
      <c r="H437" s="58" t="s">
        <v>908</v>
      </c>
      <c r="I437" s="60">
        <v>44025</v>
      </c>
      <c r="J437" s="60">
        <v>44767</v>
      </c>
      <c r="K437" s="60">
        <v>2958465</v>
      </c>
      <c r="L437" s="58" t="s">
        <v>22</v>
      </c>
      <c r="M437" s="59"/>
      <c r="N437" s="58" t="s">
        <v>22</v>
      </c>
      <c r="O437" s="60"/>
      <c r="P437" s="60"/>
      <c r="Q437" s="58" t="s">
        <v>22</v>
      </c>
      <c r="R437" s="59"/>
      <c r="S437" s="58" t="s">
        <v>22</v>
      </c>
      <c r="T437" s="58" t="s">
        <v>137</v>
      </c>
      <c r="U437" s="58"/>
      <c r="V437" s="59"/>
      <c r="W437" s="61"/>
      <c r="X437" s="63"/>
      <c r="Y437" s="58"/>
      <c r="Z437" s="58" t="s">
        <v>1409</v>
      </c>
      <c r="AA437" s="70"/>
    </row>
    <row r="438" spans="1:27" ht="31.5" customHeight="1" x14ac:dyDescent="0.25">
      <c r="A438" s="58" t="s">
        <v>19</v>
      </c>
      <c r="B438" s="59">
        <v>22</v>
      </c>
      <c r="C438" s="58" t="s">
        <v>860</v>
      </c>
      <c r="D438" s="58" t="s">
        <v>968</v>
      </c>
      <c r="E438" s="58" t="s">
        <v>969</v>
      </c>
      <c r="F438" s="59">
        <v>52320853</v>
      </c>
      <c r="G438" s="58" t="s">
        <v>54</v>
      </c>
      <c r="H438" s="58" t="s">
        <v>165</v>
      </c>
      <c r="I438" s="60">
        <v>44743</v>
      </c>
      <c r="J438" s="60">
        <v>44789</v>
      </c>
      <c r="K438" s="60">
        <v>2958465</v>
      </c>
      <c r="L438" s="58" t="s">
        <v>22</v>
      </c>
      <c r="M438" s="59"/>
      <c r="N438" s="58" t="s">
        <v>22</v>
      </c>
      <c r="O438" s="60">
        <v>44784</v>
      </c>
      <c r="P438" s="60">
        <v>44804</v>
      </c>
      <c r="Q438" s="58" t="s">
        <v>45</v>
      </c>
      <c r="R438" s="59">
        <v>128847</v>
      </c>
      <c r="S438" s="58" t="s">
        <v>970</v>
      </c>
      <c r="T438" s="58" t="s">
        <v>1028</v>
      </c>
      <c r="U438" s="58" t="s">
        <v>970</v>
      </c>
      <c r="V438" s="60">
        <v>44908</v>
      </c>
      <c r="W438" s="61">
        <v>42548</v>
      </c>
      <c r="X438" s="63" t="s">
        <v>1131</v>
      </c>
      <c r="Y438" s="58"/>
      <c r="Z438" s="58" t="s">
        <v>174</v>
      </c>
      <c r="AA438" s="70"/>
    </row>
    <row r="439" spans="1:27" ht="31.5" customHeight="1" x14ac:dyDescent="0.25">
      <c r="A439" s="58" t="s">
        <v>57</v>
      </c>
      <c r="B439" s="59">
        <v>214</v>
      </c>
      <c r="C439" s="58" t="s">
        <v>72</v>
      </c>
      <c r="D439" s="58" t="s">
        <v>278</v>
      </c>
      <c r="E439" s="58" t="s">
        <v>74</v>
      </c>
      <c r="F439" s="59">
        <v>52548871</v>
      </c>
      <c r="G439" s="58" t="s">
        <v>61</v>
      </c>
      <c r="H439" s="58" t="s">
        <v>22</v>
      </c>
      <c r="I439" s="60">
        <v>44896</v>
      </c>
      <c r="J439" s="60">
        <v>44896</v>
      </c>
      <c r="K439" s="60">
        <v>2958465</v>
      </c>
      <c r="L439" s="58" t="s">
        <v>22</v>
      </c>
      <c r="M439" s="59"/>
      <c r="N439" s="58" t="s">
        <v>22</v>
      </c>
      <c r="O439" s="60"/>
      <c r="P439" s="60"/>
      <c r="Q439" s="58" t="s">
        <v>22</v>
      </c>
      <c r="R439" s="59"/>
      <c r="S439" s="58" t="s">
        <v>22</v>
      </c>
      <c r="T439" s="58" t="s">
        <v>137</v>
      </c>
      <c r="U439" s="58"/>
      <c r="V439" s="60">
        <v>44907</v>
      </c>
      <c r="W439" s="61">
        <v>145865</v>
      </c>
      <c r="X439" s="63" t="s">
        <v>353</v>
      </c>
      <c r="Y439" s="58"/>
      <c r="Z439" s="58" t="s">
        <v>1412</v>
      </c>
      <c r="AA439" s="70"/>
    </row>
    <row r="440" spans="1:27" ht="31.5" customHeight="1" x14ac:dyDescent="0.25">
      <c r="A440" s="58" t="s">
        <v>47</v>
      </c>
      <c r="B440" s="59">
        <v>47</v>
      </c>
      <c r="C440" s="58" t="s">
        <v>389</v>
      </c>
      <c r="D440" s="58" t="s">
        <v>390</v>
      </c>
      <c r="E440" s="58" t="s">
        <v>22</v>
      </c>
      <c r="F440" s="59">
        <v>52087164</v>
      </c>
      <c r="G440" s="58" t="s">
        <v>29</v>
      </c>
      <c r="H440" s="58" t="s">
        <v>391</v>
      </c>
      <c r="I440" s="60">
        <v>44470</v>
      </c>
      <c r="J440" s="60">
        <v>44798</v>
      </c>
      <c r="K440" s="60">
        <v>2958465</v>
      </c>
      <c r="L440" s="58" t="s">
        <v>22</v>
      </c>
      <c r="M440" s="59"/>
      <c r="N440" s="58" t="s">
        <v>22</v>
      </c>
      <c r="O440" s="60"/>
      <c r="P440" s="60"/>
      <c r="Q440" s="58" t="s">
        <v>22</v>
      </c>
      <c r="R440" s="59"/>
      <c r="S440" s="58" t="s">
        <v>22</v>
      </c>
      <c r="T440" s="58" t="s">
        <v>1125</v>
      </c>
      <c r="U440" s="58"/>
      <c r="V440" s="60">
        <v>44907</v>
      </c>
      <c r="W440" s="61">
        <v>160674</v>
      </c>
      <c r="X440" s="63" t="s">
        <v>1465</v>
      </c>
      <c r="Y440" s="58"/>
      <c r="Z440" s="58" t="s">
        <v>174</v>
      </c>
      <c r="AA440" s="70"/>
    </row>
    <row r="441" spans="1:27" ht="31.5" customHeight="1" x14ac:dyDescent="0.25">
      <c r="A441" s="58" t="s">
        <v>508</v>
      </c>
      <c r="B441" s="59">
        <v>221</v>
      </c>
      <c r="C441" s="58" t="s">
        <v>935</v>
      </c>
      <c r="D441" s="58" t="s">
        <v>1085</v>
      </c>
      <c r="E441" s="58" t="s">
        <v>22</v>
      </c>
      <c r="F441" s="59">
        <v>50519106</v>
      </c>
      <c r="G441" s="58" t="s">
        <v>29</v>
      </c>
      <c r="H441" s="58" t="s">
        <v>50</v>
      </c>
      <c r="I441" s="60">
        <v>1</v>
      </c>
      <c r="J441" s="60">
        <v>44901</v>
      </c>
      <c r="K441" s="60">
        <v>44910</v>
      </c>
      <c r="L441" s="58" t="s">
        <v>22</v>
      </c>
      <c r="M441" s="59"/>
      <c r="N441" s="58" t="s">
        <v>22</v>
      </c>
      <c r="O441" s="60">
        <v>44904</v>
      </c>
      <c r="P441" s="60">
        <v>44910</v>
      </c>
      <c r="Q441" s="58" t="s">
        <v>45</v>
      </c>
      <c r="R441" s="59">
        <v>112659</v>
      </c>
      <c r="S441" s="58" t="s">
        <v>1086</v>
      </c>
      <c r="T441" s="58" t="s">
        <v>1136</v>
      </c>
      <c r="U441" s="58"/>
      <c r="V441" s="60">
        <v>44911</v>
      </c>
      <c r="W441" s="61">
        <v>84274</v>
      </c>
      <c r="X441" s="63" t="s">
        <v>1484</v>
      </c>
      <c r="Y441" s="58"/>
      <c r="Z441" s="58" t="s">
        <v>174</v>
      </c>
      <c r="AA441" s="70"/>
    </row>
    <row r="442" spans="1:27" ht="31.5" customHeight="1" x14ac:dyDescent="0.25">
      <c r="A442" s="58" t="s">
        <v>436</v>
      </c>
      <c r="B442" s="59">
        <v>28</v>
      </c>
      <c r="C442" s="58" t="s">
        <v>90</v>
      </c>
      <c r="D442" s="58" t="s">
        <v>91</v>
      </c>
      <c r="E442" s="58"/>
      <c r="F442" s="59">
        <v>50520520</v>
      </c>
      <c r="G442" s="58" t="s">
        <v>29</v>
      </c>
      <c r="H442" s="58"/>
      <c r="I442" s="60">
        <v>1</v>
      </c>
      <c r="J442" s="60">
        <v>44682</v>
      </c>
      <c r="K442" s="60">
        <v>2958465</v>
      </c>
      <c r="L442" s="58"/>
      <c r="M442" s="59"/>
      <c r="N442" s="58"/>
      <c r="O442" s="60">
        <v>44725</v>
      </c>
      <c r="P442" s="60">
        <v>44777</v>
      </c>
      <c r="Q442" s="58" t="s">
        <v>45</v>
      </c>
      <c r="R442" s="59">
        <v>105219</v>
      </c>
      <c r="S442" s="58" t="s">
        <v>625</v>
      </c>
      <c r="T442" s="58" t="s">
        <v>903</v>
      </c>
      <c r="U442" s="58"/>
      <c r="V442" s="60">
        <v>44910</v>
      </c>
      <c r="W442" s="61">
        <v>105219</v>
      </c>
      <c r="X442" s="63" t="s">
        <v>625</v>
      </c>
      <c r="Y442" s="58"/>
      <c r="Z442" s="58" t="s">
        <v>174</v>
      </c>
      <c r="AA442" s="70"/>
    </row>
    <row r="443" spans="1:27" ht="31.5" customHeight="1" x14ac:dyDescent="0.25">
      <c r="A443" s="58" t="s">
        <v>436</v>
      </c>
      <c r="B443" s="59">
        <v>28</v>
      </c>
      <c r="C443" s="58" t="s">
        <v>90</v>
      </c>
      <c r="D443" s="58" t="s">
        <v>91</v>
      </c>
      <c r="E443" s="58"/>
      <c r="F443" s="59">
        <v>50501879</v>
      </c>
      <c r="G443" s="58" t="s">
        <v>295</v>
      </c>
      <c r="H443" s="58"/>
      <c r="I443" s="60">
        <v>1</v>
      </c>
      <c r="J443" s="60">
        <v>44625</v>
      </c>
      <c r="K443" s="60">
        <v>2958465</v>
      </c>
      <c r="L443" s="58"/>
      <c r="M443" s="59"/>
      <c r="N443" s="58"/>
      <c r="O443" s="60">
        <v>44723</v>
      </c>
      <c r="P443" s="60">
        <v>44773</v>
      </c>
      <c r="Q443" s="58" t="s">
        <v>45</v>
      </c>
      <c r="R443" s="59">
        <v>93201</v>
      </c>
      <c r="S443" s="58" t="s">
        <v>898</v>
      </c>
      <c r="T443" s="58" t="s">
        <v>1011</v>
      </c>
      <c r="U443" s="58"/>
      <c r="V443" s="60">
        <v>44910</v>
      </c>
      <c r="W443" s="61">
        <v>93201</v>
      </c>
      <c r="X443" s="63" t="s">
        <v>898</v>
      </c>
      <c r="Y443" s="58"/>
      <c r="Z443" s="58" t="s">
        <v>174</v>
      </c>
      <c r="AA443" s="70"/>
    </row>
    <row r="444" spans="1:27" ht="31.5" customHeight="1" x14ac:dyDescent="0.25">
      <c r="A444" s="58" t="s">
        <v>436</v>
      </c>
      <c r="B444" s="59">
        <v>28</v>
      </c>
      <c r="C444" s="58" t="s">
        <v>90</v>
      </c>
      <c r="D444" s="58" t="s">
        <v>91</v>
      </c>
      <c r="E444" s="58" t="s">
        <v>484</v>
      </c>
      <c r="F444" s="59">
        <v>50527762</v>
      </c>
      <c r="G444" s="58" t="s">
        <v>29</v>
      </c>
      <c r="H444" s="58" t="s">
        <v>22</v>
      </c>
      <c r="I444" s="60">
        <v>1</v>
      </c>
      <c r="J444" s="60">
        <v>44575</v>
      </c>
      <c r="K444" s="60">
        <v>2958465</v>
      </c>
      <c r="L444" s="58" t="s">
        <v>22</v>
      </c>
      <c r="M444" s="59"/>
      <c r="N444" s="58" t="s">
        <v>22</v>
      </c>
      <c r="O444" s="60"/>
      <c r="P444" s="60"/>
      <c r="Q444" s="58" t="s">
        <v>22</v>
      </c>
      <c r="R444" s="59"/>
      <c r="S444" s="58" t="s">
        <v>1008</v>
      </c>
      <c r="T444" s="58" t="s">
        <v>605</v>
      </c>
      <c r="U444" s="58"/>
      <c r="V444" s="60">
        <v>44910</v>
      </c>
      <c r="W444" s="61">
        <v>158751</v>
      </c>
      <c r="X444" s="63" t="s">
        <v>1007</v>
      </c>
      <c r="Y444" s="58"/>
      <c r="Z444" s="58" t="s">
        <v>174</v>
      </c>
      <c r="AA444" s="70"/>
    </row>
    <row r="445" spans="1:27" ht="31.5" customHeight="1" x14ac:dyDescent="0.25">
      <c r="A445" s="58" t="s">
        <v>757</v>
      </c>
      <c r="B445" s="59">
        <v>60</v>
      </c>
      <c r="C445" s="58" t="s">
        <v>758</v>
      </c>
      <c r="D445" s="58" t="s">
        <v>874</v>
      </c>
      <c r="E445" s="58" t="s">
        <v>875</v>
      </c>
      <c r="F445" s="59">
        <v>52348334</v>
      </c>
      <c r="G445" s="58" t="s">
        <v>114</v>
      </c>
      <c r="H445" s="58" t="s">
        <v>1023</v>
      </c>
      <c r="I445" s="60">
        <v>44754</v>
      </c>
      <c r="J445" s="60">
        <v>44835</v>
      </c>
      <c r="K445" s="60">
        <v>2958465</v>
      </c>
      <c r="L445" s="58" t="s">
        <v>22</v>
      </c>
      <c r="M445" s="59"/>
      <c r="N445" s="58" t="s">
        <v>22</v>
      </c>
      <c r="O445" s="60"/>
      <c r="P445" s="60"/>
      <c r="Q445" s="58" t="s">
        <v>22</v>
      </c>
      <c r="R445" s="59"/>
      <c r="S445" s="58" t="s">
        <v>22</v>
      </c>
      <c r="T445" s="58" t="s">
        <v>605</v>
      </c>
      <c r="U445" s="58"/>
      <c r="V445" s="60">
        <v>44755</v>
      </c>
      <c r="W445" s="61">
        <v>105042</v>
      </c>
      <c r="X445" s="63" t="s">
        <v>1202</v>
      </c>
      <c r="Y445" s="58"/>
      <c r="Z445" s="58" t="s">
        <v>1410</v>
      </c>
      <c r="AA445" s="70"/>
    </row>
    <row r="446" spans="1:27" ht="31.5" customHeight="1" x14ac:dyDescent="0.25">
      <c r="A446" s="58" t="s">
        <v>57</v>
      </c>
      <c r="B446" s="59">
        <v>214</v>
      </c>
      <c r="C446" s="58" t="s">
        <v>72</v>
      </c>
      <c r="D446" s="58" t="s">
        <v>73</v>
      </c>
      <c r="E446" s="58" t="s">
        <v>74</v>
      </c>
      <c r="F446" s="59">
        <v>52548916</v>
      </c>
      <c r="G446" s="58" t="s">
        <v>61</v>
      </c>
      <c r="H446" s="58" t="s">
        <v>22</v>
      </c>
      <c r="I446" s="60">
        <v>44896</v>
      </c>
      <c r="J446" s="60">
        <v>44896</v>
      </c>
      <c r="K446" s="60">
        <v>2958465</v>
      </c>
      <c r="L446" s="58" t="s">
        <v>22</v>
      </c>
      <c r="M446" s="59"/>
      <c r="N446" s="58" t="s">
        <v>22</v>
      </c>
      <c r="O446" s="60"/>
      <c r="P446" s="60"/>
      <c r="Q446" s="58" t="s">
        <v>22</v>
      </c>
      <c r="R446" s="59"/>
      <c r="S446" s="58" t="s">
        <v>22</v>
      </c>
      <c r="T446" s="58"/>
      <c r="U446" s="58"/>
      <c r="V446" s="59" t="s">
        <v>592</v>
      </c>
      <c r="W446" s="61"/>
      <c r="X446" s="63" t="s">
        <v>592</v>
      </c>
      <c r="Y446" s="58"/>
      <c r="Z446" s="58" t="s">
        <v>1409</v>
      </c>
      <c r="AA446" s="70"/>
    </row>
    <row r="447" spans="1:27" ht="31.5" customHeight="1" x14ac:dyDescent="0.25">
      <c r="A447" s="58" t="s">
        <v>57</v>
      </c>
      <c r="B447" s="59">
        <v>214</v>
      </c>
      <c r="C447" s="58" t="s">
        <v>72</v>
      </c>
      <c r="D447" s="58" t="s">
        <v>73</v>
      </c>
      <c r="E447" s="58" t="s">
        <v>74</v>
      </c>
      <c r="F447" s="59">
        <v>52548925</v>
      </c>
      <c r="G447" s="58" t="s">
        <v>61</v>
      </c>
      <c r="H447" s="58" t="s">
        <v>22</v>
      </c>
      <c r="I447" s="60">
        <v>44896</v>
      </c>
      <c r="J447" s="60">
        <v>44896</v>
      </c>
      <c r="K447" s="60">
        <v>2958465</v>
      </c>
      <c r="L447" s="58" t="s">
        <v>22</v>
      </c>
      <c r="M447" s="59"/>
      <c r="N447" s="58" t="s">
        <v>22</v>
      </c>
      <c r="O447" s="60"/>
      <c r="P447" s="60"/>
      <c r="Q447" s="58" t="s">
        <v>22</v>
      </c>
      <c r="R447" s="59"/>
      <c r="S447" s="58" t="s">
        <v>22</v>
      </c>
      <c r="T447" s="58"/>
      <c r="U447" s="58"/>
      <c r="V447" s="59" t="s">
        <v>592</v>
      </c>
      <c r="W447" s="61"/>
      <c r="X447" s="63" t="s">
        <v>592</v>
      </c>
      <c r="Y447" s="58"/>
      <c r="Z447" s="58" t="s">
        <v>1409</v>
      </c>
      <c r="AA447" s="70"/>
    </row>
    <row r="448" spans="1:27" ht="31.5" customHeight="1" x14ac:dyDescent="0.25">
      <c r="A448" s="58" t="s">
        <v>57</v>
      </c>
      <c r="B448" s="59">
        <v>214</v>
      </c>
      <c r="C448" s="58" t="s">
        <v>72</v>
      </c>
      <c r="D448" s="58" t="s">
        <v>73</v>
      </c>
      <c r="E448" s="58" t="s">
        <v>74</v>
      </c>
      <c r="F448" s="59">
        <v>52548959</v>
      </c>
      <c r="G448" s="58" t="s">
        <v>61</v>
      </c>
      <c r="H448" s="58" t="s">
        <v>22</v>
      </c>
      <c r="I448" s="60">
        <v>44896</v>
      </c>
      <c r="J448" s="60">
        <v>44896</v>
      </c>
      <c r="K448" s="60">
        <v>2958465</v>
      </c>
      <c r="L448" s="58" t="s">
        <v>22</v>
      </c>
      <c r="M448" s="59"/>
      <c r="N448" s="58" t="s">
        <v>22</v>
      </c>
      <c r="O448" s="60"/>
      <c r="P448" s="60"/>
      <c r="Q448" s="58" t="s">
        <v>22</v>
      </c>
      <c r="R448" s="59"/>
      <c r="S448" s="58" t="s">
        <v>22</v>
      </c>
      <c r="T448" s="58"/>
      <c r="U448" s="58"/>
      <c r="V448" s="59" t="s">
        <v>592</v>
      </c>
      <c r="W448" s="61"/>
      <c r="X448" s="63" t="s">
        <v>592</v>
      </c>
      <c r="Y448" s="58"/>
      <c r="Z448" s="58" t="s">
        <v>1409</v>
      </c>
      <c r="AA448" s="70"/>
    </row>
    <row r="449" spans="1:27" ht="31.5" customHeight="1" x14ac:dyDescent="0.25">
      <c r="A449" s="58" t="s">
        <v>57</v>
      </c>
      <c r="B449" s="59">
        <v>214</v>
      </c>
      <c r="C449" s="58" t="s">
        <v>72</v>
      </c>
      <c r="D449" s="58" t="s">
        <v>73</v>
      </c>
      <c r="E449" s="58" t="s">
        <v>74</v>
      </c>
      <c r="F449" s="59">
        <v>52548970</v>
      </c>
      <c r="G449" s="58" t="s">
        <v>61</v>
      </c>
      <c r="H449" s="58" t="s">
        <v>22</v>
      </c>
      <c r="I449" s="60">
        <v>44896</v>
      </c>
      <c r="J449" s="60">
        <v>44896</v>
      </c>
      <c r="K449" s="60">
        <v>2958465</v>
      </c>
      <c r="L449" s="58" t="s">
        <v>22</v>
      </c>
      <c r="M449" s="59"/>
      <c r="N449" s="58" t="s">
        <v>22</v>
      </c>
      <c r="O449" s="60"/>
      <c r="P449" s="60"/>
      <c r="Q449" s="58" t="s">
        <v>22</v>
      </c>
      <c r="R449" s="59"/>
      <c r="S449" s="58" t="s">
        <v>22</v>
      </c>
      <c r="T449" s="58"/>
      <c r="U449" s="58"/>
      <c r="V449" s="59" t="s">
        <v>592</v>
      </c>
      <c r="W449" s="61"/>
      <c r="X449" s="63" t="s">
        <v>592</v>
      </c>
      <c r="Y449" s="58"/>
      <c r="Z449" s="58" t="s">
        <v>1409</v>
      </c>
      <c r="AA449" s="70"/>
    </row>
    <row r="450" spans="1:27" ht="31.5" customHeight="1" x14ac:dyDescent="0.25">
      <c r="A450" s="58" t="s">
        <v>57</v>
      </c>
      <c r="B450" s="59">
        <v>214</v>
      </c>
      <c r="C450" s="58" t="s">
        <v>72</v>
      </c>
      <c r="D450" s="58" t="s">
        <v>278</v>
      </c>
      <c r="E450" s="58" t="s">
        <v>74</v>
      </c>
      <c r="F450" s="59">
        <v>52548905</v>
      </c>
      <c r="G450" s="58" t="s">
        <v>61</v>
      </c>
      <c r="H450" s="58" t="s">
        <v>22</v>
      </c>
      <c r="I450" s="60">
        <v>44896</v>
      </c>
      <c r="J450" s="60">
        <v>44896</v>
      </c>
      <c r="K450" s="60">
        <v>2958465</v>
      </c>
      <c r="L450" s="58" t="s">
        <v>22</v>
      </c>
      <c r="M450" s="59"/>
      <c r="N450" s="58" t="s">
        <v>22</v>
      </c>
      <c r="O450" s="60"/>
      <c r="P450" s="60"/>
      <c r="Q450" s="58" t="s">
        <v>22</v>
      </c>
      <c r="R450" s="59"/>
      <c r="S450" s="58" t="s">
        <v>22</v>
      </c>
      <c r="T450" s="58"/>
      <c r="U450" s="58"/>
      <c r="V450" s="59" t="s">
        <v>592</v>
      </c>
      <c r="W450" s="61"/>
      <c r="X450" s="63" t="s">
        <v>592</v>
      </c>
      <c r="Y450" s="58"/>
      <c r="Z450" s="58" t="s">
        <v>1409</v>
      </c>
      <c r="AA450" s="70"/>
    </row>
    <row r="451" spans="1:27" ht="31.5" customHeight="1" x14ac:dyDescent="0.25">
      <c r="A451" s="58" t="s">
        <v>47</v>
      </c>
      <c r="B451" s="59">
        <v>31</v>
      </c>
      <c r="C451" s="58" t="s">
        <v>48</v>
      </c>
      <c r="D451" s="58" t="s">
        <v>599</v>
      </c>
      <c r="E451" s="58" t="s">
        <v>22</v>
      </c>
      <c r="F451" s="59">
        <v>50530399</v>
      </c>
      <c r="G451" s="58" t="s">
        <v>29</v>
      </c>
      <c r="H451" s="58" t="s">
        <v>600</v>
      </c>
      <c r="I451" s="60">
        <v>1</v>
      </c>
      <c r="J451" s="60">
        <v>44904</v>
      </c>
      <c r="K451" s="60">
        <v>2958465</v>
      </c>
      <c r="L451" s="58" t="s">
        <v>22</v>
      </c>
      <c r="M451" s="59"/>
      <c r="N451" s="58" t="s">
        <v>22</v>
      </c>
      <c r="O451" s="60"/>
      <c r="P451" s="60"/>
      <c r="Q451" s="58" t="s">
        <v>22</v>
      </c>
      <c r="R451" s="59"/>
      <c r="S451" s="58" t="s">
        <v>22</v>
      </c>
      <c r="T451" s="58"/>
      <c r="U451" s="58"/>
      <c r="V451" s="60">
        <v>44956</v>
      </c>
      <c r="W451" s="61">
        <v>85218</v>
      </c>
      <c r="X451" s="63" t="s">
        <v>1500</v>
      </c>
      <c r="Y451" s="58"/>
      <c r="Z451" s="58" t="s">
        <v>174</v>
      </c>
      <c r="AA451" s="70"/>
    </row>
    <row r="452" spans="1:27" ht="31.5" customHeight="1" x14ac:dyDescent="0.25">
      <c r="A452" s="58" t="s">
        <v>186</v>
      </c>
      <c r="B452" s="59">
        <v>15</v>
      </c>
      <c r="C452" s="58" t="s">
        <v>40</v>
      </c>
      <c r="D452" s="58" t="s">
        <v>22</v>
      </c>
      <c r="E452" s="58" t="s">
        <v>22</v>
      </c>
      <c r="F452" s="59">
        <v>50514062</v>
      </c>
      <c r="G452" s="58" t="s">
        <v>114</v>
      </c>
      <c r="H452" s="58" t="s">
        <v>1000</v>
      </c>
      <c r="I452" s="60">
        <v>1</v>
      </c>
      <c r="J452" s="60">
        <v>44819</v>
      </c>
      <c r="K452" s="60">
        <v>2958465</v>
      </c>
      <c r="L452" s="58" t="s">
        <v>22</v>
      </c>
      <c r="M452" s="59"/>
      <c r="N452" s="58" t="s">
        <v>22</v>
      </c>
      <c r="O452" s="60">
        <v>44819</v>
      </c>
      <c r="P452" s="60">
        <v>44834</v>
      </c>
      <c r="Q452" s="58" t="s">
        <v>45</v>
      </c>
      <c r="R452" s="59">
        <v>118831</v>
      </c>
      <c r="S452" s="58" t="s">
        <v>1001</v>
      </c>
      <c r="T452" s="58" t="s">
        <v>137</v>
      </c>
      <c r="U452" s="58"/>
      <c r="V452" s="59"/>
      <c r="W452" s="61">
        <v>118831</v>
      </c>
      <c r="X452" s="63" t="s">
        <v>1001</v>
      </c>
      <c r="Y452" s="58"/>
      <c r="Z452" s="58" t="s">
        <v>1410</v>
      </c>
      <c r="AA452" s="70"/>
    </row>
    <row r="453" spans="1:27" ht="31.5" customHeight="1" x14ac:dyDescent="0.25">
      <c r="A453" s="58" t="s">
        <v>39</v>
      </c>
      <c r="B453" s="59">
        <v>13</v>
      </c>
      <c r="C453" s="58" t="s">
        <v>118</v>
      </c>
      <c r="D453" s="58" t="s">
        <v>149</v>
      </c>
      <c r="E453" s="58" t="s">
        <v>22</v>
      </c>
      <c r="F453" s="59">
        <v>50528766</v>
      </c>
      <c r="G453" s="58" t="s">
        <v>114</v>
      </c>
      <c r="H453" s="58" t="s">
        <v>227</v>
      </c>
      <c r="I453" s="60">
        <v>1</v>
      </c>
      <c r="J453" s="60">
        <v>44347</v>
      </c>
      <c r="K453" s="60">
        <v>2958465</v>
      </c>
      <c r="L453" s="58" t="s">
        <v>22</v>
      </c>
      <c r="M453" s="59"/>
      <c r="N453" s="58" t="s">
        <v>22</v>
      </c>
      <c r="O453" s="60">
        <v>44198</v>
      </c>
      <c r="P453" s="60">
        <v>44379</v>
      </c>
      <c r="Q453" s="58" t="s">
        <v>228</v>
      </c>
      <c r="R453" s="59">
        <v>97286</v>
      </c>
      <c r="S453" s="58" t="s">
        <v>229</v>
      </c>
      <c r="T453" s="58" t="s">
        <v>454</v>
      </c>
      <c r="U453" s="58" t="s">
        <v>229</v>
      </c>
      <c r="V453" s="60"/>
      <c r="W453" s="61"/>
      <c r="X453" s="63"/>
      <c r="Y453" s="58"/>
      <c r="Z453" s="58"/>
      <c r="AA453" s="70"/>
    </row>
    <row r="454" spans="1:27" ht="31.5" customHeight="1" x14ac:dyDescent="0.25">
      <c r="A454" s="58" t="s">
        <v>39</v>
      </c>
      <c r="B454" s="59">
        <v>15</v>
      </c>
      <c r="C454" s="58" t="s">
        <v>40</v>
      </c>
      <c r="D454" s="58" t="s">
        <v>22</v>
      </c>
      <c r="E454" s="58" t="s">
        <v>22</v>
      </c>
      <c r="F454" s="59">
        <v>50822285</v>
      </c>
      <c r="G454" s="58" t="s">
        <v>114</v>
      </c>
      <c r="H454" s="58" t="s">
        <v>199</v>
      </c>
      <c r="I454" s="60">
        <v>43252</v>
      </c>
      <c r="J454" s="60">
        <v>44900</v>
      </c>
      <c r="K454" s="60">
        <v>2958465</v>
      </c>
      <c r="L454" s="58" t="s">
        <v>22</v>
      </c>
      <c r="M454" s="59"/>
      <c r="N454" s="58" t="s">
        <v>22</v>
      </c>
      <c r="O454" s="60"/>
      <c r="P454" s="60"/>
      <c r="Q454" s="58" t="s">
        <v>22</v>
      </c>
      <c r="R454" s="59"/>
      <c r="S454" s="58" t="s">
        <v>22</v>
      </c>
      <c r="T454" s="58" t="s">
        <v>137</v>
      </c>
      <c r="U454" s="58"/>
      <c r="V454" s="59"/>
      <c r="W454" s="61"/>
      <c r="X454" s="63"/>
      <c r="Y454" s="58"/>
      <c r="Z454" s="58"/>
      <c r="AA454" s="70"/>
    </row>
    <row r="455" spans="1:27" ht="31.5" customHeight="1" x14ac:dyDescent="0.25">
      <c r="A455" s="58" t="s">
        <v>508</v>
      </c>
      <c r="B455" s="59">
        <v>110</v>
      </c>
      <c r="C455" s="58" t="s">
        <v>706</v>
      </c>
      <c r="D455" s="58" t="s">
        <v>22</v>
      </c>
      <c r="E455" s="58" t="s">
        <v>22</v>
      </c>
      <c r="F455" s="59">
        <v>51449347</v>
      </c>
      <c r="G455" s="58" t="s">
        <v>114</v>
      </c>
      <c r="H455" s="58" t="s">
        <v>204</v>
      </c>
      <c r="I455" s="60">
        <v>43782</v>
      </c>
      <c r="J455" s="60">
        <v>44831</v>
      </c>
      <c r="K455" s="60">
        <v>44926</v>
      </c>
      <c r="L455" s="58" t="s">
        <v>22</v>
      </c>
      <c r="M455" s="59">
        <v>152639</v>
      </c>
      <c r="N455" s="58" t="s">
        <v>1120</v>
      </c>
      <c r="O455" s="60"/>
      <c r="P455" s="60"/>
      <c r="Q455" s="58" t="s">
        <v>22</v>
      </c>
      <c r="R455" s="59"/>
      <c r="S455" s="58" t="s">
        <v>22</v>
      </c>
      <c r="T455" s="58" t="s">
        <v>1123</v>
      </c>
      <c r="U455" s="58" t="s">
        <v>1123</v>
      </c>
      <c r="V455" s="59" t="s">
        <v>1123</v>
      </c>
      <c r="W455" s="61"/>
      <c r="X455" s="63" t="s">
        <v>1123</v>
      </c>
      <c r="Y455" s="58"/>
      <c r="Z455" s="58" t="s">
        <v>554</v>
      </c>
      <c r="AA455" s="58" t="s">
        <v>1424</v>
      </c>
    </row>
    <row r="456" spans="1:27" ht="31.5" customHeight="1" x14ac:dyDescent="0.25">
      <c r="A456" s="58" t="s">
        <v>57</v>
      </c>
      <c r="B456" s="59">
        <v>32</v>
      </c>
      <c r="C456" s="58" t="s">
        <v>58</v>
      </c>
      <c r="D456" s="58" t="s">
        <v>189</v>
      </c>
      <c r="E456" s="58" t="s">
        <v>638</v>
      </c>
      <c r="F456" s="59">
        <v>51681936</v>
      </c>
      <c r="G456" s="58" t="s">
        <v>61</v>
      </c>
      <c r="H456" s="58" t="s">
        <v>245</v>
      </c>
      <c r="I456" s="60">
        <v>44025</v>
      </c>
      <c r="J456" s="60">
        <v>44709</v>
      </c>
      <c r="K456" s="60">
        <v>2958465</v>
      </c>
      <c r="L456" s="58" t="s">
        <v>22</v>
      </c>
      <c r="M456" s="59"/>
      <c r="N456" s="58" t="s">
        <v>22</v>
      </c>
      <c r="O456" s="60"/>
      <c r="P456" s="60"/>
      <c r="Q456" s="58" t="s">
        <v>22</v>
      </c>
      <c r="R456" s="59"/>
      <c r="S456" s="58" t="s">
        <v>22</v>
      </c>
      <c r="T456" s="58" t="s">
        <v>1066</v>
      </c>
      <c r="U456" s="58"/>
      <c r="V456" s="59"/>
      <c r="W456" s="61"/>
      <c r="X456" s="63"/>
      <c r="Y456" s="58" t="s">
        <v>1213</v>
      </c>
      <c r="Z456" s="58"/>
      <c r="AA456" s="70"/>
    </row>
    <row r="457" spans="1:27" ht="31.5" customHeight="1" x14ac:dyDescent="0.25">
      <c r="A457" s="58" t="s">
        <v>57</v>
      </c>
      <c r="B457" s="59">
        <v>379</v>
      </c>
      <c r="C457" s="58" t="s">
        <v>168</v>
      </c>
      <c r="D457" s="58" t="s">
        <v>1092</v>
      </c>
      <c r="E457" s="58" t="s">
        <v>22</v>
      </c>
      <c r="F457" s="59">
        <v>52569039</v>
      </c>
      <c r="G457" s="58" t="s">
        <v>23</v>
      </c>
      <c r="H457" s="58" t="s">
        <v>22</v>
      </c>
      <c r="I457" s="60">
        <v>44896</v>
      </c>
      <c r="J457" s="60">
        <v>44896</v>
      </c>
      <c r="K457" s="60">
        <v>2958465</v>
      </c>
      <c r="L457" s="58" t="s">
        <v>22</v>
      </c>
      <c r="M457" s="59"/>
      <c r="N457" s="58" t="s">
        <v>22</v>
      </c>
      <c r="O457" s="60"/>
      <c r="P457" s="60"/>
      <c r="Q457" s="58" t="s">
        <v>22</v>
      </c>
      <c r="R457" s="59"/>
      <c r="S457" s="58" t="s">
        <v>22</v>
      </c>
      <c r="T457" s="58" t="s">
        <v>1132</v>
      </c>
      <c r="U457" s="58"/>
      <c r="V457" s="59"/>
      <c r="W457" s="61"/>
      <c r="X457" s="63"/>
      <c r="Y457" s="58"/>
      <c r="Z457" s="58"/>
      <c r="AA457" s="70"/>
    </row>
    <row r="458" spans="1:27" ht="31.5" customHeight="1" x14ac:dyDescent="0.25">
      <c r="A458" s="58" t="s">
        <v>57</v>
      </c>
      <c r="B458" s="59">
        <v>379</v>
      </c>
      <c r="C458" s="58" t="s">
        <v>168</v>
      </c>
      <c r="D458" s="58" t="s">
        <v>1092</v>
      </c>
      <c r="E458" s="58" t="s">
        <v>1093</v>
      </c>
      <c r="F458" s="59">
        <v>52569043</v>
      </c>
      <c r="G458" s="58" t="s">
        <v>61</v>
      </c>
      <c r="H458" s="58" t="s">
        <v>22</v>
      </c>
      <c r="I458" s="60">
        <v>44896</v>
      </c>
      <c r="J458" s="60">
        <v>44896</v>
      </c>
      <c r="K458" s="60">
        <v>2958465</v>
      </c>
      <c r="L458" s="58" t="s">
        <v>22</v>
      </c>
      <c r="M458" s="59"/>
      <c r="N458" s="58" t="s">
        <v>22</v>
      </c>
      <c r="O458" s="60"/>
      <c r="P458" s="60"/>
      <c r="Q458" s="58" t="s">
        <v>22</v>
      </c>
      <c r="R458" s="59"/>
      <c r="S458" s="58" t="s">
        <v>22</v>
      </c>
      <c r="T458" s="58" t="s">
        <v>1132</v>
      </c>
      <c r="U458" s="58"/>
      <c r="V458" s="59"/>
      <c r="W458" s="61"/>
      <c r="X458" s="63"/>
      <c r="Y458" s="58"/>
      <c r="Z458" s="58"/>
      <c r="AA458" s="70"/>
    </row>
    <row r="459" spans="1:27" ht="31.5" customHeight="1" x14ac:dyDescent="0.25">
      <c r="A459" s="58" t="s">
        <v>57</v>
      </c>
      <c r="B459" s="59">
        <v>379</v>
      </c>
      <c r="C459" s="58" t="s">
        <v>168</v>
      </c>
      <c r="D459" s="58" t="s">
        <v>1092</v>
      </c>
      <c r="E459" s="58" t="s">
        <v>1094</v>
      </c>
      <c r="F459" s="59">
        <v>52569053</v>
      </c>
      <c r="G459" s="58" t="s">
        <v>61</v>
      </c>
      <c r="H459" s="58" t="s">
        <v>22</v>
      </c>
      <c r="I459" s="60">
        <v>44896</v>
      </c>
      <c r="J459" s="60">
        <v>44896</v>
      </c>
      <c r="K459" s="60">
        <v>2958465</v>
      </c>
      <c r="L459" s="58" t="s">
        <v>22</v>
      </c>
      <c r="M459" s="59"/>
      <c r="N459" s="58" t="s">
        <v>22</v>
      </c>
      <c r="O459" s="60"/>
      <c r="P459" s="60"/>
      <c r="Q459" s="58" t="s">
        <v>22</v>
      </c>
      <c r="R459" s="59"/>
      <c r="S459" s="58" t="s">
        <v>22</v>
      </c>
      <c r="T459" s="58" t="s">
        <v>1132</v>
      </c>
      <c r="U459" s="58"/>
      <c r="V459" s="59"/>
      <c r="W459" s="61"/>
      <c r="X459" s="63"/>
      <c r="Y459" s="58"/>
      <c r="Z459" s="58"/>
      <c r="AA459" s="70"/>
    </row>
    <row r="460" spans="1:27" ht="31.5" customHeight="1" x14ac:dyDescent="0.25">
      <c r="A460" s="58" t="s">
        <v>57</v>
      </c>
      <c r="B460" s="59">
        <v>379</v>
      </c>
      <c r="C460" s="58" t="s">
        <v>168</v>
      </c>
      <c r="D460" s="58" t="s">
        <v>1092</v>
      </c>
      <c r="E460" s="58" t="s">
        <v>1095</v>
      </c>
      <c r="F460" s="59">
        <v>52569060</v>
      </c>
      <c r="G460" s="58" t="s">
        <v>61</v>
      </c>
      <c r="H460" s="58" t="s">
        <v>22</v>
      </c>
      <c r="I460" s="60">
        <v>44896</v>
      </c>
      <c r="J460" s="60">
        <v>44896</v>
      </c>
      <c r="K460" s="60">
        <v>2958465</v>
      </c>
      <c r="L460" s="58" t="s">
        <v>22</v>
      </c>
      <c r="M460" s="59"/>
      <c r="N460" s="58" t="s">
        <v>22</v>
      </c>
      <c r="O460" s="60"/>
      <c r="P460" s="60"/>
      <c r="Q460" s="58" t="s">
        <v>22</v>
      </c>
      <c r="R460" s="59"/>
      <c r="S460" s="58" t="s">
        <v>22</v>
      </c>
      <c r="T460" s="58" t="s">
        <v>1132</v>
      </c>
      <c r="U460" s="58"/>
      <c r="V460" s="59"/>
      <c r="W460" s="61"/>
      <c r="X460" s="63"/>
      <c r="Y460" s="58"/>
      <c r="Z460" s="58"/>
      <c r="AA460" s="70"/>
    </row>
    <row r="461" spans="1:27" ht="31.5" customHeight="1" x14ac:dyDescent="0.25">
      <c r="A461" s="58" t="s">
        <v>57</v>
      </c>
      <c r="B461" s="59">
        <v>379</v>
      </c>
      <c r="C461" s="58" t="s">
        <v>168</v>
      </c>
      <c r="D461" s="58" t="s">
        <v>1092</v>
      </c>
      <c r="E461" s="58" t="s">
        <v>1095</v>
      </c>
      <c r="F461" s="59">
        <v>52569062</v>
      </c>
      <c r="G461" s="58" t="s">
        <v>61</v>
      </c>
      <c r="H461" s="58" t="s">
        <v>22</v>
      </c>
      <c r="I461" s="60">
        <v>44896</v>
      </c>
      <c r="J461" s="60">
        <v>44896</v>
      </c>
      <c r="K461" s="60">
        <v>2958465</v>
      </c>
      <c r="L461" s="58" t="s">
        <v>22</v>
      </c>
      <c r="M461" s="59"/>
      <c r="N461" s="58" t="s">
        <v>22</v>
      </c>
      <c r="O461" s="60"/>
      <c r="P461" s="60"/>
      <c r="Q461" s="58" t="s">
        <v>22</v>
      </c>
      <c r="R461" s="59"/>
      <c r="S461" s="58" t="s">
        <v>22</v>
      </c>
      <c r="T461" s="58" t="s">
        <v>1132</v>
      </c>
      <c r="U461" s="58"/>
      <c r="V461" s="59"/>
      <c r="W461" s="61"/>
      <c r="X461" s="63"/>
      <c r="Y461" s="58"/>
      <c r="Z461" s="58"/>
      <c r="AA461" s="70"/>
    </row>
    <row r="462" spans="1:27" ht="31.5" customHeight="1" x14ac:dyDescent="0.25">
      <c r="A462" s="58" t="s">
        <v>436</v>
      </c>
      <c r="B462" s="59">
        <v>421</v>
      </c>
      <c r="C462" s="58" t="s">
        <v>732</v>
      </c>
      <c r="D462" s="58" t="s">
        <v>243</v>
      </c>
      <c r="E462" s="58" t="s">
        <v>974</v>
      </c>
      <c r="F462" s="59">
        <v>52345342</v>
      </c>
      <c r="G462" s="58" t="s">
        <v>54</v>
      </c>
      <c r="H462" s="58" t="s">
        <v>22</v>
      </c>
      <c r="I462" s="60">
        <v>44682</v>
      </c>
      <c r="J462" s="60">
        <v>44798</v>
      </c>
      <c r="K462" s="60">
        <v>2958465</v>
      </c>
      <c r="L462" s="58" t="s">
        <v>22</v>
      </c>
      <c r="M462" s="59"/>
      <c r="N462" s="58" t="s">
        <v>22</v>
      </c>
      <c r="O462" s="60">
        <v>44774</v>
      </c>
      <c r="P462" s="60">
        <v>44804</v>
      </c>
      <c r="Q462" s="58" t="s">
        <v>228</v>
      </c>
      <c r="R462" s="59">
        <v>82352</v>
      </c>
      <c r="S462" s="58" t="s">
        <v>975</v>
      </c>
      <c r="T462" s="58" t="s">
        <v>1009</v>
      </c>
      <c r="U462" s="58"/>
      <c r="V462" s="60"/>
      <c r="W462" s="61">
        <v>145797</v>
      </c>
      <c r="X462" s="63" t="s">
        <v>1170</v>
      </c>
      <c r="Y462" s="58"/>
      <c r="Z462" s="58" t="s">
        <v>174</v>
      </c>
      <c r="AA462" s="70"/>
    </row>
    <row r="463" spans="1:27" ht="31.5" customHeight="1" x14ac:dyDescent="0.25">
      <c r="A463" s="58" t="s">
        <v>436</v>
      </c>
      <c r="B463" s="59">
        <v>421</v>
      </c>
      <c r="C463" s="58" t="s">
        <v>732</v>
      </c>
      <c r="D463" s="58" t="s">
        <v>976</v>
      </c>
      <c r="E463" s="58" t="s">
        <v>22</v>
      </c>
      <c r="F463" s="59">
        <v>52345368</v>
      </c>
      <c r="G463" s="58" t="s">
        <v>54</v>
      </c>
      <c r="H463" s="58" t="s">
        <v>22</v>
      </c>
      <c r="I463" s="60">
        <v>44682</v>
      </c>
      <c r="J463" s="60">
        <v>44798</v>
      </c>
      <c r="K463" s="60">
        <v>2958465</v>
      </c>
      <c r="L463" s="58" t="s">
        <v>22</v>
      </c>
      <c r="M463" s="59"/>
      <c r="N463" s="58" t="s">
        <v>22</v>
      </c>
      <c r="O463" s="60">
        <v>44708</v>
      </c>
      <c r="P463" s="60">
        <v>44804</v>
      </c>
      <c r="Q463" s="58" t="s">
        <v>228</v>
      </c>
      <c r="R463" s="59">
        <v>114214</v>
      </c>
      <c r="S463" s="58" t="s">
        <v>977</v>
      </c>
      <c r="T463" s="58" t="s">
        <v>1010</v>
      </c>
      <c r="U463" s="58"/>
      <c r="V463" s="60">
        <v>44944</v>
      </c>
      <c r="W463" s="61">
        <v>114214</v>
      </c>
      <c r="X463" s="63" t="s">
        <v>977</v>
      </c>
      <c r="Y463" s="58"/>
      <c r="Z463" s="58" t="s">
        <v>174</v>
      </c>
      <c r="AA463" s="70"/>
    </row>
    <row r="464" spans="1:27" ht="31.5" customHeight="1" x14ac:dyDescent="0.25">
      <c r="A464" s="58" t="s">
        <v>1148</v>
      </c>
      <c r="B464" s="59">
        <v>33</v>
      </c>
      <c r="C464" s="58" t="s">
        <v>51</v>
      </c>
      <c r="D464" s="58" t="s">
        <v>1151</v>
      </c>
      <c r="E464" s="58" t="s">
        <v>22</v>
      </c>
      <c r="F464" s="59">
        <v>50507101</v>
      </c>
      <c r="G464" s="58" t="s">
        <v>23</v>
      </c>
      <c r="H464" s="58" t="s">
        <v>22</v>
      </c>
      <c r="I464" s="60">
        <v>1</v>
      </c>
      <c r="J464" s="60">
        <v>44927</v>
      </c>
      <c r="K464" s="60">
        <v>2958465</v>
      </c>
      <c r="L464" s="58" t="s">
        <v>22</v>
      </c>
      <c r="M464" s="59"/>
      <c r="N464" s="58" t="s">
        <v>22</v>
      </c>
      <c r="O464" s="60"/>
      <c r="P464" s="60"/>
      <c r="Q464" s="58" t="s">
        <v>22</v>
      </c>
      <c r="R464" s="59"/>
      <c r="S464" s="58" t="s">
        <v>22</v>
      </c>
      <c r="T464" s="58"/>
      <c r="U464" s="58"/>
      <c r="V464" s="60">
        <v>44927</v>
      </c>
      <c r="W464" s="61">
        <v>39424</v>
      </c>
      <c r="X464" s="63" t="s">
        <v>1163</v>
      </c>
      <c r="Y464" s="58"/>
      <c r="Z464" s="58" t="s">
        <v>174</v>
      </c>
      <c r="AA464" s="70"/>
    </row>
    <row r="465" spans="1:27" ht="31.5" customHeight="1" x14ac:dyDescent="0.25">
      <c r="A465" s="58" t="s">
        <v>57</v>
      </c>
      <c r="B465" s="59">
        <v>213</v>
      </c>
      <c r="C465" s="58" t="s">
        <v>66</v>
      </c>
      <c r="D465" s="58" t="s">
        <v>667</v>
      </c>
      <c r="E465" s="58" t="s">
        <v>412</v>
      </c>
      <c r="F465" s="59">
        <v>50606532</v>
      </c>
      <c r="G465" s="58" t="s">
        <v>38</v>
      </c>
      <c r="H465" s="58" t="s">
        <v>22</v>
      </c>
      <c r="I465" s="60">
        <v>43009</v>
      </c>
      <c r="J465" s="60">
        <v>44682</v>
      </c>
      <c r="K465" s="60">
        <v>2958465</v>
      </c>
      <c r="L465" s="58" t="s">
        <v>22</v>
      </c>
      <c r="M465" s="59"/>
      <c r="N465" s="58" t="s">
        <v>22</v>
      </c>
      <c r="O465" s="60"/>
      <c r="P465" s="60"/>
      <c r="Q465" s="58" t="s">
        <v>22</v>
      </c>
      <c r="R465" s="59"/>
      <c r="S465" s="58" t="s">
        <v>22</v>
      </c>
      <c r="T465" s="58" t="s">
        <v>771</v>
      </c>
      <c r="U465" s="58" t="s">
        <v>1077</v>
      </c>
      <c r="V465" s="60">
        <v>44938</v>
      </c>
      <c r="W465" s="61">
        <v>1714</v>
      </c>
      <c r="X465" s="63" t="s">
        <v>1505</v>
      </c>
      <c r="Y465" s="58"/>
      <c r="Z465" s="58" t="s">
        <v>1414</v>
      </c>
      <c r="AA465" s="70"/>
    </row>
    <row r="466" spans="1:27" ht="31.5" customHeight="1" x14ac:dyDescent="0.25">
      <c r="A466" s="58" t="s">
        <v>57</v>
      </c>
      <c r="B466" s="59">
        <v>226</v>
      </c>
      <c r="C466" s="58" t="s">
        <v>473</v>
      </c>
      <c r="D466" s="58"/>
      <c r="E466" s="58"/>
      <c r="F466" s="59">
        <v>52317709</v>
      </c>
      <c r="G466" s="58" t="s">
        <v>114</v>
      </c>
      <c r="H466" s="58" t="s">
        <v>613</v>
      </c>
      <c r="I466" s="60">
        <v>44621</v>
      </c>
      <c r="J466" s="60">
        <v>44621</v>
      </c>
      <c r="K466" s="60">
        <v>2958465</v>
      </c>
      <c r="L466" s="58"/>
      <c r="M466" s="59"/>
      <c r="N466" s="58"/>
      <c r="O466" s="60"/>
      <c r="P466" s="60"/>
      <c r="Q466" s="58"/>
      <c r="R466" s="59"/>
      <c r="S466" s="58"/>
      <c r="T466" s="58" t="s">
        <v>137</v>
      </c>
      <c r="U466" s="58"/>
      <c r="V466" s="59" t="s">
        <v>1167</v>
      </c>
      <c r="W466" s="61"/>
      <c r="X466" s="63" t="s">
        <v>1167</v>
      </c>
      <c r="Y466" s="58"/>
      <c r="Z466" s="58" t="s">
        <v>1409</v>
      </c>
      <c r="AA466" s="70"/>
    </row>
    <row r="467" spans="1:27" ht="31.5" customHeight="1" x14ac:dyDescent="0.25">
      <c r="A467" s="58" t="s">
        <v>57</v>
      </c>
      <c r="B467" s="59">
        <v>32</v>
      </c>
      <c r="C467" s="58" t="s">
        <v>58</v>
      </c>
      <c r="D467" s="58" t="s">
        <v>1087</v>
      </c>
      <c r="E467" s="58" t="s">
        <v>22</v>
      </c>
      <c r="F467" s="59">
        <v>52548718</v>
      </c>
      <c r="G467" s="58" t="s">
        <v>34</v>
      </c>
      <c r="H467" s="58" t="s">
        <v>1090</v>
      </c>
      <c r="I467" s="60">
        <v>44896</v>
      </c>
      <c r="J467" s="60">
        <v>44896</v>
      </c>
      <c r="K467" s="60">
        <v>2958465</v>
      </c>
      <c r="L467" s="58" t="s">
        <v>22</v>
      </c>
      <c r="M467" s="59"/>
      <c r="N467" s="58" t="s">
        <v>22</v>
      </c>
      <c r="O467" s="60"/>
      <c r="P467" s="60"/>
      <c r="Q467" s="58" t="s">
        <v>22</v>
      </c>
      <c r="R467" s="59"/>
      <c r="S467" s="58" t="s">
        <v>22</v>
      </c>
      <c r="T467" s="58" t="s">
        <v>162</v>
      </c>
      <c r="U467" s="58"/>
      <c r="V467" s="60">
        <v>44936</v>
      </c>
      <c r="W467" s="61">
        <v>111604</v>
      </c>
      <c r="X467" s="84" t="s">
        <v>1164</v>
      </c>
      <c r="Y467" s="58"/>
      <c r="Z467" s="58" t="s">
        <v>1412</v>
      </c>
      <c r="AA467" s="70"/>
    </row>
    <row r="468" spans="1:27" ht="31.5" customHeight="1" x14ac:dyDescent="0.25">
      <c r="A468" s="58" t="s">
        <v>57</v>
      </c>
      <c r="B468" s="59">
        <v>380</v>
      </c>
      <c r="C468" s="58" t="s">
        <v>175</v>
      </c>
      <c r="D468" s="58" t="s">
        <v>387</v>
      </c>
      <c r="E468" s="58" t="s">
        <v>22</v>
      </c>
      <c r="F468" s="59">
        <v>51676195</v>
      </c>
      <c r="G468" s="58" t="s">
        <v>38</v>
      </c>
      <c r="H468" s="58" t="s">
        <v>910</v>
      </c>
      <c r="I468" s="60">
        <v>44025</v>
      </c>
      <c r="J468" s="60">
        <v>44774</v>
      </c>
      <c r="K468" s="60">
        <v>2958465</v>
      </c>
      <c r="L468" s="58" t="s">
        <v>22</v>
      </c>
      <c r="M468" s="59"/>
      <c r="N468" s="58" t="s">
        <v>22</v>
      </c>
      <c r="O468" s="60"/>
      <c r="P468" s="60"/>
      <c r="Q468" s="58" t="s">
        <v>22</v>
      </c>
      <c r="R468" s="59"/>
      <c r="S468" s="58" t="s">
        <v>22</v>
      </c>
      <c r="T468" s="58" t="s">
        <v>137</v>
      </c>
      <c r="U468" s="58"/>
      <c r="V468" s="59" t="s">
        <v>1167</v>
      </c>
      <c r="W468" s="61"/>
      <c r="X468" s="63" t="s">
        <v>1167</v>
      </c>
      <c r="Y468" s="58"/>
      <c r="Z468" s="58" t="s">
        <v>1409</v>
      </c>
      <c r="AA468" s="70"/>
    </row>
    <row r="469" spans="1:27" ht="31.5" customHeight="1" x14ac:dyDescent="0.25">
      <c r="A469" s="58" t="s">
        <v>19</v>
      </c>
      <c r="B469" s="59">
        <v>1</v>
      </c>
      <c r="C469" s="58" t="s">
        <v>20</v>
      </c>
      <c r="D469" s="58" t="s">
        <v>163</v>
      </c>
      <c r="E469" s="58" t="s">
        <v>309</v>
      </c>
      <c r="F469" s="59">
        <v>50512047</v>
      </c>
      <c r="G469" s="58" t="s">
        <v>29</v>
      </c>
      <c r="H469" s="58" t="s">
        <v>84</v>
      </c>
      <c r="I469" s="60">
        <v>1</v>
      </c>
      <c r="J469" s="60">
        <v>44881</v>
      </c>
      <c r="K469" s="60">
        <v>2958465</v>
      </c>
      <c r="L469" s="58" t="s">
        <v>22</v>
      </c>
      <c r="M469" s="59"/>
      <c r="N469" s="58" t="s">
        <v>22</v>
      </c>
      <c r="O469" s="60">
        <v>44879</v>
      </c>
      <c r="P469" s="60">
        <v>44895</v>
      </c>
      <c r="Q469" s="58" t="s">
        <v>45</v>
      </c>
      <c r="R469" s="59">
        <v>32958</v>
      </c>
      <c r="S469" s="58" t="s">
        <v>351</v>
      </c>
      <c r="T469" s="58" t="s">
        <v>1127</v>
      </c>
      <c r="U469" s="58" t="s">
        <v>351</v>
      </c>
      <c r="V469" s="60">
        <v>44939</v>
      </c>
      <c r="W469" s="61">
        <v>48601</v>
      </c>
      <c r="X469" s="63" t="s">
        <v>913</v>
      </c>
      <c r="Y469" s="58"/>
      <c r="Z469" s="58" t="s">
        <v>174</v>
      </c>
      <c r="AA469" s="70"/>
    </row>
    <row r="470" spans="1:27" ht="31.5" customHeight="1" x14ac:dyDescent="0.25">
      <c r="A470" s="58" t="s">
        <v>31</v>
      </c>
      <c r="B470" s="59">
        <v>243</v>
      </c>
      <c r="C470" s="58" t="s">
        <v>32</v>
      </c>
      <c r="D470" s="58" t="s">
        <v>36</v>
      </c>
      <c r="E470" s="58" t="s">
        <v>595</v>
      </c>
      <c r="F470" s="59">
        <v>52315826</v>
      </c>
      <c r="G470" s="58" t="s">
        <v>114</v>
      </c>
      <c r="H470" s="58" t="s">
        <v>597</v>
      </c>
      <c r="I470" s="60">
        <v>44713</v>
      </c>
      <c r="J470" s="60">
        <v>44713</v>
      </c>
      <c r="K470" s="60">
        <v>2958465</v>
      </c>
      <c r="L470" s="58" t="s">
        <v>22</v>
      </c>
      <c r="M470" s="59"/>
      <c r="N470" s="58" t="s">
        <v>22</v>
      </c>
      <c r="O470" s="60"/>
      <c r="P470" s="60"/>
      <c r="Q470" s="58" t="s">
        <v>22</v>
      </c>
      <c r="R470" s="59"/>
      <c r="S470" s="58" t="s">
        <v>22</v>
      </c>
      <c r="T470" s="58" t="s">
        <v>162</v>
      </c>
      <c r="U470" s="58"/>
      <c r="V470" s="60">
        <v>44942</v>
      </c>
      <c r="W470" s="61">
        <v>163274</v>
      </c>
      <c r="X470" s="84" t="s">
        <v>1165</v>
      </c>
      <c r="Y470" s="58"/>
      <c r="Z470" s="58" t="s">
        <v>1411</v>
      </c>
      <c r="AA470" s="70"/>
    </row>
    <row r="471" spans="1:27" ht="31.5" customHeight="1" x14ac:dyDescent="0.25">
      <c r="A471" s="58" t="s">
        <v>508</v>
      </c>
      <c r="B471" s="59">
        <v>221</v>
      </c>
      <c r="C471" s="58" t="s">
        <v>935</v>
      </c>
      <c r="D471" s="58" t="s">
        <v>1022</v>
      </c>
      <c r="E471" s="58" t="s">
        <v>22</v>
      </c>
      <c r="F471" s="59">
        <v>50520509</v>
      </c>
      <c r="G471" s="58" t="s">
        <v>295</v>
      </c>
      <c r="H471" s="58" t="s">
        <v>22</v>
      </c>
      <c r="I471" s="60">
        <v>1</v>
      </c>
      <c r="J471" s="60">
        <v>44837</v>
      </c>
      <c r="K471" s="60">
        <v>2958465</v>
      </c>
      <c r="L471" s="58" t="s">
        <v>22</v>
      </c>
      <c r="M471" s="59"/>
      <c r="N471" s="58" t="s">
        <v>22</v>
      </c>
      <c r="O471" s="60"/>
      <c r="P471" s="60"/>
      <c r="Q471" s="58" t="s">
        <v>22</v>
      </c>
      <c r="R471" s="59"/>
      <c r="S471" s="58" t="s">
        <v>22</v>
      </c>
      <c r="T471" s="58" t="s">
        <v>1030</v>
      </c>
      <c r="U471" s="58"/>
      <c r="V471" s="60">
        <v>44949</v>
      </c>
      <c r="W471" s="61">
        <v>28269</v>
      </c>
      <c r="X471" s="63" t="s">
        <v>1173</v>
      </c>
      <c r="Y471" s="58"/>
      <c r="Z471" s="58" t="s">
        <v>174</v>
      </c>
      <c r="AA471" s="70"/>
    </row>
    <row r="472" spans="1:27" ht="31.5" customHeight="1" x14ac:dyDescent="0.25">
      <c r="A472" s="58" t="s">
        <v>508</v>
      </c>
      <c r="B472" s="59">
        <v>63</v>
      </c>
      <c r="C472" s="58" t="s">
        <v>676</v>
      </c>
      <c r="D472" s="58" t="s">
        <v>1157</v>
      </c>
      <c r="E472" s="58" t="s">
        <v>22</v>
      </c>
      <c r="F472" s="59">
        <v>50513619</v>
      </c>
      <c r="G472" s="58" t="s">
        <v>26</v>
      </c>
      <c r="H472" s="58" t="s">
        <v>22</v>
      </c>
      <c r="I472" s="60">
        <v>1</v>
      </c>
      <c r="J472" s="60">
        <v>44936</v>
      </c>
      <c r="K472" s="60">
        <v>2958465</v>
      </c>
      <c r="L472" s="58" t="s">
        <v>22</v>
      </c>
      <c r="M472" s="59"/>
      <c r="N472" s="58" t="s">
        <v>22</v>
      </c>
      <c r="O472" s="60"/>
      <c r="P472" s="60"/>
      <c r="Q472" s="58" t="s">
        <v>22</v>
      </c>
      <c r="R472" s="59"/>
      <c r="S472" s="58" t="s">
        <v>22</v>
      </c>
      <c r="T472" s="58" t="s">
        <v>1162</v>
      </c>
      <c r="U472" s="58"/>
      <c r="V472" s="60">
        <v>44967</v>
      </c>
      <c r="W472" s="61">
        <v>56405</v>
      </c>
      <c r="X472" s="63" t="s">
        <v>1255</v>
      </c>
      <c r="Y472" s="58"/>
      <c r="Z472" s="58" t="s">
        <v>174</v>
      </c>
      <c r="AA472" s="77"/>
    </row>
    <row r="473" spans="1:27" ht="31.5" customHeight="1" x14ac:dyDescent="0.25">
      <c r="A473" s="58" t="s">
        <v>80</v>
      </c>
      <c r="B473" s="59">
        <v>20</v>
      </c>
      <c r="C473" s="58" t="s">
        <v>152</v>
      </c>
      <c r="D473" s="58" t="s">
        <v>253</v>
      </c>
      <c r="E473" s="58" t="s">
        <v>22</v>
      </c>
      <c r="F473" s="59">
        <v>50525153</v>
      </c>
      <c r="G473" s="58" t="s">
        <v>29</v>
      </c>
      <c r="H473" s="58" t="s">
        <v>1113</v>
      </c>
      <c r="I473" s="60">
        <v>1</v>
      </c>
      <c r="J473" s="60">
        <v>44908</v>
      </c>
      <c r="K473" s="60">
        <v>2958465</v>
      </c>
      <c r="L473" s="58" t="s">
        <v>22</v>
      </c>
      <c r="M473" s="59"/>
      <c r="N473" s="58" t="s">
        <v>22</v>
      </c>
      <c r="O473" s="60">
        <v>44909</v>
      </c>
      <c r="P473" s="60">
        <v>44941</v>
      </c>
      <c r="Q473" s="58" t="s">
        <v>70</v>
      </c>
      <c r="R473" s="59">
        <v>96351</v>
      </c>
      <c r="S473" s="58" t="s">
        <v>1114</v>
      </c>
      <c r="T473" s="58" t="s">
        <v>1138</v>
      </c>
      <c r="U473" s="58"/>
      <c r="V473" s="60">
        <v>44958</v>
      </c>
      <c r="W473" s="61">
        <v>96351</v>
      </c>
      <c r="X473" s="63" t="s">
        <v>1114</v>
      </c>
      <c r="Y473" s="58"/>
      <c r="Z473" s="58" t="s">
        <v>1415</v>
      </c>
      <c r="AA473" s="77"/>
    </row>
    <row r="474" spans="1:27" ht="31.5" customHeight="1" x14ac:dyDescent="0.25">
      <c r="A474" s="58" t="s">
        <v>80</v>
      </c>
      <c r="B474" s="59">
        <v>6</v>
      </c>
      <c r="C474" s="58" t="s">
        <v>81</v>
      </c>
      <c r="D474" s="58" t="s">
        <v>149</v>
      </c>
      <c r="E474" s="58" t="s">
        <v>22</v>
      </c>
      <c r="F474" s="59">
        <v>50506263</v>
      </c>
      <c r="G474" s="58" t="s">
        <v>114</v>
      </c>
      <c r="H474" s="58" t="s">
        <v>795</v>
      </c>
      <c r="I474" s="60">
        <v>1</v>
      </c>
      <c r="J474" s="60">
        <v>44714</v>
      </c>
      <c r="K474" s="60">
        <v>2958465</v>
      </c>
      <c r="L474" s="58" t="s">
        <v>22</v>
      </c>
      <c r="M474" s="59"/>
      <c r="N474" s="58" t="s">
        <v>22</v>
      </c>
      <c r="O474" s="60"/>
      <c r="P474" s="60"/>
      <c r="Q474" s="58" t="s">
        <v>22</v>
      </c>
      <c r="R474" s="59"/>
      <c r="S474" s="58" t="s">
        <v>805</v>
      </c>
      <c r="T474" s="58" t="s">
        <v>805</v>
      </c>
      <c r="U474" s="58" t="s">
        <v>805</v>
      </c>
      <c r="V474" s="60">
        <v>44958</v>
      </c>
      <c r="W474" s="61"/>
      <c r="X474" s="63" t="s">
        <v>1248</v>
      </c>
      <c r="Y474" s="58"/>
      <c r="Z474" s="58" t="s">
        <v>174</v>
      </c>
      <c r="AA474" s="77"/>
    </row>
    <row r="475" spans="1:27" ht="31.5" customHeight="1" x14ac:dyDescent="0.25">
      <c r="A475" s="58" t="s">
        <v>508</v>
      </c>
      <c r="B475" s="59">
        <v>221</v>
      </c>
      <c r="C475" s="58" t="s">
        <v>935</v>
      </c>
      <c r="D475" s="58" t="s">
        <v>866</v>
      </c>
      <c r="E475" s="58" t="s">
        <v>22</v>
      </c>
      <c r="F475" s="59">
        <v>50519180</v>
      </c>
      <c r="G475" s="58" t="s">
        <v>26</v>
      </c>
      <c r="H475" s="58" t="s">
        <v>22</v>
      </c>
      <c r="I475" s="60">
        <v>1</v>
      </c>
      <c r="J475" s="60">
        <v>44942</v>
      </c>
      <c r="K475" s="60">
        <v>2958465</v>
      </c>
      <c r="L475" s="58" t="s">
        <v>22</v>
      </c>
      <c r="M475" s="59"/>
      <c r="N475" s="58" t="s">
        <v>22</v>
      </c>
      <c r="O475" s="60"/>
      <c r="P475" s="60"/>
      <c r="Q475" s="58" t="s">
        <v>22</v>
      </c>
      <c r="R475" s="59"/>
      <c r="S475" s="58" t="s">
        <v>22</v>
      </c>
      <c r="T475" s="58" t="s">
        <v>1161</v>
      </c>
      <c r="U475" s="58"/>
      <c r="V475" s="60">
        <v>44951</v>
      </c>
      <c r="W475" s="61">
        <v>110421</v>
      </c>
      <c r="X475" s="63" t="s">
        <v>1203</v>
      </c>
      <c r="Y475" s="58"/>
      <c r="Z475" s="58" t="s">
        <v>174</v>
      </c>
      <c r="AA475" s="70"/>
    </row>
    <row r="476" spans="1:27" ht="31.5" customHeight="1" x14ac:dyDescent="0.25">
      <c r="A476" s="58" t="s">
        <v>57</v>
      </c>
      <c r="B476" s="59">
        <v>214</v>
      </c>
      <c r="C476" s="58" t="s">
        <v>72</v>
      </c>
      <c r="D476" s="58" t="s">
        <v>316</v>
      </c>
      <c r="E476" s="58" t="s">
        <v>317</v>
      </c>
      <c r="F476" s="59">
        <v>51675871</v>
      </c>
      <c r="G476" s="58" t="s">
        <v>61</v>
      </c>
      <c r="H476" s="58" t="s">
        <v>22</v>
      </c>
      <c r="I476" s="60">
        <v>44025</v>
      </c>
      <c r="J476" s="60">
        <v>44875</v>
      </c>
      <c r="K476" s="60">
        <v>2958465</v>
      </c>
      <c r="L476" s="58" t="s">
        <v>22</v>
      </c>
      <c r="M476" s="59"/>
      <c r="N476" s="58" t="s">
        <v>22</v>
      </c>
      <c r="O476" s="60">
        <v>44874</v>
      </c>
      <c r="P476" s="60">
        <v>44903</v>
      </c>
      <c r="Q476" s="58" t="s">
        <v>45</v>
      </c>
      <c r="R476" s="59">
        <v>45253</v>
      </c>
      <c r="S476" s="58" t="s">
        <v>1075</v>
      </c>
      <c r="T476" s="58" t="s">
        <v>1079</v>
      </c>
      <c r="U476" s="58"/>
      <c r="V476" s="59" t="s">
        <v>1167</v>
      </c>
      <c r="W476" s="61"/>
      <c r="X476" s="63" t="s">
        <v>1167</v>
      </c>
      <c r="Y476" s="58"/>
      <c r="Z476" s="58" t="s">
        <v>1409</v>
      </c>
      <c r="AA476" s="70"/>
    </row>
    <row r="477" spans="1:27" ht="31.5" customHeight="1" x14ac:dyDescent="0.25">
      <c r="A477" s="58" t="s">
        <v>57</v>
      </c>
      <c r="B477" s="59">
        <v>214</v>
      </c>
      <c r="C477" s="58" t="s">
        <v>72</v>
      </c>
      <c r="D477" s="58" t="s">
        <v>278</v>
      </c>
      <c r="E477" s="58"/>
      <c r="F477" s="59">
        <v>52084979</v>
      </c>
      <c r="G477" s="58" t="s">
        <v>114</v>
      </c>
      <c r="H477" s="58" t="s">
        <v>299</v>
      </c>
      <c r="I477" s="60">
        <v>44389</v>
      </c>
      <c r="J477" s="60">
        <v>44713</v>
      </c>
      <c r="K477" s="60">
        <v>2958465</v>
      </c>
      <c r="L477" s="58"/>
      <c r="M477" s="59"/>
      <c r="N477" s="58"/>
      <c r="O477" s="60"/>
      <c r="P477" s="60"/>
      <c r="Q477" s="58"/>
      <c r="R477" s="59"/>
      <c r="S477" s="58"/>
      <c r="T477" s="58" t="s">
        <v>137</v>
      </c>
      <c r="U477" s="58"/>
      <c r="V477" s="59" t="s">
        <v>1167</v>
      </c>
      <c r="W477" s="61"/>
      <c r="X477" s="63" t="s">
        <v>1167</v>
      </c>
      <c r="Y477" s="58"/>
      <c r="Z477" s="58" t="s">
        <v>1409</v>
      </c>
      <c r="AA477" s="70"/>
    </row>
    <row r="478" spans="1:27" ht="31.5" customHeight="1" x14ac:dyDescent="0.25">
      <c r="A478" s="58" t="s">
        <v>57</v>
      </c>
      <c r="B478" s="59">
        <v>32</v>
      </c>
      <c r="C478" s="58" t="s">
        <v>58</v>
      </c>
      <c r="D478" s="58" t="s">
        <v>63</v>
      </c>
      <c r="E478" s="58" t="s">
        <v>1108</v>
      </c>
      <c r="F478" s="59">
        <v>52572917</v>
      </c>
      <c r="G478" s="58" t="s">
        <v>61</v>
      </c>
      <c r="H478" s="58" t="s">
        <v>22</v>
      </c>
      <c r="I478" s="60">
        <v>44911</v>
      </c>
      <c r="J478" s="60">
        <v>44911</v>
      </c>
      <c r="K478" s="60">
        <v>2958465</v>
      </c>
      <c r="L478" s="58" t="s">
        <v>22</v>
      </c>
      <c r="M478" s="59"/>
      <c r="N478" s="58" t="s">
        <v>22</v>
      </c>
      <c r="O478" s="60"/>
      <c r="P478" s="60"/>
      <c r="Q478" s="58" t="s">
        <v>22</v>
      </c>
      <c r="R478" s="59"/>
      <c r="S478" s="58" t="s">
        <v>22</v>
      </c>
      <c r="T478" s="58" t="s">
        <v>1137</v>
      </c>
      <c r="U478" s="58"/>
      <c r="V478" s="59"/>
      <c r="W478" s="61">
        <v>94082</v>
      </c>
      <c r="X478" s="63" t="s">
        <v>1560</v>
      </c>
      <c r="Y478" s="58"/>
      <c r="Z478" s="58" t="s">
        <v>1409</v>
      </c>
      <c r="AA478" s="70"/>
    </row>
    <row r="479" spans="1:27" ht="31.5" customHeight="1" x14ac:dyDescent="0.25">
      <c r="A479" s="58" t="s">
        <v>57</v>
      </c>
      <c r="B479" s="59">
        <v>32</v>
      </c>
      <c r="C479" s="58" t="s">
        <v>58</v>
      </c>
      <c r="D479" s="58" t="s">
        <v>63</v>
      </c>
      <c r="E479" s="58" t="s">
        <v>1108</v>
      </c>
      <c r="F479" s="59">
        <v>52572914</v>
      </c>
      <c r="G479" s="58" t="s">
        <v>23</v>
      </c>
      <c r="H479" s="58" t="s">
        <v>22</v>
      </c>
      <c r="I479" s="60">
        <v>44911</v>
      </c>
      <c r="J479" s="60">
        <v>44911</v>
      </c>
      <c r="K479" s="60">
        <v>2958465</v>
      </c>
      <c r="L479" s="58" t="s">
        <v>22</v>
      </c>
      <c r="M479" s="59"/>
      <c r="N479" s="58" t="s">
        <v>22</v>
      </c>
      <c r="O479" s="60"/>
      <c r="P479" s="60"/>
      <c r="Q479" s="58" t="s">
        <v>22</v>
      </c>
      <c r="R479" s="59"/>
      <c r="S479" s="58" t="s">
        <v>22</v>
      </c>
      <c r="T479" s="58" t="s">
        <v>1137</v>
      </c>
      <c r="U479" s="58"/>
      <c r="V479" s="59"/>
      <c r="W479" s="61">
        <v>65644</v>
      </c>
      <c r="X479" s="63" t="s">
        <v>1559</v>
      </c>
      <c r="Y479" s="58"/>
      <c r="Z479" s="58" t="s">
        <v>1409</v>
      </c>
      <c r="AA479" s="70"/>
    </row>
    <row r="480" spans="1:27" ht="31.5" customHeight="1" x14ac:dyDescent="0.25">
      <c r="A480" s="58" t="s">
        <v>57</v>
      </c>
      <c r="B480" s="59">
        <v>32</v>
      </c>
      <c r="C480" s="58" t="s">
        <v>58</v>
      </c>
      <c r="D480" s="58" t="s">
        <v>63</v>
      </c>
      <c r="E480" s="58" t="s">
        <v>1108</v>
      </c>
      <c r="F480" s="59">
        <v>52573278</v>
      </c>
      <c r="G480" s="58" t="s">
        <v>61</v>
      </c>
      <c r="H480" s="58" t="s">
        <v>22</v>
      </c>
      <c r="I480" s="60">
        <v>44911</v>
      </c>
      <c r="J480" s="60">
        <v>44911</v>
      </c>
      <c r="K480" s="60">
        <v>2958465</v>
      </c>
      <c r="L480" s="58" t="s">
        <v>22</v>
      </c>
      <c r="M480" s="59"/>
      <c r="N480" s="58" t="s">
        <v>22</v>
      </c>
      <c r="O480" s="60"/>
      <c r="P480" s="60"/>
      <c r="Q480" s="58" t="s">
        <v>22</v>
      </c>
      <c r="R480" s="59"/>
      <c r="S480" s="58" t="s">
        <v>22</v>
      </c>
      <c r="T480" s="58" t="s">
        <v>1137</v>
      </c>
      <c r="U480" s="58"/>
      <c r="V480" s="59"/>
      <c r="W480" s="61">
        <v>104329</v>
      </c>
      <c r="X480" s="63" t="s">
        <v>1561</v>
      </c>
      <c r="Y480" s="58"/>
      <c r="Z480" s="58" t="s">
        <v>1409</v>
      </c>
      <c r="AA480" s="70"/>
    </row>
    <row r="481" spans="1:27" ht="31.5" customHeight="1" x14ac:dyDescent="0.25">
      <c r="A481" s="58" t="s">
        <v>57</v>
      </c>
      <c r="B481" s="59">
        <v>32</v>
      </c>
      <c r="C481" s="58" t="s">
        <v>58</v>
      </c>
      <c r="D481" s="58" t="s">
        <v>63</v>
      </c>
      <c r="E481" s="58" t="s">
        <v>1108</v>
      </c>
      <c r="F481" s="59">
        <v>52573281</v>
      </c>
      <c r="G481" s="58" t="s">
        <v>61</v>
      </c>
      <c r="H481" s="58" t="s">
        <v>22</v>
      </c>
      <c r="I481" s="60">
        <v>44911</v>
      </c>
      <c r="J481" s="60">
        <v>44911</v>
      </c>
      <c r="K481" s="60">
        <v>2958465</v>
      </c>
      <c r="L481" s="58" t="s">
        <v>22</v>
      </c>
      <c r="M481" s="59"/>
      <c r="N481" s="58" t="s">
        <v>22</v>
      </c>
      <c r="O481" s="60"/>
      <c r="P481" s="60"/>
      <c r="Q481" s="58" t="s">
        <v>22</v>
      </c>
      <c r="R481" s="59"/>
      <c r="S481" s="58" t="s">
        <v>22</v>
      </c>
      <c r="T481" s="58" t="s">
        <v>1137</v>
      </c>
      <c r="U481" s="58"/>
      <c r="V481" s="59"/>
      <c r="W481" s="61">
        <v>119585</v>
      </c>
      <c r="X481" s="63" t="s">
        <v>1562</v>
      </c>
      <c r="Y481" s="58"/>
      <c r="Z481" s="58" t="s">
        <v>1409</v>
      </c>
      <c r="AA481" s="70"/>
    </row>
    <row r="482" spans="1:27" ht="31.5" customHeight="1" x14ac:dyDescent="0.25">
      <c r="A482" s="58" t="s">
        <v>57</v>
      </c>
      <c r="B482" s="59">
        <v>32</v>
      </c>
      <c r="C482" s="58" t="s">
        <v>58</v>
      </c>
      <c r="D482" s="58" t="s">
        <v>63</v>
      </c>
      <c r="E482" s="58" t="s">
        <v>1109</v>
      </c>
      <c r="F482" s="59">
        <v>52573301</v>
      </c>
      <c r="G482" s="58" t="s">
        <v>61</v>
      </c>
      <c r="H482" s="58" t="s">
        <v>1110</v>
      </c>
      <c r="I482" s="60">
        <v>44911</v>
      </c>
      <c r="J482" s="60">
        <v>44911</v>
      </c>
      <c r="K482" s="60">
        <v>2958465</v>
      </c>
      <c r="L482" s="58" t="s">
        <v>22</v>
      </c>
      <c r="M482" s="59"/>
      <c r="N482" s="58" t="s">
        <v>22</v>
      </c>
      <c r="O482" s="60"/>
      <c r="P482" s="60"/>
      <c r="Q482" s="58" t="s">
        <v>22</v>
      </c>
      <c r="R482" s="59"/>
      <c r="S482" s="58" t="s">
        <v>22</v>
      </c>
      <c r="T482" s="58" t="s">
        <v>1137</v>
      </c>
      <c r="U482" s="58"/>
      <c r="V482" s="59"/>
      <c r="W482" s="61">
        <v>67820</v>
      </c>
      <c r="X482" s="63" t="s">
        <v>1564</v>
      </c>
      <c r="Y482" s="58"/>
      <c r="Z482" s="58" t="s">
        <v>1409</v>
      </c>
      <c r="AA482" s="70"/>
    </row>
    <row r="483" spans="1:27" ht="31.5" customHeight="1" x14ac:dyDescent="0.25">
      <c r="A483" s="58" t="s">
        <v>57</v>
      </c>
      <c r="B483" s="59">
        <v>32</v>
      </c>
      <c r="C483" s="58" t="s">
        <v>58</v>
      </c>
      <c r="D483" s="58" t="s">
        <v>63</v>
      </c>
      <c r="E483" s="58" t="s">
        <v>1109</v>
      </c>
      <c r="F483" s="59">
        <v>52573299</v>
      </c>
      <c r="G483" s="58" t="s">
        <v>23</v>
      </c>
      <c r="H483" s="58" t="s">
        <v>22</v>
      </c>
      <c r="I483" s="60">
        <v>44911</v>
      </c>
      <c r="J483" s="60">
        <v>44911</v>
      </c>
      <c r="K483" s="60">
        <v>2958465</v>
      </c>
      <c r="L483" s="58" t="s">
        <v>22</v>
      </c>
      <c r="M483" s="59"/>
      <c r="N483" s="58" t="s">
        <v>22</v>
      </c>
      <c r="O483" s="60"/>
      <c r="P483" s="60"/>
      <c r="Q483" s="58" t="s">
        <v>22</v>
      </c>
      <c r="R483" s="59"/>
      <c r="S483" s="58" t="s">
        <v>22</v>
      </c>
      <c r="T483" s="58" t="s">
        <v>1137</v>
      </c>
      <c r="U483" s="58"/>
      <c r="V483" s="59"/>
      <c r="W483" s="61">
        <v>94594</v>
      </c>
      <c r="X483" s="63" t="s">
        <v>1563</v>
      </c>
      <c r="Y483" s="58"/>
      <c r="Z483" s="58" t="s">
        <v>1409</v>
      </c>
      <c r="AA483" s="70"/>
    </row>
    <row r="484" spans="1:27" ht="31.5" customHeight="1" x14ac:dyDescent="0.25">
      <c r="A484" s="58" t="s">
        <v>57</v>
      </c>
      <c r="B484" s="59">
        <v>32</v>
      </c>
      <c r="C484" s="58" t="s">
        <v>58</v>
      </c>
      <c r="D484" s="58" t="s">
        <v>189</v>
      </c>
      <c r="E484" s="58" t="s">
        <v>190</v>
      </c>
      <c r="F484" s="59">
        <v>52573442</v>
      </c>
      <c r="G484" s="58" t="s">
        <v>61</v>
      </c>
      <c r="H484" s="58" t="s">
        <v>1112</v>
      </c>
      <c r="I484" s="60">
        <v>44911</v>
      </c>
      <c r="J484" s="60">
        <v>44911</v>
      </c>
      <c r="K484" s="60">
        <v>2958465</v>
      </c>
      <c r="L484" s="58" t="s">
        <v>22</v>
      </c>
      <c r="M484" s="59"/>
      <c r="N484" s="58" t="s">
        <v>22</v>
      </c>
      <c r="O484" s="60"/>
      <c r="P484" s="60"/>
      <c r="Q484" s="58" t="s">
        <v>22</v>
      </c>
      <c r="R484" s="59"/>
      <c r="S484" s="58" t="s">
        <v>22</v>
      </c>
      <c r="T484" s="58" t="s">
        <v>1137</v>
      </c>
      <c r="U484" s="58"/>
      <c r="V484" s="59"/>
      <c r="W484" s="61">
        <v>118577</v>
      </c>
      <c r="X484" s="63" t="s">
        <v>1569</v>
      </c>
      <c r="Y484" s="58"/>
      <c r="Z484" s="58" t="s">
        <v>1409</v>
      </c>
      <c r="AA484" s="70"/>
    </row>
    <row r="485" spans="1:27" ht="31.5" customHeight="1" x14ac:dyDescent="0.25">
      <c r="A485" s="58" t="s">
        <v>57</v>
      </c>
      <c r="B485" s="59">
        <v>32</v>
      </c>
      <c r="C485" s="58" t="s">
        <v>58</v>
      </c>
      <c r="D485" s="58" t="s">
        <v>63</v>
      </c>
      <c r="E485" s="58" t="s">
        <v>1109</v>
      </c>
      <c r="F485" s="59">
        <v>52573317</v>
      </c>
      <c r="G485" s="58" t="s">
        <v>61</v>
      </c>
      <c r="H485" s="58" t="s">
        <v>22</v>
      </c>
      <c r="I485" s="60">
        <v>44911</v>
      </c>
      <c r="J485" s="60">
        <v>44911</v>
      </c>
      <c r="K485" s="60">
        <v>2958465</v>
      </c>
      <c r="L485" s="58" t="s">
        <v>22</v>
      </c>
      <c r="M485" s="59"/>
      <c r="N485" s="58" t="s">
        <v>22</v>
      </c>
      <c r="O485" s="60"/>
      <c r="P485" s="60"/>
      <c r="Q485" s="58" t="s">
        <v>22</v>
      </c>
      <c r="R485" s="59"/>
      <c r="S485" s="58" t="s">
        <v>22</v>
      </c>
      <c r="T485" s="58" t="s">
        <v>1137</v>
      </c>
      <c r="U485" s="58"/>
      <c r="V485" s="59"/>
      <c r="W485" s="61">
        <v>56810</v>
      </c>
      <c r="X485" s="63" t="s">
        <v>1566</v>
      </c>
      <c r="Y485" s="58"/>
      <c r="Z485" s="58" t="s">
        <v>1409</v>
      </c>
      <c r="AA485" s="70"/>
    </row>
    <row r="486" spans="1:27" ht="31.5" customHeight="1" x14ac:dyDescent="0.25">
      <c r="A486" s="58" t="s">
        <v>57</v>
      </c>
      <c r="B486" s="59">
        <v>32</v>
      </c>
      <c r="C486" s="58" t="s">
        <v>58</v>
      </c>
      <c r="D486" s="58" t="s">
        <v>63</v>
      </c>
      <c r="E486" s="58" t="s">
        <v>1109</v>
      </c>
      <c r="F486" s="59">
        <v>52573318</v>
      </c>
      <c r="G486" s="58" t="s">
        <v>61</v>
      </c>
      <c r="H486" s="58" t="s">
        <v>22</v>
      </c>
      <c r="I486" s="60">
        <v>44911</v>
      </c>
      <c r="J486" s="60">
        <v>44911</v>
      </c>
      <c r="K486" s="60">
        <v>2958465</v>
      </c>
      <c r="L486" s="58" t="s">
        <v>22</v>
      </c>
      <c r="M486" s="59"/>
      <c r="N486" s="58" t="s">
        <v>22</v>
      </c>
      <c r="O486" s="60"/>
      <c r="P486" s="60"/>
      <c r="Q486" s="58" t="s">
        <v>22</v>
      </c>
      <c r="R486" s="59"/>
      <c r="S486" s="58" t="s">
        <v>22</v>
      </c>
      <c r="T486" s="58" t="s">
        <v>1137</v>
      </c>
      <c r="U486" s="58"/>
      <c r="V486" s="59"/>
      <c r="W486" s="61">
        <v>87241</v>
      </c>
      <c r="X486" s="63" t="s">
        <v>1567</v>
      </c>
      <c r="Y486" s="58"/>
      <c r="Z486" s="58" t="s">
        <v>1409</v>
      </c>
      <c r="AA486" s="70"/>
    </row>
    <row r="487" spans="1:27" ht="31.5" customHeight="1" x14ac:dyDescent="0.25">
      <c r="A487" s="58" t="s">
        <v>57</v>
      </c>
      <c r="B487" s="59">
        <v>32</v>
      </c>
      <c r="C487" s="58" t="s">
        <v>58</v>
      </c>
      <c r="D487" s="58" t="s">
        <v>189</v>
      </c>
      <c r="E487" s="58" t="s">
        <v>1065</v>
      </c>
      <c r="F487" s="59">
        <v>51681954</v>
      </c>
      <c r="G487" s="58" t="s">
        <v>61</v>
      </c>
      <c r="H487" s="58" t="s">
        <v>864</v>
      </c>
      <c r="I487" s="60">
        <v>44025</v>
      </c>
      <c r="J487" s="60">
        <v>44944</v>
      </c>
      <c r="K487" s="60">
        <v>2958465</v>
      </c>
      <c r="L487" s="58" t="s">
        <v>22</v>
      </c>
      <c r="M487" s="59"/>
      <c r="N487" s="58" t="s">
        <v>22</v>
      </c>
      <c r="O487" s="60">
        <v>44944</v>
      </c>
      <c r="P487" s="60">
        <v>44957</v>
      </c>
      <c r="Q487" s="58" t="s">
        <v>45</v>
      </c>
      <c r="R487" s="59">
        <v>158982</v>
      </c>
      <c r="S487" s="58" t="s">
        <v>1199</v>
      </c>
      <c r="T487" s="58"/>
      <c r="U487" s="58"/>
      <c r="V487" s="59"/>
      <c r="W487" s="61">
        <v>120308</v>
      </c>
      <c r="X487" s="63" t="s">
        <v>1519</v>
      </c>
      <c r="Y487" s="58"/>
      <c r="Z487" s="58" t="s">
        <v>1409</v>
      </c>
      <c r="AA487" s="70"/>
    </row>
    <row r="488" spans="1:27" ht="31.5" customHeight="1" x14ac:dyDescent="0.25">
      <c r="A488" s="58" t="s">
        <v>436</v>
      </c>
      <c r="B488" s="59">
        <v>421</v>
      </c>
      <c r="C488" s="58" t="s">
        <v>732</v>
      </c>
      <c r="D488" s="58"/>
      <c r="E488" s="58"/>
      <c r="F488" s="59">
        <v>52345412</v>
      </c>
      <c r="G488" s="58" t="s">
        <v>733</v>
      </c>
      <c r="H488" s="58" t="s">
        <v>734</v>
      </c>
      <c r="I488" s="60">
        <v>44682</v>
      </c>
      <c r="J488" s="60">
        <v>44682</v>
      </c>
      <c r="K488" s="60">
        <v>2958465</v>
      </c>
      <c r="L488" s="58"/>
      <c r="M488" s="59"/>
      <c r="N488" s="58"/>
      <c r="O488" s="60"/>
      <c r="P488" s="60"/>
      <c r="Q488" s="58"/>
      <c r="R488" s="59"/>
      <c r="S488" s="58"/>
      <c r="T488" s="58"/>
      <c r="U488" s="58"/>
      <c r="V488" s="60">
        <v>44798</v>
      </c>
      <c r="W488" s="61">
        <v>109936</v>
      </c>
      <c r="X488" s="63" t="s">
        <v>1532</v>
      </c>
      <c r="Y488" s="58"/>
      <c r="Z488" s="58" t="s">
        <v>174</v>
      </c>
      <c r="AA488" s="58"/>
    </row>
    <row r="489" spans="1:27" ht="31.5" customHeight="1" x14ac:dyDescent="0.25">
      <c r="A489" s="58" t="s">
        <v>436</v>
      </c>
      <c r="B489" s="59">
        <v>421</v>
      </c>
      <c r="C489" s="58" t="s">
        <v>732</v>
      </c>
      <c r="D489" s="58"/>
      <c r="E489" s="58"/>
      <c r="F489" s="59">
        <v>52345416</v>
      </c>
      <c r="G489" s="58" t="s">
        <v>733</v>
      </c>
      <c r="H489" s="58" t="s">
        <v>735</v>
      </c>
      <c r="I489" s="60">
        <v>44682</v>
      </c>
      <c r="J489" s="60">
        <v>44682</v>
      </c>
      <c r="K489" s="60">
        <v>2958465</v>
      </c>
      <c r="L489" s="58"/>
      <c r="M489" s="59"/>
      <c r="N489" s="58"/>
      <c r="O489" s="60"/>
      <c r="P489" s="60"/>
      <c r="Q489" s="58"/>
      <c r="R489" s="59"/>
      <c r="S489" s="58"/>
      <c r="T489" s="58"/>
      <c r="U489" s="58"/>
      <c r="V489" s="60">
        <v>44798</v>
      </c>
      <c r="W489" s="61">
        <v>37117</v>
      </c>
      <c r="X489" s="63" t="s">
        <v>1215</v>
      </c>
      <c r="Y489" s="58"/>
      <c r="Z489" s="58" t="s">
        <v>174</v>
      </c>
      <c r="AA489" s="58"/>
    </row>
    <row r="490" spans="1:27" ht="31.5" customHeight="1" x14ac:dyDescent="0.25">
      <c r="A490" s="58" t="s">
        <v>508</v>
      </c>
      <c r="B490" s="59">
        <v>221</v>
      </c>
      <c r="C490" s="58" t="s">
        <v>935</v>
      </c>
      <c r="D490" s="58" t="s">
        <v>513</v>
      </c>
      <c r="E490" s="58" t="s">
        <v>22</v>
      </c>
      <c r="F490" s="59">
        <v>50518933</v>
      </c>
      <c r="G490" s="58" t="s">
        <v>29</v>
      </c>
      <c r="H490" s="58" t="s">
        <v>50</v>
      </c>
      <c r="I490" s="60">
        <v>1</v>
      </c>
      <c r="J490" s="60">
        <v>44951</v>
      </c>
      <c r="K490" s="60">
        <v>2958465</v>
      </c>
      <c r="L490" s="58" t="s">
        <v>22</v>
      </c>
      <c r="M490" s="59"/>
      <c r="N490" s="58" t="s">
        <v>22</v>
      </c>
      <c r="O490" s="60"/>
      <c r="P490" s="60"/>
      <c r="Q490" s="58" t="s">
        <v>22</v>
      </c>
      <c r="R490" s="59"/>
      <c r="S490" s="58" t="s">
        <v>22</v>
      </c>
      <c r="T490" s="58" t="s">
        <v>1204</v>
      </c>
      <c r="U490" s="58"/>
      <c r="V490" s="60">
        <v>44963</v>
      </c>
      <c r="W490" s="61">
        <v>145525</v>
      </c>
      <c r="X490" s="63" t="s">
        <v>1233</v>
      </c>
      <c r="Y490" s="58"/>
      <c r="Z490" s="58" t="s">
        <v>174</v>
      </c>
      <c r="AA490" s="58"/>
    </row>
    <row r="491" spans="1:27" ht="31.5" customHeight="1" x14ac:dyDescent="0.25">
      <c r="A491" s="58" t="s">
        <v>111</v>
      </c>
      <c r="B491" s="59">
        <v>202</v>
      </c>
      <c r="C491" s="58" t="s">
        <v>112</v>
      </c>
      <c r="D491" s="58" t="s">
        <v>634</v>
      </c>
      <c r="E491" s="58" t="s">
        <v>22</v>
      </c>
      <c r="F491" s="59">
        <v>52350369</v>
      </c>
      <c r="G491" s="58" t="s">
        <v>96</v>
      </c>
      <c r="H491" s="58" t="s">
        <v>22</v>
      </c>
      <c r="I491" s="60">
        <v>44677</v>
      </c>
      <c r="J491" s="60">
        <v>44677</v>
      </c>
      <c r="K491" s="60">
        <v>2958465</v>
      </c>
      <c r="L491" s="58" t="s">
        <v>22</v>
      </c>
      <c r="M491" s="59"/>
      <c r="N491" s="58" t="s">
        <v>22</v>
      </c>
      <c r="O491" s="60"/>
      <c r="P491" s="60"/>
      <c r="Q491" s="58" t="s">
        <v>22</v>
      </c>
      <c r="R491" s="59"/>
      <c r="S491" s="58" t="s">
        <v>22</v>
      </c>
      <c r="T491" s="58" t="s">
        <v>162</v>
      </c>
      <c r="U491" s="58"/>
      <c r="V491" s="60">
        <v>44964</v>
      </c>
      <c r="W491" s="61">
        <v>163404</v>
      </c>
      <c r="X491" s="84" t="s">
        <v>1249</v>
      </c>
      <c r="Y491" s="58"/>
      <c r="Z491" s="58" t="s">
        <v>1411</v>
      </c>
      <c r="AA491" s="77"/>
    </row>
    <row r="492" spans="1:27" ht="31.5" customHeight="1" x14ac:dyDescent="0.25">
      <c r="A492" s="58" t="s">
        <v>93</v>
      </c>
      <c r="B492" s="59">
        <v>252</v>
      </c>
      <c r="C492" s="58" t="s">
        <v>690</v>
      </c>
      <c r="D492" s="58" t="s">
        <v>691</v>
      </c>
      <c r="E492" s="58" t="s">
        <v>1017</v>
      </c>
      <c r="F492" s="59">
        <v>52489394</v>
      </c>
      <c r="G492" s="58" t="s">
        <v>275</v>
      </c>
      <c r="H492" s="58" t="s">
        <v>22</v>
      </c>
      <c r="I492" s="60">
        <v>44835</v>
      </c>
      <c r="J492" s="60">
        <v>44835</v>
      </c>
      <c r="K492" s="60">
        <v>2958465</v>
      </c>
      <c r="L492" s="58" t="s">
        <v>22</v>
      </c>
      <c r="M492" s="59"/>
      <c r="N492" s="58" t="s">
        <v>22</v>
      </c>
      <c r="O492" s="60"/>
      <c r="P492" s="60"/>
      <c r="Q492" s="58" t="s">
        <v>22</v>
      </c>
      <c r="R492" s="59"/>
      <c r="S492" s="58" t="s">
        <v>22</v>
      </c>
      <c r="T492" s="58" t="s">
        <v>137</v>
      </c>
      <c r="U492" s="58" t="s">
        <v>695</v>
      </c>
      <c r="V492" s="59"/>
      <c r="W492" s="61"/>
      <c r="X492" s="63"/>
      <c r="Y492" s="58"/>
      <c r="Z492" s="58"/>
      <c r="AA492" s="77"/>
    </row>
    <row r="493" spans="1:27" ht="31.5" customHeight="1" x14ac:dyDescent="0.25">
      <c r="A493" s="58" t="s">
        <v>93</v>
      </c>
      <c r="B493" s="59">
        <v>252</v>
      </c>
      <c r="C493" s="58" t="s">
        <v>690</v>
      </c>
      <c r="D493" s="58" t="s">
        <v>691</v>
      </c>
      <c r="E493" s="58" t="s">
        <v>696</v>
      </c>
      <c r="F493" s="59">
        <v>50528782</v>
      </c>
      <c r="G493" s="58" t="s">
        <v>275</v>
      </c>
      <c r="H493" s="58" t="s">
        <v>22</v>
      </c>
      <c r="I493" s="60">
        <v>1</v>
      </c>
      <c r="J493" s="60">
        <v>44641</v>
      </c>
      <c r="K493" s="60">
        <v>44926</v>
      </c>
      <c r="L493" s="58" t="s">
        <v>312</v>
      </c>
      <c r="M493" s="59">
        <v>50429</v>
      </c>
      <c r="N493" s="58" t="s">
        <v>697</v>
      </c>
      <c r="O493" s="60">
        <v>44641</v>
      </c>
      <c r="P493" s="60">
        <v>44926</v>
      </c>
      <c r="Q493" s="58" t="s">
        <v>698</v>
      </c>
      <c r="R493" s="59">
        <v>147672</v>
      </c>
      <c r="S493" s="58" t="s">
        <v>699</v>
      </c>
      <c r="T493" s="58" t="s">
        <v>746</v>
      </c>
      <c r="U493" s="58" t="s">
        <v>699</v>
      </c>
      <c r="V493" s="59"/>
      <c r="W493" s="61"/>
      <c r="X493" s="63"/>
      <c r="Y493" s="58"/>
      <c r="Z493" s="58"/>
      <c r="AA493" s="77"/>
    </row>
    <row r="494" spans="1:27" ht="31.5" customHeight="1" x14ac:dyDescent="0.25">
      <c r="A494" s="58" t="s">
        <v>1148</v>
      </c>
      <c r="B494" s="59">
        <v>47</v>
      </c>
      <c r="C494" s="58" t="s">
        <v>389</v>
      </c>
      <c r="D494" s="58" t="s">
        <v>1191</v>
      </c>
      <c r="E494" s="58" t="s">
        <v>22</v>
      </c>
      <c r="F494" s="59">
        <v>51672946</v>
      </c>
      <c r="G494" s="58" t="s">
        <v>29</v>
      </c>
      <c r="H494" s="58" t="s">
        <v>22</v>
      </c>
      <c r="I494" s="60">
        <v>44025</v>
      </c>
      <c r="J494" s="60">
        <v>44958</v>
      </c>
      <c r="K494" s="60">
        <v>2958465</v>
      </c>
      <c r="L494" s="58" t="s">
        <v>22</v>
      </c>
      <c r="M494" s="59"/>
      <c r="N494" s="58" t="s">
        <v>22</v>
      </c>
      <c r="O494" s="60"/>
      <c r="P494" s="60"/>
      <c r="Q494" s="58" t="s">
        <v>22</v>
      </c>
      <c r="R494" s="59"/>
      <c r="S494" s="58" t="s">
        <v>22</v>
      </c>
      <c r="T494" s="58" t="s">
        <v>137</v>
      </c>
      <c r="U494" s="58"/>
      <c r="V494" s="59"/>
      <c r="W494" s="61">
        <v>120208</v>
      </c>
      <c r="X494" s="63" t="s">
        <v>1509</v>
      </c>
      <c r="Y494" s="58"/>
      <c r="Z494" s="58" t="s">
        <v>1410</v>
      </c>
      <c r="AA494" s="77"/>
    </row>
    <row r="495" spans="1:27" ht="31.5" customHeight="1" x14ac:dyDescent="0.25">
      <c r="A495" s="58" t="s">
        <v>57</v>
      </c>
      <c r="B495" s="59">
        <v>32</v>
      </c>
      <c r="C495" s="58" t="s">
        <v>58</v>
      </c>
      <c r="D495" s="58" t="s">
        <v>189</v>
      </c>
      <c r="E495" s="58" t="s">
        <v>1048</v>
      </c>
      <c r="F495" s="59">
        <v>51681920</v>
      </c>
      <c r="G495" s="58" t="s">
        <v>61</v>
      </c>
      <c r="H495" s="58" t="s">
        <v>1196</v>
      </c>
      <c r="I495" s="60">
        <v>44025</v>
      </c>
      <c r="J495" s="60">
        <v>44952</v>
      </c>
      <c r="K495" s="60">
        <v>2958465</v>
      </c>
      <c r="L495" s="58" t="s">
        <v>22</v>
      </c>
      <c r="M495" s="59"/>
      <c r="N495" s="58" t="s">
        <v>22</v>
      </c>
      <c r="O495" s="60">
        <v>44953</v>
      </c>
      <c r="P495" s="60">
        <v>44985</v>
      </c>
      <c r="Q495" s="58" t="s">
        <v>45</v>
      </c>
      <c r="R495" s="59">
        <v>153540</v>
      </c>
      <c r="S495" s="58" t="s">
        <v>1197</v>
      </c>
      <c r="T495" s="58" t="s">
        <v>1200</v>
      </c>
      <c r="U495" s="58"/>
      <c r="V495" s="60">
        <v>44959</v>
      </c>
      <c r="W495" s="61">
        <v>153540</v>
      </c>
      <c r="X495" s="63" t="s">
        <v>1197</v>
      </c>
      <c r="Y495" s="58"/>
      <c r="Z495" s="58" t="s">
        <v>174</v>
      </c>
      <c r="AA495" s="77"/>
    </row>
    <row r="496" spans="1:27" ht="31.5" customHeight="1" x14ac:dyDescent="0.25">
      <c r="A496" s="58" t="s">
        <v>57</v>
      </c>
      <c r="B496" s="59">
        <v>32</v>
      </c>
      <c r="C496" s="58" t="s">
        <v>58</v>
      </c>
      <c r="D496" s="58" t="s">
        <v>189</v>
      </c>
      <c r="E496" s="58" t="s">
        <v>1065</v>
      </c>
      <c r="F496" s="59">
        <v>51681956</v>
      </c>
      <c r="G496" s="58" t="s">
        <v>61</v>
      </c>
      <c r="H496" s="58" t="s">
        <v>1198</v>
      </c>
      <c r="I496" s="60">
        <v>44025</v>
      </c>
      <c r="J496" s="60">
        <v>44952</v>
      </c>
      <c r="K496" s="60">
        <v>2958465</v>
      </c>
      <c r="L496" s="58" t="s">
        <v>22</v>
      </c>
      <c r="M496" s="59"/>
      <c r="N496" s="58" t="s">
        <v>22</v>
      </c>
      <c r="O496" s="60"/>
      <c r="P496" s="60"/>
      <c r="Q496" s="58" t="s">
        <v>22</v>
      </c>
      <c r="R496" s="59"/>
      <c r="S496" s="58" t="s">
        <v>22</v>
      </c>
      <c r="T496" s="58" t="s">
        <v>137</v>
      </c>
      <c r="U496" s="58"/>
      <c r="V496" s="60">
        <v>44959</v>
      </c>
      <c r="W496" s="61">
        <v>158982</v>
      </c>
      <c r="X496" s="63" t="s">
        <v>1199</v>
      </c>
      <c r="Y496" s="58"/>
      <c r="Z496" s="58" t="s">
        <v>1410</v>
      </c>
      <c r="AA496" s="77"/>
    </row>
    <row r="497" spans="1:27" ht="31.5" customHeight="1" x14ac:dyDescent="0.25">
      <c r="A497" s="58" t="s">
        <v>1148</v>
      </c>
      <c r="B497" s="59">
        <v>81</v>
      </c>
      <c r="C497" s="58" t="s">
        <v>1192</v>
      </c>
      <c r="D497" s="58" t="s">
        <v>720</v>
      </c>
      <c r="E497" s="58" t="s">
        <v>1193</v>
      </c>
      <c r="F497" s="59">
        <v>52347158</v>
      </c>
      <c r="G497" s="58" t="s">
        <v>29</v>
      </c>
      <c r="H497" s="58" t="s">
        <v>1194</v>
      </c>
      <c r="I497" s="60">
        <v>44685</v>
      </c>
      <c r="J497" s="60">
        <v>44856</v>
      </c>
      <c r="K497" s="60">
        <v>2958465</v>
      </c>
      <c r="L497" s="58" t="s">
        <v>22</v>
      </c>
      <c r="M497" s="59"/>
      <c r="N497" s="58" t="s">
        <v>22</v>
      </c>
      <c r="O497" s="60"/>
      <c r="P497" s="60"/>
      <c r="Q497" s="58" t="s">
        <v>22</v>
      </c>
      <c r="R497" s="59"/>
      <c r="S497" s="58" t="s">
        <v>22</v>
      </c>
      <c r="T497" s="58" t="s">
        <v>137</v>
      </c>
      <c r="U497" s="58"/>
      <c r="V497" s="60">
        <v>44971</v>
      </c>
      <c r="W497" s="61">
        <v>159362</v>
      </c>
      <c r="X497" s="63" t="s">
        <v>1538</v>
      </c>
      <c r="Y497" s="58"/>
      <c r="Z497" s="58" t="s">
        <v>1410</v>
      </c>
      <c r="AA497" s="58"/>
    </row>
    <row r="498" spans="1:27" ht="31.5" customHeight="1" x14ac:dyDescent="0.25">
      <c r="A498" s="58" t="s">
        <v>57</v>
      </c>
      <c r="B498" s="59">
        <v>226</v>
      </c>
      <c r="C498" s="58" t="s">
        <v>473</v>
      </c>
      <c r="D498" s="58" t="s">
        <v>845</v>
      </c>
      <c r="E498" s="58" t="s">
        <v>22</v>
      </c>
      <c r="F498" s="59">
        <v>52433162</v>
      </c>
      <c r="G498" s="58" t="s">
        <v>34</v>
      </c>
      <c r="H498" s="58" t="s">
        <v>848</v>
      </c>
      <c r="I498" s="60">
        <v>44753</v>
      </c>
      <c r="J498" s="60">
        <v>44753</v>
      </c>
      <c r="K498" s="60">
        <v>2958465</v>
      </c>
      <c r="L498" s="58" t="s">
        <v>22</v>
      </c>
      <c r="M498" s="59"/>
      <c r="N498" s="58" t="s">
        <v>22</v>
      </c>
      <c r="O498" s="60"/>
      <c r="P498" s="60"/>
      <c r="Q498" s="58" t="s">
        <v>22</v>
      </c>
      <c r="R498" s="59"/>
      <c r="S498" s="58" t="s">
        <v>22</v>
      </c>
      <c r="T498" s="58" t="s">
        <v>521</v>
      </c>
      <c r="U498" s="58"/>
      <c r="V498" s="60">
        <v>44966</v>
      </c>
      <c r="W498" s="61">
        <v>146952</v>
      </c>
      <c r="X498" s="63" t="s">
        <v>1546</v>
      </c>
      <c r="Y498" s="58"/>
      <c r="Z498" s="58" t="s">
        <v>1412</v>
      </c>
      <c r="AA498" s="58"/>
    </row>
    <row r="499" spans="1:27" ht="31.5" customHeight="1" x14ac:dyDescent="0.25">
      <c r="A499" s="58" t="s">
        <v>57</v>
      </c>
      <c r="B499" s="59">
        <v>379</v>
      </c>
      <c r="C499" s="58" t="s">
        <v>168</v>
      </c>
      <c r="D499" s="58" t="s">
        <v>1091</v>
      </c>
      <c r="E499" s="58" t="s">
        <v>22</v>
      </c>
      <c r="F499" s="59">
        <v>52569125</v>
      </c>
      <c r="G499" s="58" t="s">
        <v>38</v>
      </c>
      <c r="H499" s="58" t="s">
        <v>22</v>
      </c>
      <c r="I499" s="60">
        <v>44896</v>
      </c>
      <c r="J499" s="60">
        <v>44896</v>
      </c>
      <c r="K499" s="60">
        <v>2958465</v>
      </c>
      <c r="L499" s="58" t="s">
        <v>22</v>
      </c>
      <c r="M499" s="59"/>
      <c r="N499" s="58" t="s">
        <v>22</v>
      </c>
      <c r="O499" s="60"/>
      <c r="P499" s="60"/>
      <c r="Q499" s="58" t="s">
        <v>22</v>
      </c>
      <c r="R499" s="59"/>
      <c r="S499" s="58"/>
      <c r="T499" s="58" t="s">
        <v>1132</v>
      </c>
      <c r="U499" s="58"/>
      <c r="V499" s="60">
        <v>44965</v>
      </c>
      <c r="W499" s="61">
        <v>39911</v>
      </c>
      <c r="X499" s="63" t="s">
        <v>1553</v>
      </c>
      <c r="Y499" s="58"/>
      <c r="Z499" s="58" t="s">
        <v>1409</v>
      </c>
      <c r="AA499" s="58"/>
    </row>
    <row r="500" spans="1:27" ht="31.5" customHeight="1" x14ac:dyDescent="0.25">
      <c r="A500" s="58" t="s">
        <v>508</v>
      </c>
      <c r="B500" s="59">
        <v>63</v>
      </c>
      <c r="C500" s="58" t="s">
        <v>676</v>
      </c>
      <c r="D500" s="58" t="s">
        <v>1157</v>
      </c>
      <c r="E500" s="58" t="s">
        <v>22</v>
      </c>
      <c r="F500" s="59">
        <v>50513617</v>
      </c>
      <c r="G500" s="58" t="s">
        <v>26</v>
      </c>
      <c r="H500" s="58" t="s">
        <v>22</v>
      </c>
      <c r="I500" s="60">
        <v>1</v>
      </c>
      <c r="J500" s="60">
        <v>44946</v>
      </c>
      <c r="K500" s="60">
        <v>2958465</v>
      </c>
      <c r="L500" s="58" t="s">
        <v>22</v>
      </c>
      <c r="M500" s="59"/>
      <c r="N500" s="58" t="s">
        <v>22</v>
      </c>
      <c r="O500" s="60"/>
      <c r="P500" s="60"/>
      <c r="Q500" s="58" t="s">
        <v>22</v>
      </c>
      <c r="R500" s="59"/>
      <c r="S500" s="58" t="s">
        <v>22</v>
      </c>
      <c r="T500" s="58" t="s">
        <v>1172</v>
      </c>
      <c r="U500" s="58"/>
      <c r="V500" s="60">
        <v>44967</v>
      </c>
      <c r="W500" s="61">
        <v>56405</v>
      </c>
      <c r="X500" s="63" t="s">
        <v>1255</v>
      </c>
      <c r="Y500" s="58"/>
      <c r="Z500" s="58" t="s">
        <v>174</v>
      </c>
      <c r="AA500" s="58"/>
    </row>
    <row r="501" spans="1:27" ht="31.5" customHeight="1" x14ac:dyDescent="0.25">
      <c r="A501" s="58" t="s">
        <v>186</v>
      </c>
      <c r="B501" s="59">
        <v>438</v>
      </c>
      <c r="C501" s="58" t="s">
        <v>1174</v>
      </c>
      <c r="D501" s="58" t="s">
        <v>22</v>
      </c>
      <c r="E501" s="58" t="s">
        <v>22</v>
      </c>
      <c r="F501" s="59">
        <v>52569930</v>
      </c>
      <c r="G501" s="58" t="s">
        <v>733</v>
      </c>
      <c r="H501" s="58" t="s">
        <v>123</v>
      </c>
      <c r="I501" s="60">
        <v>44958</v>
      </c>
      <c r="J501" s="60">
        <v>44958</v>
      </c>
      <c r="K501" s="60">
        <v>2958465</v>
      </c>
      <c r="L501" s="58" t="s">
        <v>22</v>
      </c>
      <c r="M501" s="59"/>
      <c r="N501" s="58" t="s">
        <v>22</v>
      </c>
      <c r="O501" s="60"/>
      <c r="P501" s="60"/>
      <c r="Q501" s="58" t="s">
        <v>22</v>
      </c>
      <c r="R501" s="59"/>
      <c r="S501" s="58" t="s">
        <v>22</v>
      </c>
      <c r="T501" s="58"/>
      <c r="U501" s="58"/>
      <c r="V501" s="60">
        <v>44975</v>
      </c>
      <c r="W501" s="61">
        <v>59773</v>
      </c>
      <c r="X501" s="84" t="s">
        <v>1381</v>
      </c>
      <c r="Y501" s="58"/>
      <c r="Z501" s="58" t="s">
        <v>1412</v>
      </c>
      <c r="AA501" s="58"/>
    </row>
    <row r="502" spans="1:27" ht="31.5" customHeight="1" x14ac:dyDescent="0.25">
      <c r="A502" s="58" t="s">
        <v>1148</v>
      </c>
      <c r="B502" s="59">
        <v>81</v>
      </c>
      <c r="C502" s="58" t="s">
        <v>1192</v>
      </c>
      <c r="D502" s="58" t="s">
        <v>1195</v>
      </c>
      <c r="E502" s="58" t="s">
        <v>22</v>
      </c>
      <c r="F502" s="59">
        <v>51926375</v>
      </c>
      <c r="G502" s="58" t="s">
        <v>23</v>
      </c>
      <c r="H502" s="58" t="s">
        <v>1194</v>
      </c>
      <c r="I502" s="60">
        <v>44256</v>
      </c>
      <c r="J502" s="60">
        <v>44743</v>
      </c>
      <c r="K502" s="60">
        <v>2958465</v>
      </c>
      <c r="L502" s="58" t="s">
        <v>22</v>
      </c>
      <c r="M502" s="59"/>
      <c r="N502" s="58" t="s">
        <v>22</v>
      </c>
      <c r="O502" s="60"/>
      <c r="P502" s="60"/>
      <c r="Q502" s="58" t="s">
        <v>22</v>
      </c>
      <c r="R502" s="59"/>
      <c r="S502" s="58" t="s">
        <v>22</v>
      </c>
      <c r="T502" s="58" t="s">
        <v>137</v>
      </c>
      <c r="U502" s="58"/>
      <c r="V502" s="60">
        <v>44971</v>
      </c>
      <c r="W502" s="61">
        <v>163453</v>
      </c>
      <c r="X502" s="84" t="s">
        <v>1423</v>
      </c>
      <c r="Y502" s="58"/>
      <c r="Z502" s="58" t="s">
        <v>1411</v>
      </c>
      <c r="AA502" s="58"/>
    </row>
    <row r="503" spans="1:27" ht="31.5" customHeight="1" x14ac:dyDescent="0.25">
      <c r="A503" s="58" t="s">
        <v>57</v>
      </c>
      <c r="B503" s="59">
        <v>213</v>
      </c>
      <c r="C503" s="58" t="s">
        <v>66</v>
      </c>
      <c r="D503" s="58" t="s">
        <v>637</v>
      </c>
      <c r="E503" s="58" t="s">
        <v>74</v>
      </c>
      <c r="F503" s="59">
        <v>51679385</v>
      </c>
      <c r="G503" s="58" t="s">
        <v>61</v>
      </c>
      <c r="H503" s="58" t="s">
        <v>22</v>
      </c>
      <c r="I503" s="60">
        <v>44025</v>
      </c>
      <c r="J503" s="60">
        <v>44835</v>
      </c>
      <c r="K503" s="60">
        <v>2958465</v>
      </c>
      <c r="L503" s="58" t="s">
        <v>22</v>
      </c>
      <c r="M503" s="59"/>
      <c r="N503" s="58" t="s">
        <v>22</v>
      </c>
      <c r="O503" s="60">
        <v>44809</v>
      </c>
      <c r="P503" s="60">
        <v>44874</v>
      </c>
      <c r="Q503" s="58" t="s">
        <v>45</v>
      </c>
      <c r="R503" s="59">
        <v>100675</v>
      </c>
      <c r="S503" s="58" t="s">
        <v>1064</v>
      </c>
      <c r="T503" s="58" t="s">
        <v>1126</v>
      </c>
      <c r="U503" s="58" t="s">
        <v>1078</v>
      </c>
      <c r="V503" s="60">
        <v>44972</v>
      </c>
      <c r="W503" s="61">
        <v>101632</v>
      </c>
      <c r="X503" s="63" t="s">
        <v>1514</v>
      </c>
      <c r="Y503" s="58"/>
      <c r="Z503" s="58" t="s">
        <v>174</v>
      </c>
      <c r="AA503" s="58"/>
    </row>
    <row r="504" spans="1:27" ht="31.5" customHeight="1" x14ac:dyDescent="0.25">
      <c r="A504" s="58" t="s">
        <v>57</v>
      </c>
      <c r="B504" s="59">
        <v>32</v>
      </c>
      <c r="C504" s="58" t="s">
        <v>58</v>
      </c>
      <c r="D504" s="58" t="s">
        <v>1087</v>
      </c>
      <c r="E504" s="58" t="s">
        <v>22</v>
      </c>
      <c r="F504" s="59">
        <v>52548720</v>
      </c>
      <c r="G504" s="58" t="s">
        <v>114</v>
      </c>
      <c r="H504" s="58" t="s">
        <v>1089</v>
      </c>
      <c r="I504" s="60">
        <v>44896</v>
      </c>
      <c r="J504" s="60">
        <v>44896</v>
      </c>
      <c r="K504" s="60">
        <v>2958465</v>
      </c>
      <c r="L504" s="58" t="s">
        <v>22</v>
      </c>
      <c r="M504" s="59"/>
      <c r="N504" s="58" t="s">
        <v>22</v>
      </c>
      <c r="O504" s="60"/>
      <c r="P504" s="60"/>
      <c r="Q504" s="58" t="s">
        <v>22</v>
      </c>
      <c r="R504" s="59"/>
      <c r="S504" s="58" t="s">
        <v>22</v>
      </c>
      <c r="T504" s="58" t="s">
        <v>162</v>
      </c>
      <c r="U504" s="58"/>
      <c r="V504" s="60">
        <v>44973</v>
      </c>
      <c r="W504" s="61">
        <v>96931</v>
      </c>
      <c r="X504" s="63" t="s">
        <v>1551</v>
      </c>
      <c r="Y504" s="58"/>
      <c r="Z504" s="58" t="s">
        <v>1412</v>
      </c>
      <c r="AA504" s="58"/>
    </row>
    <row r="505" spans="1:27" ht="31.5" customHeight="1" x14ac:dyDescent="0.25">
      <c r="A505" s="58" t="s">
        <v>57</v>
      </c>
      <c r="B505" s="59">
        <v>41</v>
      </c>
      <c r="C505" s="58" t="s">
        <v>402</v>
      </c>
      <c r="D505" s="58" t="s">
        <v>403</v>
      </c>
      <c r="E505" s="58" t="s">
        <v>1245</v>
      </c>
      <c r="F505" s="59">
        <v>50602487</v>
      </c>
      <c r="G505" s="58" t="s">
        <v>61</v>
      </c>
      <c r="H505" s="58" t="s">
        <v>22</v>
      </c>
      <c r="I505" s="60">
        <v>43009</v>
      </c>
      <c r="J505" s="60">
        <v>44959</v>
      </c>
      <c r="K505" s="60">
        <v>2958465</v>
      </c>
      <c r="L505" s="58" t="s">
        <v>22</v>
      </c>
      <c r="M505" s="59"/>
      <c r="N505" s="58" t="s">
        <v>22</v>
      </c>
      <c r="O505" s="60"/>
      <c r="P505" s="60"/>
      <c r="Q505" s="58" t="s">
        <v>22</v>
      </c>
      <c r="R505" s="59"/>
      <c r="S505" s="58" t="s">
        <v>22</v>
      </c>
      <c r="T505" s="58" t="s">
        <v>1247</v>
      </c>
      <c r="U505" s="58"/>
      <c r="V505" s="60">
        <v>44973</v>
      </c>
      <c r="W505" s="61">
        <v>146905</v>
      </c>
      <c r="X505" s="63" t="s">
        <v>1503</v>
      </c>
      <c r="Y505" s="58"/>
      <c r="Z505" s="58" t="s">
        <v>174</v>
      </c>
      <c r="AA505" s="58"/>
    </row>
    <row r="506" spans="1:27" ht="31.5" customHeight="1" x14ac:dyDescent="0.25">
      <c r="A506" s="58" t="s">
        <v>80</v>
      </c>
      <c r="B506" s="59">
        <v>21</v>
      </c>
      <c r="C506" s="58" t="s">
        <v>526</v>
      </c>
      <c r="D506" s="58" t="s">
        <v>1115</v>
      </c>
      <c r="E506" s="58" t="s">
        <v>22</v>
      </c>
      <c r="F506" s="59">
        <v>50515412</v>
      </c>
      <c r="G506" s="58" t="s">
        <v>29</v>
      </c>
      <c r="H506" s="58" t="s">
        <v>44</v>
      </c>
      <c r="I506" s="60">
        <v>1</v>
      </c>
      <c r="J506" s="60">
        <v>44828</v>
      </c>
      <c r="K506" s="60">
        <v>2958465</v>
      </c>
      <c r="L506" s="58" t="s">
        <v>22</v>
      </c>
      <c r="M506" s="59">
        <v>110023</v>
      </c>
      <c r="N506" s="58" t="s">
        <v>1116</v>
      </c>
      <c r="O506" s="60">
        <v>44828</v>
      </c>
      <c r="P506" s="60">
        <v>44919</v>
      </c>
      <c r="Q506" s="58" t="s">
        <v>70</v>
      </c>
      <c r="R506" s="59">
        <v>129147</v>
      </c>
      <c r="S506" s="58" t="s">
        <v>1117</v>
      </c>
      <c r="T506" s="58" t="s">
        <v>1139</v>
      </c>
      <c r="U506" s="58" t="s">
        <v>1117</v>
      </c>
      <c r="V506" s="59"/>
      <c r="W506" s="61"/>
      <c r="X506" s="63"/>
      <c r="Y506" s="58"/>
      <c r="Z506" s="58"/>
      <c r="AA506" s="58" t="s">
        <v>1263</v>
      </c>
    </row>
    <row r="507" spans="1:27" ht="31.5" customHeight="1" x14ac:dyDescent="0.25">
      <c r="A507" s="58" t="s">
        <v>186</v>
      </c>
      <c r="B507" s="59">
        <v>48</v>
      </c>
      <c r="C507" s="58" t="s">
        <v>563</v>
      </c>
      <c r="D507" s="58" t="s">
        <v>22</v>
      </c>
      <c r="E507" s="58" t="s">
        <v>22</v>
      </c>
      <c r="F507" s="59">
        <v>50821561</v>
      </c>
      <c r="G507" s="58" t="s">
        <v>114</v>
      </c>
      <c r="H507" s="58" t="s">
        <v>1189</v>
      </c>
      <c r="I507" s="60">
        <v>43242</v>
      </c>
      <c r="J507" s="60">
        <v>44958</v>
      </c>
      <c r="K507" s="60">
        <v>2958465</v>
      </c>
      <c r="L507" s="58" t="s">
        <v>22</v>
      </c>
      <c r="M507" s="59"/>
      <c r="N507" s="58" t="s">
        <v>22</v>
      </c>
      <c r="O507" s="60"/>
      <c r="P507" s="60"/>
      <c r="Q507" s="58" t="s">
        <v>22</v>
      </c>
      <c r="R507" s="59"/>
      <c r="S507" s="58" t="s">
        <v>22</v>
      </c>
      <c r="T507" s="58" t="s">
        <v>137</v>
      </c>
      <c r="U507" s="58"/>
      <c r="V507" s="60">
        <v>44972</v>
      </c>
      <c r="W507" s="61">
        <v>163460</v>
      </c>
      <c r="X507" s="63" t="s">
        <v>1262</v>
      </c>
      <c r="Y507" s="58"/>
      <c r="Z507" s="58" t="s">
        <v>1411</v>
      </c>
      <c r="AA507" s="58"/>
    </row>
    <row r="508" spans="1:27" ht="31.5" customHeight="1" x14ac:dyDescent="0.25">
      <c r="A508" s="58" t="s">
        <v>216</v>
      </c>
      <c r="B508" s="59">
        <v>1</v>
      </c>
      <c r="C508" s="58" t="s">
        <v>20</v>
      </c>
      <c r="D508" s="58" t="s">
        <v>149</v>
      </c>
      <c r="E508" s="58" t="s">
        <v>22</v>
      </c>
      <c r="F508" s="59">
        <v>52494862</v>
      </c>
      <c r="G508" s="58" t="s">
        <v>114</v>
      </c>
      <c r="H508" s="58" t="s">
        <v>661</v>
      </c>
      <c r="I508" s="60">
        <v>44833</v>
      </c>
      <c r="J508" s="60">
        <v>44833</v>
      </c>
      <c r="K508" s="60">
        <v>2958465</v>
      </c>
      <c r="L508" s="58" t="s">
        <v>22</v>
      </c>
      <c r="M508" s="59"/>
      <c r="N508" s="58" t="s">
        <v>22</v>
      </c>
      <c r="O508" s="60"/>
      <c r="P508" s="60"/>
      <c r="Q508" s="58" t="s">
        <v>22</v>
      </c>
      <c r="R508" s="59"/>
      <c r="S508" s="58" t="s">
        <v>22</v>
      </c>
      <c r="T508" s="58" t="s">
        <v>162</v>
      </c>
      <c r="U508" s="58"/>
      <c r="V508" s="59"/>
      <c r="W508" s="61"/>
      <c r="X508" s="63"/>
      <c r="Y508" s="58"/>
      <c r="Z508" s="58" t="s">
        <v>1409</v>
      </c>
      <c r="AA508" s="58"/>
    </row>
    <row r="509" spans="1:27" ht="31.5" customHeight="1" x14ac:dyDescent="0.25">
      <c r="A509" s="58" t="s">
        <v>216</v>
      </c>
      <c r="B509" s="59">
        <v>216</v>
      </c>
      <c r="C509" s="58" t="s">
        <v>217</v>
      </c>
      <c r="D509" s="58" t="s">
        <v>1018</v>
      </c>
      <c r="E509" s="58" t="s">
        <v>22</v>
      </c>
      <c r="F509" s="59">
        <v>52494814</v>
      </c>
      <c r="G509" s="58" t="s">
        <v>34</v>
      </c>
      <c r="H509" s="58" t="s">
        <v>661</v>
      </c>
      <c r="I509" s="60">
        <v>44833</v>
      </c>
      <c r="J509" s="60">
        <v>44833</v>
      </c>
      <c r="K509" s="60">
        <v>2958465</v>
      </c>
      <c r="L509" s="58" t="s">
        <v>22</v>
      </c>
      <c r="M509" s="59"/>
      <c r="N509" s="58" t="s">
        <v>22</v>
      </c>
      <c r="O509" s="60"/>
      <c r="P509" s="60"/>
      <c r="Q509" s="58" t="s">
        <v>22</v>
      </c>
      <c r="R509" s="59"/>
      <c r="S509" s="58" t="s">
        <v>22</v>
      </c>
      <c r="T509" s="58" t="s">
        <v>162</v>
      </c>
      <c r="U509" s="58"/>
      <c r="V509" s="59"/>
      <c r="W509" s="61"/>
      <c r="X509" s="63"/>
      <c r="Y509" s="58"/>
      <c r="Z509" s="58" t="s">
        <v>1409</v>
      </c>
      <c r="AA509" s="58"/>
    </row>
    <row r="510" spans="1:27" ht="31.5" customHeight="1" x14ac:dyDescent="0.25">
      <c r="A510" s="58" t="s">
        <v>216</v>
      </c>
      <c r="B510" s="59">
        <v>216</v>
      </c>
      <c r="C510" s="58" t="s">
        <v>217</v>
      </c>
      <c r="D510" s="58" t="s">
        <v>1018</v>
      </c>
      <c r="E510" s="58" t="s">
        <v>22</v>
      </c>
      <c r="F510" s="59">
        <v>52494815</v>
      </c>
      <c r="G510" s="58" t="s">
        <v>96</v>
      </c>
      <c r="H510" s="58" t="s">
        <v>1019</v>
      </c>
      <c r="I510" s="60">
        <v>44833</v>
      </c>
      <c r="J510" s="60">
        <v>44833</v>
      </c>
      <c r="K510" s="60">
        <v>2958465</v>
      </c>
      <c r="L510" s="58" t="s">
        <v>22</v>
      </c>
      <c r="M510" s="59"/>
      <c r="N510" s="58" t="s">
        <v>22</v>
      </c>
      <c r="O510" s="60"/>
      <c r="P510" s="60"/>
      <c r="Q510" s="58" t="s">
        <v>22</v>
      </c>
      <c r="R510" s="59"/>
      <c r="S510" s="58" t="s">
        <v>22</v>
      </c>
      <c r="T510" s="58" t="s">
        <v>162</v>
      </c>
      <c r="U510" s="58"/>
      <c r="V510" s="59"/>
      <c r="W510" s="61"/>
      <c r="X510" s="63"/>
      <c r="Y510" s="58"/>
      <c r="Z510" s="58" t="s">
        <v>1409</v>
      </c>
      <c r="AA510" s="58"/>
    </row>
    <row r="511" spans="1:27" ht="31.5" customHeight="1" x14ac:dyDescent="0.25">
      <c r="A511" s="58" t="s">
        <v>216</v>
      </c>
      <c r="B511" s="59">
        <v>216</v>
      </c>
      <c r="C511" s="58" t="s">
        <v>217</v>
      </c>
      <c r="D511" s="58" t="s">
        <v>1018</v>
      </c>
      <c r="E511" s="58" t="s">
        <v>22</v>
      </c>
      <c r="F511" s="59">
        <v>52494818</v>
      </c>
      <c r="G511" s="58" t="s">
        <v>96</v>
      </c>
      <c r="H511" s="58" t="s">
        <v>1020</v>
      </c>
      <c r="I511" s="60">
        <v>44833</v>
      </c>
      <c r="J511" s="60">
        <v>44833</v>
      </c>
      <c r="K511" s="60">
        <v>2958465</v>
      </c>
      <c r="L511" s="58" t="s">
        <v>22</v>
      </c>
      <c r="M511" s="59"/>
      <c r="N511" s="58" t="s">
        <v>22</v>
      </c>
      <c r="O511" s="60"/>
      <c r="P511" s="60"/>
      <c r="Q511" s="58" t="s">
        <v>22</v>
      </c>
      <c r="R511" s="59"/>
      <c r="S511" s="58" t="s">
        <v>22</v>
      </c>
      <c r="T511" s="58" t="s">
        <v>162</v>
      </c>
      <c r="U511" s="58"/>
      <c r="V511" s="59"/>
      <c r="W511" s="61"/>
      <c r="X511" s="63"/>
      <c r="Y511" s="58"/>
      <c r="Z511" s="58" t="s">
        <v>1409</v>
      </c>
      <c r="AA511" s="58"/>
    </row>
    <row r="512" spans="1:27" ht="31.5" customHeight="1" x14ac:dyDescent="0.25">
      <c r="A512" s="58" t="s">
        <v>186</v>
      </c>
      <c r="B512" s="59">
        <v>440</v>
      </c>
      <c r="C512" s="58" t="s">
        <v>1175</v>
      </c>
      <c r="D512" s="58" t="s">
        <v>22</v>
      </c>
      <c r="E512" s="58" t="s">
        <v>22</v>
      </c>
      <c r="F512" s="59">
        <v>52571372</v>
      </c>
      <c r="G512" s="58" t="s">
        <v>733</v>
      </c>
      <c r="H512" s="58" t="s">
        <v>1176</v>
      </c>
      <c r="I512" s="60">
        <v>44958</v>
      </c>
      <c r="J512" s="60">
        <v>44958</v>
      </c>
      <c r="K512" s="60">
        <v>2958465</v>
      </c>
      <c r="L512" s="58" t="s">
        <v>22</v>
      </c>
      <c r="M512" s="59"/>
      <c r="N512" s="58" t="s">
        <v>22</v>
      </c>
      <c r="O512" s="60"/>
      <c r="P512" s="60"/>
      <c r="Q512" s="58" t="s">
        <v>22</v>
      </c>
      <c r="R512" s="59"/>
      <c r="S512" s="58" t="s">
        <v>22</v>
      </c>
      <c r="T512" s="58"/>
      <c r="U512" s="58"/>
      <c r="V512" s="60">
        <v>44986</v>
      </c>
      <c r="W512" s="61">
        <v>163517</v>
      </c>
      <c r="X512" s="84" t="s">
        <v>1382</v>
      </c>
      <c r="Y512" s="58"/>
      <c r="Z512" s="58" t="s">
        <v>1411</v>
      </c>
      <c r="AA512" s="58"/>
    </row>
    <row r="513" spans="1:27" ht="31.5" customHeight="1" x14ac:dyDescent="0.25">
      <c r="A513" s="58" t="s">
        <v>39</v>
      </c>
      <c r="B513" s="59">
        <v>15</v>
      </c>
      <c r="C513" s="58" t="s">
        <v>40</v>
      </c>
      <c r="D513" s="58" t="s">
        <v>121</v>
      </c>
      <c r="E513" s="58" t="s">
        <v>22</v>
      </c>
      <c r="F513" s="59">
        <v>50514784</v>
      </c>
      <c r="G513" s="58" t="s">
        <v>29</v>
      </c>
      <c r="H513" s="58" t="s">
        <v>1133</v>
      </c>
      <c r="I513" s="60">
        <v>1</v>
      </c>
      <c r="J513" s="60">
        <v>44918</v>
      </c>
      <c r="K513" s="60">
        <v>2958465</v>
      </c>
      <c r="L513" s="58" t="s">
        <v>22</v>
      </c>
      <c r="M513" s="59"/>
      <c r="N513" s="58" t="s">
        <v>22</v>
      </c>
      <c r="O513" s="60">
        <v>44898</v>
      </c>
      <c r="P513" s="60">
        <v>44926</v>
      </c>
      <c r="Q513" s="58" t="s">
        <v>22</v>
      </c>
      <c r="R513" s="59">
        <v>18175</v>
      </c>
      <c r="S513" s="58" t="s">
        <v>1134</v>
      </c>
      <c r="T513" s="58" t="s">
        <v>1135</v>
      </c>
      <c r="U513" s="58" t="s">
        <v>1134</v>
      </c>
      <c r="V513" s="60">
        <v>44986</v>
      </c>
      <c r="W513" s="61">
        <v>18175</v>
      </c>
      <c r="X513" s="63" t="s">
        <v>1134</v>
      </c>
      <c r="Y513" s="58"/>
      <c r="Z513" s="58" t="s">
        <v>174</v>
      </c>
      <c r="AA513" s="58"/>
    </row>
    <row r="514" spans="1:27" ht="31.5" customHeight="1" x14ac:dyDescent="0.25">
      <c r="A514" s="65" t="s">
        <v>80</v>
      </c>
      <c r="B514" s="66">
        <v>7</v>
      </c>
      <c r="C514" s="65" t="s">
        <v>85</v>
      </c>
      <c r="D514" s="65" t="s">
        <v>149</v>
      </c>
      <c r="E514" s="65" t="s">
        <v>1278</v>
      </c>
      <c r="F514" s="66">
        <v>50515631</v>
      </c>
      <c r="G514" s="65" t="s">
        <v>114</v>
      </c>
      <c r="H514" s="65" t="s">
        <v>1050</v>
      </c>
      <c r="I514" s="67">
        <v>1</v>
      </c>
      <c r="J514" s="67">
        <v>44842</v>
      </c>
      <c r="K514" s="67">
        <v>2958465</v>
      </c>
      <c r="L514" s="65" t="s">
        <v>22</v>
      </c>
      <c r="M514" s="66"/>
      <c r="N514" s="65" t="s">
        <v>22</v>
      </c>
      <c r="O514" s="67"/>
      <c r="P514" s="67"/>
      <c r="Q514" s="65" t="s">
        <v>22</v>
      </c>
      <c r="R514" s="66"/>
      <c r="S514" s="65" t="s">
        <v>22</v>
      </c>
      <c r="T514" s="65" t="s">
        <v>1220</v>
      </c>
      <c r="U514" s="65"/>
      <c r="V514" s="66"/>
      <c r="W514" s="61"/>
      <c r="X514" s="63"/>
      <c r="Y514" s="65"/>
      <c r="Z514" s="65"/>
      <c r="AA514" s="65"/>
    </row>
    <row r="515" spans="1:27" ht="31.5" customHeight="1" x14ac:dyDescent="0.25">
      <c r="A515" s="58" t="s">
        <v>80</v>
      </c>
      <c r="B515" s="59">
        <v>7</v>
      </c>
      <c r="C515" s="58" t="s">
        <v>85</v>
      </c>
      <c r="D515" s="58" t="s">
        <v>86</v>
      </c>
      <c r="E515" s="58" t="s">
        <v>1278</v>
      </c>
      <c r="F515" s="59">
        <v>50515875</v>
      </c>
      <c r="G515" s="58" t="s">
        <v>29</v>
      </c>
      <c r="H515" s="58" t="s">
        <v>84</v>
      </c>
      <c r="I515" s="60">
        <v>1</v>
      </c>
      <c r="J515" s="60">
        <v>44805</v>
      </c>
      <c r="K515" s="60">
        <v>2958465</v>
      </c>
      <c r="L515" s="58" t="s">
        <v>22</v>
      </c>
      <c r="M515" s="59"/>
      <c r="N515" s="58" t="s">
        <v>22</v>
      </c>
      <c r="O515" s="60"/>
      <c r="P515" s="60"/>
      <c r="Q515" s="58" t="s">
        <v>22</v>
      </c>
      <c r="R515" s="59"/>
      <c r="S515" s="58"/>
      <c r="T515" s="58" t="s">
        <v>1217</v>
      </c>
      <c r="U515" s="58" t="s">
        <v>1218</v>
      </c>
      <c r="V515" s="60">
        <v>44998</v>
      </c>
      <c r="W515" s="61">
        <v>111930</v>
      </c>
      <c r="X515" s="63" t="s">
        <v>1218</v>
      </c>
      <c r="Y515" s="58"/>
      <c r="Z515" s="58" t="s">
        <v>174</v>
      </c>
      <c r="AA515" s="58"/>
    </row>
    <row r="516" spans="1:27" ht="31.5" customHeight="1" x14ac:dyDescent="0.25">
      <c r="A516" s="65" t="s">
        <v>80</v>
      </c>
      <c r="B516" s="66">
        <v>7</v>
      </c>
      <c r="C516" s="65" t="s">
        <v>85</v>
      </c>
      <c r="D516" s="65" t="s">
        <v>86</v>
      </c>
      <c r="E516" s="65" t="s">
        <v>1278</v>
      </c>
      <c r="F516" s="66">
        <v>50515862</v>
      </c>
      <c r="G516" s="65" t="s">
        <v>29</v>
      </c>
      <c r="H516" s="65" t="s">
        <v>915</v>
      </c>
      <c r="I516" s="67">
        <v>1</v>
      </c>
      <c r="J516" s="67">
        <v>44775</v>
      </c>
      <c r="K516" s="67">
        <v>2958465</v>
      </c>
      <c r="L516" s="65" t="s">
        <v>22</v>
      </c>
      <c r="M516" s="66"/>
      <c r="N516" s="65" t="s">
        <v>22</v>
      </c>
      <c r="O516" s="67"/>
      <c r="P516" s="67"/>
      <c r="Q516" s="65" t="s">
        <v>22</v>
      </c>
      <c r="R516" s="66"/>
      <c r="S516" s="65"/>
      <c r="T516" s="65" t="s">
        <v>1219</v>
      </c>
      <c r="U516" s="65" t="s">
        <v>1219</v>
      </c>
      <c r="V516" s="66"/>
      <c r="W516" s="61"/>
      <c r="X516" s="63"/>
      <c r="Y516" s="65"/>
      <c r="Z516" s="65"/>
      <c r="AA516" s="65"/>
    </row>
    <row r="517" spans="1:27" ht="31.5" customHeight="1" x14ac:dyDescent="0.25">
      <c r="A517" s="58" t="s">
        <v>508</v>
      </c>
      <c r="B517" s="59">
        <v>51</v>
      </c>
      <c r="C517" s="58" t="s">
        <v>516</v>
      </c>
      <c r="D517" s="58" t="s">
        <v>900</v>
      </c>
      <c r="E517" s="58"/>
      <c r="F517" s="59">
        <v>50512412</v>
      </c>
      <c r="G517" s="58" t="s">
        <v>295</v>
      </c>
      <c r="H517" s="58"/>
      <c r="I517" s="60">
        <v>1</v>
      </c>
      <c r="J517" s="60">
        <v>44713</v>
      </c>
      <c r="K517" s="60">
        <v>2958465</v>
      </c>
      <c r="L517" s="58"/>
      <c r="M517" s="59"/>
      <c r="N517" s="58"/>
      <c r="O517" s="60">
        <v>44621</v>
      </c>
      <c r="P517" s="60">
        <v>44773</v>
      </c>
      <c r="Q517" s="58" t="s">
        <v>70</v>
      </c>
      <c r="R517" s="59">
        <v>92738</v>
      </c>
      <c r="S517" s="58" t="s">
        <v>901</v>
      </c>
      <c r="T517" s="58" t="s">
        <v>1282</v>
      </c>
      <c r="U517" s="58"/>
      <c r="V517" s="60">
        <v>44986</v>
      </c>
      <c r="W517" s="61">
        <v>130050</v>
      </c>
      <c r="X517" s="63" t="s">
        <v>1280</v>
      </c>
      <c r="Y517" s="58"/>
      <c r="Z517" s="58" t="s">
        <v>1417</v>
      </c>
      <c r="AA517" s="58"/>
    </row>
    <row r="518" spans="1:27" ht="31.5" customHeight="1" x14ac:dyDescent="0.25">
      <c r="A518" s="58" t="s">
        <v>216</v>
      </c>
      <c r="B518" s="59">
        <v>219</v>
      </c>
      <c r="C518" s="58" t="s">
        <v>450</v>
      </c>
      <c r="D518" s="58" t="s">
        <v>657</v>
      </c>
      <c r="E518" s="58" t="s">
        <v>22</v>
      </c>
      <c r="F518" s="59">
        <v>52569161</v>
      </c>
      <c r="G518" s="58" t="s">
        <v>96</v>
      </c>
      <c r="H518" s="58" t="s">
        <v>1268</v>
      </c>
      <c r="I518" s="60">
        <v>44926</v>
      </c>
      <c r="J518" s="60">
        <v>44980</v>
      </c>
      <c r="K518" s="60">
        <v>2958465</v>
      </c>
      <c r="L518" s="58" t="s">
        <v>22</v>
      </c>
      <c r="M518" s="59"/>
      <c r="N518" s="58" t="s">
        <v>22</v>
      </c>
      <c r="O518" s="60"/>
      <c r="P518" s="60"/>
      <c r="Q518" s="58" t="s">
        <v>22</v>
      </c>
      <c r="R518" s="59"/>
      <c r="S518" s="58" t="s">
        <v>22</v>
      </c>
      <c r="T518" s="58" t="s">
        <v>137</v>
      </c>
      <c r="U518" s="58"/>
      <c r="V518" s="60">
        <v>44991</v>
      </c>
      <c r="W518" s="61">
        <v>101731</v>
      </c>
      <c r="X518" s="63" t="s">
        <v>200</v>
      </c>
      <c r="Y518" s="58"/>
      <c r="Z518" s="58" t="s">
        <v>1410</v>
      </c>
      <c r="AA518" s="58"/>
    </row>
    <row r="519" spans="1:27" ht="31.5" customHeight="1" x14ac:dyDescent="0.25">
      <c r="A519" s="58" t="s">
        <v>216</v>
      </c>
      <c r="B519" s="59">
        <v>219</v>
      </c>
      <c r="C519" s="58" t="s">
        <v>450</v>
      </c>
      <c r="D519" s="58" t="s">
        <v>657</v>
      </c>
      <c r="E519" s="58" t="s">
        <v>1287</v>
      </c>
      <c r="F519" s="59">
        <v>52569511</v>
      </c>
      <c r="G519" s="58" t="s">
        <v>34</v>
      </c>
      <c r="H519" s="58" t="s">
        <v>1021</v>
      </c>
      <c r="I519" s="60">
        <v>44926</v>
      </c>
      <c r="J519" s="60">
        <v>44926</v>
      </c>
      <c r="K519" s="60">
        <v>2958465</v>
      </c>
      <c r="L519" s="58" t="s">
        <v>22</v>
      </c>
      <c r="M519" s="59"/>
      <c r="N519" s="58" t="s">
        <v>22</v>
      </c>
      <c r="O519" s="60"/>
      <c r="P519" s="60"/>
      <c r="Q519" s="58" t="s">
        <v>22</v>
      </c>
      <c r="R519" s="59"/>
      <c r="S519" s="58" t="s">
        <v>22</v>
      </c>
      <c r="T519" s="58"/>
      <c r="U519" s="58"/>
      <c r="V519" s="60">
        <v>44991</v>
      </c>
      <c r="W519" s="61">
        <v>111400</v>
      </c>
      <c r="X519" s="63" t="s">
        <v>1555</v>
      </c>
      <c r="Y519" s="58"/>
      <c r="Z519" s="58" t="s">
        <v>1412</v>
      </c>
      <c r="AA519" s="58"/>
    </row>
    <row r="520" spans="1:27" ht="31.5" customHeight="1" x14ac:dyDescent="0.25">
      <c r="A520" s="58" t="s">
        <v>1148</v>
      </c>
      <c r="B520" s="59">
        <v>31</v>
      </c>
      <c r="C520" s="58" t="s">
        <v>48</v>
      </c>
      <c r="D520" s="58" t="s">
        <v>365</v>
      </c>
      <c r="E520" s="58" t="s">
        <v>22</v>
      </c>
      <c r="F520" s="59">
        <v>52612369</v>
      </c>
      <c r="G520" s="58" t="s">
        <v>29</v>
      </c>
      <c r="H520" s="58" t="s">
        <v>22</v>
      </c>
      <c r="I520" s="60">
        <v>44964</v>
      </c>
      <c r="J520" s="60">
        <v>44964</v>
      </c>
      <c r="K520" s="60">
        <v>2958465</v>
      </c>
      <c r="L520" s="58" t="s">
        <v>22</v>
      </c>
      <c r="M520" s="59"/>
      <c r="N520" s="58" t="s">
        <v>22</v>
      </c>
      <c r="O520" s="60"/>
      <c r="P520" s="60"/>
      <c r="Q520" s="58" t="s">
        <v>22</v>
      </c>
      <c r="R520" s="59"/>
      <c r="S520" s="58" t="s">
        <v>22</v>
      </c>
      <c r="T520" s="58" t="s">
        <v>162</v>
      </c>
      <c r="U520" s="58"/>
      <c r="V520" s="60">
        <v>44991</v>
      </c>
      <c r="W520" s="61">
        <v>151719</v>
      </c>
      <c r="X520" s="63" t="s">
        <v>1572</v>
      </c>
      <c r="Y520" s="58"/>
      <c r="Z520" s="58" t="s">
        <v>1412</v>
      </c>
      <c r="AA520" s="58"/>
    </row>
    <row r="521" spans="1:27" ht="31.5" customHeight="1" x14ac:dyDescent="0.25">
      <c r="A521" s="58" t="s">
        <v>186</v>
      </c>
      <c r="B521" s="59">
        <v>36</v>
      </c>
      <c r="C521" s="58" t="s">
        <v>431</v>
      </c>
      <c r="D521" s="58" t="s">
        <v>22</v>
      </c>
      <c r="E521" s="58" t="s">
        <v>22</v>
      </c>
      <c r="F521" s="59">
        <v>52547693</v>
      </c>
      <c r="G521" s="58" t="s">
        <v>114</v>
      </c>
      <c r="H521" s="58" t="s">
        <v>1083</v>
      </c>
      <c r="I521" s="60">
        <v>44888</v>
      </c>
      <c r="J521" s="60">
        <v>44888</v>
      </c>
      <c r="K521" s="60">
        <v>2958465</v>
      </c>
      <c r="L521" s="58" t="s">
        <v>22</v>
      </c>
      <c r="M521" s="59"/>
      <c r="N521" s="58" t="s">
        <v>22</v>
      </c>
      <c r="O521" s="60"/>
      <c r="P521" s="60"/>
      <c r="Q521" s="58" t="s">
        <v>22</v>
      </c>
      <c r="R521" s="59"/>
      <c r="S521" s="58" t="s">
        <v>22</v>
      </c>
      <c r="T521" s="58" t="s">
        <v>137</v>
      </c>
      <c r="U521" s="58"/>
      <c r="V521" s="60">
        <v>44986</v>
      </c>
      <c r="W521" s="61">
        <v>147888</v>
      </c>
      <c r="X521" s="63" t="s">
        <v>1550</v>
      </c>
      <c r="Y521" s="58"/>
      <c r="Z521" s="58" t="s">
        <v>1412</v>
      </c>
      <c r="AA521" s="58"/>
    </row>
    <row r="522" spans="1:27" ht="31.5" customHeight="1" x14ac:dyDescent="0.25">
      <c r="A522" s="58" t="s">
        <v>1148</v>
      </c>
      <c r="B522" s="59">
        <v>36</v>
      </c>
      <c r="C522" s="58" t="s">
        <v>431</v>
      </c>
      <c r="D522" s="58" t="s">
        <v>432</v>
      </c>
      <c r="E522" s="58" t="s">
        <v>22</v>
      </c>
      <c r="F522" s="59">
        <v>52380867</v>
      </c>
      <c r="G522" s="58" t="s">
        <v>29</v>
      </c>
      <c r="H522" s="58" t="s">
        <v>22</v>
      </c>
      <c r="I522" s="60">
        <v>44713</v>
      </c>
      <c r="J522" s="60">
        <v>44743</v>
      </c>
      <c r="K522" s="60">
        <v>2958465</v>
      </c>
      <c r="L522" s="58" t="s">
        <v>22</v>
      </c>
      <c r="M522" s="59"/>
      <c r="N522" s="58" t="s">
        <v>22</v>
      </c>
      <c r="O522" s="60">
        <v>44879</v>
      </c>
      <c r="P522" s="60">
        <v>2958465</v>
      </c>
      <c r="Q522" s="58" t="s">
        <v>22</v>
      </c>
      <c r="R522" s="59">
        <v>105626</v>
      </c>
      <c r="S522" s="58" t="s">
        <v>851</v>
      </c>
      <c r="T522" s="58"/>
      <c r="U522" s="58"/>
      <c r="V522" s="60">
        <v>44882</v>
      </c>
      <c r="W522" s="61">
        <v>105626</v>
      </c>
      <c r="X522" s="63" t="s">
        <v>851</v>
      </c>
      <c r="Y522" s="58"/>
      <c r="Z522" s="58" t="s">
        <v>174</v>
      </c>
      <c r="AA522" s="58"/>
    </row>
    <row r="523" spans="1:27" ht="31.5" customHeight="1" x14ac:dyDescent="0.25">
      <c r="A523" s="58" t="s">
        <v>39</v>
      </c>
      <c r="B523" s="59">
        <v>12</v>
      </c>
      <c r="C523" s="58" t="s">
        <v>198</v>
      </c>
      <c r="D523" s="58" t="s">
        <v>374</v>
      </c>
      <c r="E523" s="58" t="s">
        <v>22</v>
      </c>
      <c r="F523" s="59">
        <v>50520585</v>
      </c>
      <c r="G523" s="58" t="s">
        <v>114</v>
      </c>
      <c r="H523" s="58" t="s">
        <v>1261</v>
      </c>
      <c r="I523" s="60">
        <v>1</v>
      </c>
      <c r="J523" s="60">
        <v>44970</v>
      </c>
      <c r="K523" s="60">
        <v>2958465</v>
      </c>
      <c r="L523" s="58" t="s">
        <v>22</v>
      </c>
      <c r="M523" s="59"/>
      <c r="N523" s="58" t="s">
        <v>22</v>
      </c>
      <c r="O523" s="60"/>
      <c r="P523" s="60"/>
      <c r="Q523" s="58" t="s">
        <v>22</v>
      </c>
      <c r="R523" s="59"/>
      <c r="S523" s="58" t="s">
        <v>22</v>
      </c>
      <c r="T523" s="58" t="s">
        <v>137</v>
      </c>
      <c r="U523" s="58"/>
      <c r="V523" s="60">
        <v>44995</v>
      </c>
      <c r="W523" s="61">
        <v>14723</v>
      </c>
      <c r="X523" s="63" t="s">
        <v>1487</v>
      </c>
      <c r="Y523" s="58"/>
      <c r="Z523" s="58" t="s">
        <v>1410</v>
      </c>
      <c r="AA523" s="58"/>
    </row>
    <row r="524" spans="1:27" ht="31.5" customHeight="1" x14ac:dyDescent="0.25">
      <c r="A524" s="58" t="s">
        <v>80</v>
      </c>
      <c r="B524" s="59">
        <v>7</v>
      </c>
      <c r="C524" s="58" t="s">
        <v>85</v>
      </c>
      <c r="D524" s="58" t="s">
        <v>86</v>
      </c>
      <c r="E524" s="58" t="s">
        <v>1278</v>
      </c>
      <c r="F524" s="59">
        <v>50515875</v>
      </c>
      <c r="G524" s="58" t="s">
        <v>29</v>
      </c>
      <c r="H524" s="58" t="s">
        <v>84</v>
      </c>
      <c r="I524" s="60">
        <v>1</v>
      </c>
      <c r="J524" s="60">
        <v>44805</v>
      </c>
      <c r="K524" s="60">
        <v>2958465</v>
      </c>
      <c r="L524" s="58" t="s">
        <v>22</v>
      </c>
      <c r="M524" s="59"/>
      <c r="N524" s="58" t="s">
        <v>22</v>
      </c>
      <c r="O524" s="60"/>
      <c r="P524" s="60"/>
      <c r="Q524" s="58" t="s">
        <v>22</v>
      </c>
      <c r="R524" s="59"/>
      <c r="S524" s="58"/>
      <c r="T524" s="58" t="s">
        <v>1217</v>
      </c>
      <c r="U524" s="58" t="s">
        <v>1218</v>
      </c>
      <c r="V524" s="60">
        <v>44998</v>
      </c>
      <c r="W524" s="61">
        <v>111930</v>
      </c>
      <c r="X524" s="63" t="s">
        <v>1218</v>
      </c>
      <c r="Y524" s="58"/>
      <c r="Z524" s="58" t="s">
        <v>174</v>
      </c>
      <c r="AA524" s="58"/>
    </row>
    <row r="525" spans="1:27" ht="31.5" customHeight="1" x14ac:dyDescent="0.25">
      <c r="A525" s="58" t="s">
        <v>508</v>
      </c>
      <c r="B525" s="59">
        <v>51</v>
      </c>
      <c r="C525" s="58" t="s">
        <v>516</v>
      </c>
      <c r="D525" s="58" t="s">
        <v>900</v>
      </c>
      <c r="E525" s="58" t="s">
        <v>1269</v>
      </c>
      <c r="F525" s="59">
        <v>50512418</v>
      </c>
      <c r="G525" s="58" t="s">
        <v>29</v>
      </c>
      <c r="H525" s="58" t="s">
        <v>1270</v>
      </c>
      <c r="I525" s="60">
        <v>1</v>
      </c>
      <c r="J525" s="60">
        <v>44986</v>
      </c>
      <c r="K525" s="60">
        <v>2958465</v>
      </c>
      <c r="L525" s="58" t="s">
        <v>22</v>
      </c>
      <c r="M525" s="59"/>
      <c r="N525" s="58" t="s">
        <v>22</v>
      </c>
      <c r="O525" s="60">
        <v>44907</v>
      </c>
      <c r="P525" s="60">
        <v>45016</v>
      </c>
      <c r="Q525" s="58" t="s">
        <v>70</v>
      </c>
      <c r="R525" s="59">
        <v>129489</v>
      </c>
      <c r="S525" s="58" t="s">
        <v>1271</v>
      </c>
      <c r="T525" s="58" t="s">
        <v>1279</v>
      </c>
      <c r="U525" s="58"/>
      <c r="V525" s="60">
        <v>44995</v>
      </c>
      <c r="W525" s="61">
        <v>129489</v>
      </c>
      <c r="X525" s="63" t="s">
        <v>1271</v>
      </c>
      <c r="Y525" s="58"/>
      <c r="Z525" s="58" t="s">
        <v>174</v>
      </c>
      <c r="AA525" s="58"/>
    </row>
    <row r="526" spans="1:27" ht="31.5" customHeight="1" x14ac:dyDescent="0.25">
      <c r="A526" s="58" t="s">
        <v>57</v>
      </c>
      <c r="B526" s="59">
        <v>213</v>
      </c>
      <c r="C526" s="58" t="s">
        <v>66</v>
      </c>
      <c r="D526" s="58" t="s">
        <v>637</v>
      </c>
      <c r="E526" s="58" t="s">
        <v>437</v>
      </c>
      <c r="F526" s="59">
        <v>52617364</v>
      </c>
      <c r="G526" s="58" t="s">
        <v>61</v>
      </c>
      <c r="H526" s="58" t="s">
        <v>22</v>
      </c>
      <c r="I526" s="60">
        <v>45000</v>
      </c>
      <c r="J526" s="60">
        <v>45000</v>
      </c>
      <c r="K526" s="60">
        <v>2958465</v>
      </c>
      <c r="L526" s="58" t="s">
        <v>22</v>
      </c>
      <c r="M526" s="59"/>
      <c r="N526" s="58" t="s">
        <v>22</v>
      </c>
      <c r="O526" s="60"/>
      <c r="P526" s="60"/>
      <c r="Q526" s="58" t="s">
        <v>22</v>
      </c>
      <c r="R526" s="59"/>
      <c r="S526" s="58" t="s">
        <v>22</v>
      </c>
      <c r="T526" s="58" t="s">
        <v>162</v>
      </c>
      <c r="U526" s="58"/>
      <c r="V526" s="60">
        <v>45001</v>
      </c>
      <c r="W526" s="61">
        <v>31602</v>
      </c>
      <c r="X526" s="63" t="s">
        <v>1573</v>
      </c>
      <c r="Y526" s="58"/>
      <c r="Z526" s="58" t="s">
        <v>1412</v>
      </c>
      <c r="AA526" s="58"/>
    </row>
    <row r="527" spans="1:27" ht="31.5" customHeight="1" x14ac:dyDescent="0.25">
      <c r="A527" s="58" t="s">
        <v>57</v>
      </c>
      <c r="B527" s="59">
        <v>214</v>
      </c>
      <c r="C527" s="58" t="s">
        <v>72</v>
      </c>
      <c r="D527" s="58" t="s">
        <v>278</v>
      </c>
      <c r="E527" s="58" t="s">
        <v>74</v>
      </c>
      <c r="F527" s="59">
        <v>52202097</v>
      </c>
      <c r="G527" s="58" t="s">
        <v>61</v>
      </c>
      <c r="H527" s="58" t="s">
        <v>22</v>
      </c>
      <c r="I527" s="60">
        <v>44531</v>
      </c>
      <c r="J527" s="60">
        <v>44918</v>
      </c>
      <c r="K527" s="60">
        <v>2958465</v>
      </c>
      <c r="L527" s="58" t="s">
        <v>22</v>
      </c>
      <c r="M527" s="59"/>
      <c r="N527" s="58" t="s">
        <v>22</v>
      </c>
      <c r="O527" s="60"/>
      <c r="P527" s="60"/>
      <c r="Q527" s="58" t="s">
        <v>22</v>
      </c>
      <c r="R527" s="59"/>
      <c r="S527" s="58" t="s">
        <v>22</v>
      </c>
      <c r="T527" s="58" t="s">
        <v>137</v>
      </c>
      <c r="U527" s="58"/>
      <c r="V527" s="59" t="s">
        <v>1277</v>
      </c>
      <c r="W527" s="61"/>
      <c r="X527" s="63" t="s">
        <v>1277</v>
      </c>
      <c r="Y527" s="58"/>
      <c r="Z527" s="58" t="s">
        <v>1409</v>
      </c>
      <c r="AA527" s="58"/>
    </row>
    <row r="528" spans="1:27" ht="31.5" customHeight="1" x14ac:dyDescent="0.25">
      <c r="A528" s="58" t="s">
        <v>57</v>
      </c>
      <c r="B528" s="59">
        <v>440</v>
      </c>
      <c r="C528" s="58" t="s">
        <v>1175</v>
      </c>
      <c r="D528" s="58" t="s">
        <v>1184</v>
      </c>
      <c r="E528" s="58" t="s">
        <v>1185</v>
      </c>
      <c r="F528" s="59">
        <v>52571648</v>
      </c>
      <c r="G528" s="58" t="s">
        <v>1182</v>
      </c>
      <c r="H528" s="58" t="s">
        <v>22</v>
      </c>
      <c r="I528" s="60">
        <v>44958</v>
      </c>
      <c r="J528" s="60">
        <v>44958</v>
      </c>
      <c r="K528" s="60">
        <v>2958465</v>
      </c>
      <c r="L528" s="58" t="s">
        <v>22</v>
      </c>
      <c r="M528" s="59"/>
      <c r="N528" s="58" t="s">
        <v>22</v>
      </c>
      <c r="O528" s="60"/>
      <c r="P528" s="60"/>
      <c r="Q528" s="58" t="s">
        <v>22</v>
      </c>
      <c r="R528" s="59"/>
      <c r="S528" s="58" t="s">
        <v>22</v>
      </c>
      <c r="T528" s="58"/>
      <c r="U528" s="58"/>
      <c r="V528" s="59"/>
      <c r="W528" s="61"/>
      <c r="X528" s="63"/>
      <c r="Y528" s="58"/>
      <c r="Z528" s="58"/>
      <c r="AA528" s="58"/>
    </row>
    <row r="529" spans="1:27" ht="31.5" customHeight="1" x14ac:dyDescent="0.25">
      <c r="A529" s="58" t="s">
        <v>57</v>
      </c>
      <c r="B529" s="59">
        <v>440</v>
      </c>
      <c r="C529" s="58" t="s">
        <v>1175</v>
      </c>
      <c r="D529" s="58" t="s">
        <v>1186</v>
      </c>
      <c r="E529" s="58" t="s">
        <v>1187</v>
      </c>
      <c r="F529" s="59">
        <v>52571630</v>
      </c>
      <c r="G529" s="58" t="s">
        <v>1182</v>
      </c>
      <c r="H529" s="58" t="s">
        <v>22</v>
      </c>
      <c r="I529" s="60">
        <v>44958</v>
      </c>
      <c r="J529" s="60">
        <v>44958</v>
      </c>
      <c r="K529" s="60">
        <v>2958465</v>
      </c>
      <c r="L529" s="58" t="s">
        <v>22</v>
      </c>
      <c r="M529" s="59"/>
      <c r="N529" s="58" t="s">
        <v>22</v>
      </c>
      <c r="O529" s="60"/>
      <c r="P529" s="60"/>
      <c r="Q529" s="58" t="s">
        <v>22</v>
      </c>
      <c r="R529" s="59"/>
      <c r="S529" s="58" t="s">
        <v>22</v>
      </c>
      <c r="T529" s="58"/>
      <c r="U529" s="58"/>
      <c r="V529" s="59"/>
      <c r="W529" s="61"/>
      <c r="X529" s="63"/>
      <c r="Y529" s="58"/>
      <c r="Z529" s="58"/>
      <c r="AA529" s="58"/>
    </row>
    <row r="530" spans="1:27" ht="31.5" customHeight="1" x14ac:dyDescent="0.25">
      <c r="A530" s="58" t="s">
        <v>216</v>
      </c>
      <c r="B530" s="59">
        <v>219</v>
      </c>
      <c r="C530" s="58" t="s">
        <v>450</v>
      </c>
      <c r="D530" s="58" t="s">
        <v>657</v>
      </c>
      <c r="E530" s="58" t="s">
        <v>1287</v>
      </c>
      <c r="F530" s="59">
        <v>52569512</v>
      </c>
      <c r="G530" s="58" t="s">
        <v>96</v>
      </c>
      <c r="H530" s="58" t="s">
        <v>1288</v>
      </c>
      <c r="I530" s="60">
        <v>44926</v>
      </c>
      <c r="J530" s="60">
        <v>44991</v>
      </c>
      <c r="K530" s="60">
        <v>2958465</v>
      </c>
      <c r="L530" s="58"/>
      <c r="M530" s="59"/>
      <c r="N530" s="58"/>
      <c r="O530" s="60"/>
      <c r="P530" s="60"/>
      <c r="Q530" s="58"/>
      <c r="R530" s="59"/>
      <c r="S530" s="58"/>
      <c r="T530" s="58" t="s">
        <v>137</v>
      </c>
      <c r="U530" s="58"/>
      <c r="V530" s="60">
        <v>45005</v>
      </c>
      <c r="W530" s="61">
        <v>21852</v>
      </c>
      <c r="X530" s="63" t="s">
        <v>1556</v>
      </c>
      <c r="Y530" s="58"/>
      <c r="Z530" s="58" t="s">
        <v>1410</v>
      </c>
      <c r="AA530" s="58"/>
    </row>
    <row r="531" spans="1:27" ht="31.5" customHeight="1" x14ac:dyDescent="0.25">
      <c r="A531" s="58" t="s">
        <v>39</v>
      </c>
      <c r="B531" s="59">
        <v>12</v>
      </c>
      <c r="C531" s="58" t="s">
        <v>198</v>
      </c>
      <c r="D531" s="58" t="s">
        <v>1144</v>
      </c>
      <c r="E531" s="58"/>
      <c r="F531" s="59">
        <v>52569530</v>
      </c>
      <c r="G531" s="58" t="s">
        <v>114</v>
      </c>
      <c r="H531" s="58" t="s">
        <v>700</v>
      </c>
      <c r="I531" s="60">
        <v>44926</v>
      </c>
      <c r="J531" s="60">
        <v>44991</v>
      </c>
      <c r="K531" s="60">
        <v>2958465</v>
      </c>
      <c r="L531" s="58"/>
      <c r="M531" s="59"/>
      <c r="N531" s="58"/>
      <c r="O531" s="60">
        <v>44980</v>
      </c>
      <c r="P531" s="60">
        <v>45016</v>
      </c>
      <c r="Q531" s="58" t="s">
        <v>1289</v>
      </c>
      <c r="R531" s="59">
        <v>111757</v>
      </c>
      <c r="S531" s="58" t="s">
        <v>1290</v>
      </c>
      <c r="T531" s="58" t="s">
        <v>137</v>
      </c>
      <c r="U531" s="58"/>
      <c r="V531" s="60">
        <v>45003</v>
      </c>
      <c r="W531" s="61">
        <v>111757</v>
      </c>
      <c r="X531" s="63" t="s">
        <v>1290</v>
      </c>
      <c r="Y531" s="58"/>
      <c r="Z531" s="58" t="s">
        <v>1410</v>
      </c>
      <c r="AA531" s="58"/>
    </row>
    <row r="532" spans="1:27" ht="31.5" customHeight="1" x14ac:dyDescent="0.25">
      <c r="A532" s="58" t="s">
        <v>39</v>
      </c>
      <c r="B532" s="59">
        <v>12</v>
      </c>
      <c r="C532" s="58" t="s">
        <v>198</v>
      </c>
      <c r="D532" s="58" t="s">
        <v>293</v>
      </c>
      <c r="E532" s="58" t="s">
        <v>22</v>
      </c>
      <c r="F532" s="59">
        <v>50520072</v>
      </c>
      <c r="G532" s="58" t="s">
        <v>29</v>
      </c>
      <c r="H532" s="58" t="s">
        <v>269</v>
      </c>
      <c r="I532" s="60">
        <v>1</v>
      </c>
      <c r="J532" s="60">
        <v>44942</v>
      </c>
      <c r="K532" s="60">
        <v>2958465</v>
      </c>
      <c r="L532" s="58" t="s">
        <v>22</v>
      </c>
      <c r="M532" s="59"/>
      <c r="N532" s="58" t="s">
        <v>22</v>
      </c>
      <c r="O532" s="60">
        <v>44937</v>
      </c>
      <c r="P532" s="60">
        <v>44957</v>
      </c>
      <c r="Q532" s="58" t="s">
        <v>228</v>
      </c>
      <c r="R532" s="59">
        <v>105808</v>
      </c>
      <c r="S532" s="58" t="s">
        <v>1158</v>
      </c>
      <c r="T532" s="58" t="s">
        <v>1166</v>
      </c>
      <c r="U532" s="58"/>
      <c r="V532" s="60">
        <v>45003</v>
      </c>
      <c r="W532" s="61">
        <v>96887</v>
      </c>
      <c r="X532" s="63" t="s">
        <v>1486</v>
      </c>
      <c r="Y532" s="58"/>
      <c r="Z532" s="58" t="s">
        <v>930</v>
      </c>
      <c r="AA532" s="58"/>
    </row>
    <row r="533" spans="1:27" ht="31.5" customHeight="1" x14ac:dyDescent="0.25">
      <c r="A533" s="58" t="s">
        <v>216</v>
      </c>
      <c r="B533" s="59">
        <v>216</v>
      </c>
      <c r="C533" s="58" t="s">
        <v>217</v>
      </c>
      <c r="D533" s="58" t="s">
        <v>657</v>
      </c>
      <c r="E533" s="58" t="s">
        <v>1018</v>
      </c>
      <c r="F533" s="59">
        <v>52598637</v>
      </c>
      <c r="G533" s="58" t="s">
        <v>34</v>
      </c>
      <c r="H533" s="58" t="s">
        <v>22</v>
      </c>
      <c r="I533" s="60">
        <v>44986</v>
      </c>
      <c r="J533" s="60">
        <v>44986</v>
      </c>
      <c r="K533" s="60">
        <v>2958465</v>
      </c>
      <c r="L533" s="58" t="s">
        <v>22</v>
      </c>
      <c r="M533" s="59"/>
      <c r="N533" s="58" t="s">
        <v>22</v>
      </c>
      <c r="O533" s="60"/>
      <c r="P533" s="60"/>
      <c r="Q533" s="58" t="s">
        <v>22</v>
      </c>
      <c r="R533" s="59"/>
      <c r="S533" s="58" t="s">
        <v>22</v>
      </c>
      <c r="T533" s="58" t="s">
        <v>137</v>
      </c>
      <c r="U533" s="58" t="s">
        <v>1273</v>
      </c>
      <c r="V533" s="60">
        <v>45006</v>
      </c>
      <c r="W533" s="61">
        <v>66572</v>
      </c>
      <c r="X533" s="63" t="s">
        <v>682</v>
      </c>
      <c r="Y533" s="58"/>
      <c r="Z533" s="58" t="s">
        <v>1412</v>
      </c>
      <c r="AA533" s="58"/>
    </row>
    <row r="534" spans="1:27" ht="31.5" customHeight="1" x14ac:dyDescent="0.25">
      <c r="A534" s="58" t="s">
        <v>757</v>
      </c>
      <c r="B534" s="59">
        <v>61</v>
      </c>
      <c r="C534" s="58" t="s">
        <v>762</v>
      </c>
      <c r="D534" s="58" t="s">
        <v>763</v>
      </c>
      <c r="E534" s="58" t="s">
        <v>1156</v>
      </c>
      <c r="F534" s="59">
        <v>51950826</v>
      </c>
      <c r="G534" s="58" t="s">
        <v>29</v>
      </c>
      <c r="H534" s="58" t="s">
        <v>520</v>
      </c>
      <c r="I534" s="60">
        <v>44298</v>
      </c>
      <c r="J534" s="60">
        <v>44949</v>
      </c>
      <c r="K534" s="60">
        <v>2958465</v>
      </c>
      <c r="L534" s="58" t="s">
        <v>22</v>
      </c>
      <c r="M534" s="59"/>
      <c r="N534" s="58" t="s">
        <v>22</v>
      </c>
      <c r="O534" s="60"/>
      <c r="P534" s="60"/>
      <c r="Q534" s="58" t="s">
        <v>22</v>
      </c>
      <c r="R534" s="59"/>
      <c r="S534" s="58" t="s">
        <v>22</v>
      </c>
      <c r="T534" s="58" t="s">
        <v>1168</v>
      </c>
      <c r="U534" s="58"/>
      <c r="V534" s="60">
        <v>45006</v>
      </c>
      <c r="W534" s="61">
        <v>118718</v>
      </c>
      <c r="X534" s="63" t="s">
        <v>1308</v>
      </c>
      <c r="Y534" s="58"/>
      <c r="Z534" s="58" t="s">
        <v>930</v>
      </c>
      <c r="AA534" s="58"/>
    </row>
    <row r="535" spans="1:27" ht="31.5" customHeight="1" x14ac:dyDescent="0.25">
      <c r="A535" s="58" t="s">
        <v>436</v>
      </c>
      <c r="B535" s="59">
        <v>337</v>
      </c>
      <c r="C535" s="58" t="s">
        <v>1285</v>
      </c>
      <c r="D535" s="58"/>
      <c r="E535" s="58"/>
      <c r="F535" s="59">
        <v>50883001</v>
      </c>
      <c r="G535" s="58" t="s">
        <v>114</v>
      </c>
      <c r="H535" s="58" t="s">
        <v>1286</v>
      </c>
      <c r="I535" s="60">
        <v>43314</v>
      </c>
      <c r="J535" s="60">
        <v>44989</v>
      </c>
      <c r="K535" s="60">
        <v>2958465</v>
      </c>
      <c r="L535" s="58"/>
      <c r="M535" s="59"/>
      <c r="N535" s="58"/>
      <c r="O535" s="60"/>
      <c r="P535" s="60"/>
      <c r="Q535" s="58"/>
      <c r="R535" s="59"/>
      <c r="S535" s="58"/>
      <c r="T535" s="58" t="s">
        <v>1298</v>
      </c>
      <c r="U535" s="58" t="s">
        <v>1299</v>
      </c>
      <c r="V535" s="60">
        <v>45002</v>
      </c>
      <c r="W535" s="61">
        <v>148554</v>
      </c>
      <c r="X535" s="63" t="s">
        <v>1507</v>
      </c>
      <c r="Y535" s="58"/>
      <c r="Z535" s="58" t="s">
        <v>1410</v>
      </c>
      <c r="AA535" s="58"/>
    </row>
    <row r="536" spans="1:27" ht="31.5" customHeight="1" x14ac:dyDescent="0.25">
      <c r="A536" s="58" t="s">
        <v>216</v>
      </c>
      <c r="B536" s="59">
        <v>216</v>
      </c>
      <c r="C536" s="58" t="s">
        <v>217</v>
      </c>
      <c r="D536" s="58" t="s">
        <v>657</v>
      </c>
      <c r="E536" s="58" t="s">
        <v>22</v>
      </c>
      <c r="F536" s="59">
        <v>52598486</v>
      </c>
      <c r="G536" s="58" t="s">
        <v>1264</v>
      </c>
      <c r="H536" s="58" t="s">
        <v>1265</v>
      </c>
      <c r="I536" s="60">
        <v>44986</v>
      </c>
      <c r="J536" s="60">
        <v>44986</v>
      </c>
      <c r="K536" s="60">
        <v>2958465</v>
      </c>
      <c r="L536" s="58" t="s">
        <v>22</v>
      </c>
      <c r="M536" s="59"/>
      <c r="N536" s="58" t="s">
        <v>22</v>
      </c>
      <c r="O536" s="60"/>
      <c r="P536" s="60"/>
      <c r="Q536" s="58" t="s">
        <v>22</v>
      </c>
      <c r="R536" s="59"/>
      <c r="S536" s="58" t="s">
        <v>22</v>
      </c>
      <c r="T536" s="58" t="s">
        <v>137</v>
      </c>
      <c r="U536" s="58" t="s">
        <v>1273</v>
      </c>
      <c r="V536" s="60">
        <v>45012</v>
      </c>
      <c r="W536" s="61">
        <v>163619</v>
      </c>
      <c r="X536" s="84" t="s">
        <v>1311</v>
      </c>
      <c r="Y536" s="58"/>
      <c r="Z536" s="58" t="s">
        <v>1411</v>
      </c>
      <c r="AA536" s="58"/>
    </row>
    <row r="537" spans="1:27" ht="31.5" customHeight="1" x14ac:dyDescent="0.25">
      <c r="A537" s="58" t="s">
        <v>216</v>
      </c>
      <c r="B537" s="59">
        <v>216</v>
      </c>
      <c r="C537" s="58" t="s">
        <v>217</v>
      </c>
      <c r="D537" s="58" t="s">
        <v>657</v>
      </c>
      <c r="E537" s="58" t="s">
        <v>22</v>
      </c>
      <c r="F537" s="59">
        <v>52598495</v>
      </c>
      <c r="G537" s="58" t="s">
        <v>1264</v>
      </c>
      <c r="H537" s="58" t="s">
        <v>1265</v>
      </c>
      <c r="I537" s="60">
        <v>44986</v>
      </c>
      <c r="J537" s="60">
        <v>44986</v>
      </c>
      <c r="K537" s="60">
        <v>2958465</v>
      </c>
      <c r="L537" s="58" t="s">
        <v>22</v>
      </c>
      <c r="M537" s="59"/>
      <c r="N537" s="58" t="s">
        <v>22</v>
      </c>
      <c r="O537" s="60"/>
      <c r="P537" s="60"/>
      <c r="Q537" s="58" t="s">
        <v>22</v>
      </c>
      <c r="R537" s="59"/>
      <c r="S537" s="58" t="s">
        <v>22</v>
      </c>
      <c r="T537" s="58" t="s">
        <v>137</v>
      </c>
      <c r="U537" s="58" t="s">
        <v>1273</v>
      </c>
      <c r="V537" s="60">
        <v>45012</v>
      </c>
      <c r="W537" s="61">
        <v>163631</v>
      </c>
      <c r="X537" s="84" t="s">
        <v>1310</v>
      </c>
      <c r="Y537" s="58"/>
      <c r="Z537" s="58" t="s">
        <v>1411</v>
      </c>
      <c r="AA537" s="58"/>
    </row>
    <row r="538" spans="1:27" ht="31.5" customHeight="1" x14ac:dyDescent="0.25">
      <c r="A538" s="58" t="s">
        <v>57</v>
      </c>
      <c r="B538" s="59">
        <v>32</v>
      </c>
      <c r="C538" s="58" t="s">
        <v>58</v>
      </c>
      <c r="D538" s="58" t="s">
        <v>63</v>
      </c>
      <c r="E538" s="58" t="s">
        <v>1109</v>
      </c>
      <c r="F538" s="59">
        <v>52573316</v>
      </c>
      <c r="G538" s="58" t="s">
        <v>61</v>
      </c>
      <c r="H538" s="58" t="s">
        <v>22</v>
      </c>
      <c r="I538" s="60">
        <v>44911</v>
      </c>
      <c r="J538" s="60">
        <v>44911</v>
      </c>
      <c r="K538" s="60">
        <v>2958465</v>
      </c>
      <c r="L538" s="58" t="s">
        <v>22</v>
      </c>
      <c r="M538" s="59"/>
      <c r="N538" s="58" t="s">
        <v>22</v>
      </c>
      <c r="O538" s="60"/>
      <c r="P538" s="60"/>
      <c r="Q538" s="58" t="s">
        <v>22</v>
      </c>
      <c r="R538" s="59"/>
      <c r="S538" s="58" t="s">
        <v>22</v>
      </c>
      <c r="T538" s="58" t="s">
        <v>1309</v>
      </c>
      <c r="U538" s="58"/>
      <c r="V538" s="60">
        <v>45008</v>
      </c>
      <c r="W538" s="61">
        <v>92296</v>
      </c>
      <c r="X538" s="63" t="s">
        <v>1565</v>
      </c>
      <c r="Y538" s="58"/>
      <c r="Z538" s="58" t="s">
        <v>1412</v>
      </c>
      <c r="AA538" s="58"/>
    </row>
    <row r="539" spans="1:27" ht="31.5" customHeight="1" x14ac:dyDescent="0.25">
      <c r="A539" s="58" t="s">
        <v>1148</v>
      </c>
      <c r="B539" s="59">
        <v>447</v>
      </c>
      <c r="C539" s="58" t="s">
        <v>1291</v>
      </c>
      <c r="D539" s="58" t="s">
        <v>1292</v>
      </c>
      <c r="E539" s="58"/>
      <c r="F539" s="59">
        <v>52574692</v>
      </c>
      <c r="G539" s="58" t="s">
        <v>96</v>
      </c>
      <c r="H539" s="58" t="s">
        <v>1293</v>
      </c>
      <c r="I539" s="60">
        <v>44927</v>
      </c>
      <c r="J539" s="60">
        <v>44927</v>
      </c>
      <c r="K539" s="60">
        <v>2958465</v>
      </c>
      <c r="L539" s="58"/>
      <c r="M539" s="59"/>
      <c r="N539" s="58"/>
      <c r="O539" s="60"/>
      <c r="P539" s="60"/>
      <c r="Q539" s="58"/>
      <c r="R539" s="59"/>
      <c r="S539" s="58"/>
      <c r="T539" s="58" t="s">
        <v>137</v>
      </c>
      <c r="U539" s="58"/>
      <c r="V539" s="60">
        <v>45016</v>
      </c>
      <c r="W539" s="61">
        <v>114842</v>
      </c>
      <c r="X539" s="63" t="s">
        <v>1571</v>
      </c>
      <c r="Y539" s="58"/>
      <c r="Z539" s="58" t="s">
        <v>1412</v>
      </c>
      <c r="AA539" s="58"/>
    </row>
    <row r="540" spans="1:27" ht="31.5" customHeight="1" x14ac:dyDescent="0.25">
      <c r="A540" s="58" t="s">
        <v>39</v>
      </c>
      <c r="B540" s="59">
        <v>13</v>
      </c>
      <c r="C540" s="58" t="s">
        <v>118</v>
      </c>
      <c r="D540" s="58" t="s">
        <v>433</v>
      </c>
      <c r="E540" s="58" t="s">
        <v>22</v>
      </c>
      <c r="F540" s="59">
        <v>52490258</v>
      </c>
      <c r="G540" s="58" t="s">
        <v>29</v>
      </c>
      <c r="H540" s="58" t="s">
        <v>22</v>
      </c>
      <c r="I540" s="60">
        <v>44958</v>
      </c>
      <c r="J540" s="60">
        <v>44958</v>
      </c>
      <c r="K540" s="60">
        <v>2958465</v>
      </c>
      <c r="L540" s="58" t="s">
        <v>22</v>
      </c>
      <c r="M540" s="59"/>
      <c r="N540" s="58" t="s">
        <v>22</v>
      </c>
      <c r="O540" s="60"/>
      <c r="P540" s="60"/>
      <c r="Q540" s="58" t="s">
        <v>22</v>
      </c>
      <c r="R540" s="59"/>
      <c r="S540" s="58" t="s">
        <v>22</v>
      </c>
      <c r="T540" s="58" t="s">
        <v>162</v>
      </c>
      <c r="U540" s="58"/>
      <c r="V540" s="59" t="s">
        <v>1167</v>
      </c>
      <c r="W540" s="61"/>
      <c r="X540" s="63" t="s">
        <v>1167</v>
      </c>
      <c r="Y540" s="58"/>
      <c r="Z540" s="58" t="s">
        <v>1409</v>
      </c>
      <c r="AA540" s="58"/>
    </row>
    <row r="541" spans="1:27" ht="31.5" customHeight="1" x14ac:dyDescent="0.25">
      <c r="A541" s="58" t="s">
        <v>80</v>
      </c>
      <c r="B541" s="59">
        <v>6</v>
      </c>
      <c r="C541" s="58" t="s">
        <v>81</v>
      </c>
      <c r="D541" s="58" t="s">
        <v>82</v>
      </c>
      <c r="E541" s="58" t="s">
        <v>1118</v>
      </c>
      <c r="F541" s="59">
        <v>50507167</v>
      </c>
      <c r="G541" s="58" t="s">
        <v>29</v>
      </c>
      <c r="H541" s="58" t="s">
        <v>84</v>
      </c>
      <c r="I541" s="60">
        <v>1</v>
      </c>
      <c r="J541" s="60">
        <v>44908</v>
      </c>
      <c r="K541" s="60">
        <v>2958465</v>
      </c>
      <c r="L541" s="58" t="s">
        <v>22</v>
      </c>
      <c r="M541" s="59"/>
      <c r="N541" s="58" t="s">
        <v>22</v>
      </c>
      <c r="O541" s="60">
        <v>44566</v>
      </c>
      <c r="P541" s="60">
        <v>44926</v>
      </c>
      <c r="Q541" s="58" t="s">
        <v>228</v>
      </c>
      <c r="R541" s="59">
        <v>111951</v>
      </c>
      <c r="S541" s="58" t="s">
        <v>1119</v>
      </c>
      <c r="T541" s="58" t="s">
        <v>1140</v>
      </c>
      <c r="U541" s="58" t="s">
        <v>1119</v>
      </c>
      <c r="V541" s="60">
        <v>45017</v>
      </c>
      <c r="W541" s="61">
        <v>111951</v>
      </c>
      <c r="X541" s="63" t="s">
        <v>1119</v>
      </c>
      <c r="Y541" s="58"/>
      <c r="Z541" s="58" t="s">
        <v>174</v>
      </c>
      <c r="AA541" s="58"/>
    </row>
    <row r="542" spans="1:27" ht="31.5" customHeight="1" x14ac:dyDescent="0.25">
      <c r="A542" s="58" t="s">
        <v>757</v>
      </c>
      <c r="B542" s="59">
        <v>61</v>
      </c>
      <c r="C542" s="58" t="s">
        <v>762</v>
      </c>
      <c r="D542" s="58" t="s">
        <v>763</v>
      </c>
      <c r="E542" s="58" t="s">
        <v>1156</v>
      </c>
      <c r="F542" s="59">
        <v>51950827</v>
      </c>
      <c r="G542" s="58" t="s">
        <v>29</v>
      </c>
      <c r="H542" s="58" t="s">
        <v>520</v>
      </c>
      <c r="I542" s="60">
        <v>44298</v>
      </c>
      <c r="J542" s="60">
        <v>44944</v>
      </c>
      <c r="K542" s="60">
        <v>2958465</v>
      </c>
      <c r="L542" s="58" t="s">
        <v>22</v>
      </c>
      <c r="M542" s="59"/>
      <c r="N542" s="58" t="s">
        <v>22</v>
      </c>
      <c r="O542" s="60"/>
      <c r="P542" s="60"/>
      <c r="Q542" s="58" t="s">
        <v>22</v>
      </c>
      <c r="R542" s="59"/>
      <c r="S542" s="58" t="s">
        <v>22</v>
      </c>
      <c r="T542" s="58" t="s">
        <v>1168</v>
      </c>
      <c r="U542" s="58"/>
      <c r="V542" s="60">
        <v>45020</v>
      </c>
      <c r="W542" s="61">
        <v>42900</v>
      </c>
      <c r="X542" s="84" t="s">
        <v>1437</v>
      </c>
      <c r="Y542" s="58"/>
      <c r="Z542" s="58"/>
      <c r="AA542" s="58"/>
    </row>
    <row r="543" spans="1:27" ht="31.5" customHeight="1" x14ac:dyDescent="0.25">
      <c r="A543" s="58" t="s">
        <v>31</v>
      </c>
      <c r="B543" s="59">
        <v>243</v>
      </c>
      <c r="C543" s="58" t="s">
        <v>32</v>
      </c>
      <c r="D543" s="58" t="s">
        <v>962</v>
      </c>
      <c r="E543" s="58" t="s">
        <v>22</v>
      </c>
      <c r="F543" s="59">
        <v>52436268</v>
      </c>
      <c r="G543" s="58" t="s">
        <v>114</v>
      </c>
      <c r="H543" s="58" t="s">
        <v>963</v>
      </c>
      <c r="I543" s="60">
        <v>44788</v>
      </c>
      <c r="J543" s="60">
        <v>44788</v>
      </c>
      <c r="K543" s="60">
        <v>2958465</v>
      </c>
      <c r="L543" s="58"/>
      <c r="M543" s="59"/>
      <c r="N543" s="58" t="s">
        <v>22</v>
      </c>
      <c r="O543" s="60"/>
      <c r="P543" s="60"/>
      <c r="Q543" s="58" t="s">
        <v>22</v>
      </c>
      <c r="R543" s="59"/>
      <c r="S543" s="58" t="s">
        <v>22</v>
      </c>
      <c r="T543" s="58" t="s">
        <v>162</v>
      </c>
      <c r="U543" s="58"/>
      <c r="V543" s="60">
        <v>45026</v>
      </c>
      <c r="W543" s="61">
        <v>146871</v>
      </c>
      <c r="X543" s="84" t="s">
        <v>328</v>
      </c>
      <c r="Y543" s="58"/>
      <c r="Z543" s="58" t="s">
        <v>1412</v>
      </c>
      <c r="AA543" s="58"/>
    </row>
    <row r="544" spans="1:27" ht="31.5" customHeight="1" x14ac:dyDescent="0.25">
      <c r="A544" s="58" t="s">
        <v>19</v>
      </c>
      <c r="B544" s="59">
        <v>22</v>
      </c>
      <c r="C544" s="58" t="s">
        <v>860</v>
      </c>
      <c r="D544" s="58" t="s">
        <v>1144</v>
      </c>
      <c r="E544" s="58" t="s">
        <v>22</v>
      </c>
      <c r="F544" s="59">
        <v>52611372</v>
      </c>
      <c r="G544" s="58" t="s">
        <v>38</v>
      </c>
      <c r="H544" s="58" t="s">
        <v>22</v>
      </c>
      <c r="I544" s="60">
        <v>44986</v>
      </c>
      <c r="J544" s="60">
        <v>45024</v>
      </c>
      <c r="K544" s="60">
        <v>2958465</v>
      </c>
      <c r="L544" s="58" t="s">
        <v>22</v>
      </c>
      <c r="M544" s="59"/>
      <c r="N544" s="58" t="s">
        <v>22</v>
      </c>
      <c r="O544" s="60"/>
      <c r="P544" s="60"/>
      <c r="Q544" s="58" t="s">
        <v>22</v>
      </c>
      <c r="R544" s="59"/>
      <c r="S544" s="58" t="s">
        <v>22</v>
      </c>
      <c r="T544" s="58" t="s">
        <v>1329</v>
      </c>
      <c r="U544" s="58" t="s">
        <v>1330</v>
      </c>
      <c r="V544" s="60">
        <v>45033</v>
      </c>
      <c r="W544" s="61">
        <v>159782</v>
      </c>
      <c r="X544" s="63" t="s">
        <v>1339</v>
      </c>
      <c r="Y544" s="58"/>
      <c r="Z544" s="58" t="s">
        <v>1412</v>
      </c>
      <c r="AA544" s="58"/>
    </row>
    <row r="545" spans="1:27" ht="31.5" customHeight="1" x14ac:dyDescent="0.25">
      <c r="A545" s="58" t="s">
        <v>57</v>
      </c>
      <c r="B545" s="59">
        <v>218</v>
      </c>
      <c r="C545" s="58" t="s">
        <v>76</v>
      </c>
      <c r="D545" s="58" t="s">
        <v>77</v>
      </c>
      <c r="E545" s="58" t="s">
        <v>74</v>
      </c>
      <c r="F545" s="59">
        <v>51677197</v>
      </c>
      <c r="G545" s="58" t="s">
        <v>61</v>
      </c>
      <c r="H545" s="58" t="s">
        <v>22</v>
      </c>
      <c r="I545" s="60">
        <v>44025</v>
      </c>
      <c r="J545" s="60">
        <v>44866</v>
      </c>
      <c r="K545" s="60">
        <v>2958465</v>
      </c>
      <c r="L545" s="58" t="s">
        <v>22</v>
      </c>
      <c r="M545" s="59"/>
      <c r="N545" s="58" t="s">
        <v>22</v>
      </c>
      <c r="O545" s="60"/>
      <c r="P545" s="60"/>
      <c r="Q545" s="58" t="s">
        <v>22</v>
      </c>
      <c r="R545" s="59"/>
      <c r="S545" s="58" t="s">
        <v>22</v>
      </c>
      <c r="T545" s="58" t="s">
        <v>1201</v>
      </c>
      <c r="U545" s="58"/>
      <c r="V545" s="59"/>
      <c r="W545" s="61"/>
      <c r="X545" s="63"/>
      <c r="Y545" s="58"/>
      <c r="Z545" s="58"/>
      <c r="AA545" s="58"/>
    </row>
    <row r="546" spans="1:27" ht="31.5" customHeight="1" x14ac:dyDescent="0.25">
      <c r="A546" s="58" t="s">
        <v>216</v>
      </c>
      <c r="B546" s="59">
        <v>216</v>
      </c>
      <c r="C546" s="58" t="s">
        <v>217</v>
      </c>
      <c r="D546" s="58" t="s">
        <v>657</v>
      </c>
      <c r="E546" s="58" t="s">
        <v>1266</v>
      </c>
      <c r="F546" s="59">
        <v>52598633</v>
      </c>
      <c r="G546" s="58" t="s">
        <v>114</v>
      </c>
      <c r="H546" s="58" t="s">
        <v>1267</v>
      </c>
      <c r="I546" s="60">
        <v>44986</v>
      </c>
      <c r="J546" s="60">
        <v>44986</v>
      </c>
      <c r="K546" s="60">
        <v>2958465</v>
      </c>
      <c r="L546" s="58" t="s">
        <v>22</v>
      </c>
      <c r="M546" s="59"/>
      <c r="N546" s="58" t="s">
        <v>22</v>
      </c>
      <c r="O546" s="60"/>
      <c r="P546" s="60"/>
      <c r="Q546" s="58" t="s">
        <v>22</v>
      </c>
      <c r="R546" s="59"/>
      <c r="S546" s="58" t="s">
        <v>22</v>
      </c>
      <c r="T546" s="58" t="s">
        <v>137</v>
      </c>
      <c r="U546" s="58" t="s">
        <v>1273</v>
      </c>
      <c r="V546" s="60">
        <v>45040</v>
      </c>
      <c r="W546" s="61">
        <v>65960</v>
      </c>
      <c r="X546" s="63" t="s">
        <v>1375</v>
      </c>
      <c r="Y546" s="58"/>
      <c r="Z546" s="58" t="s">
        <v>1412</v>
      </c>
      <c r="AA546" s="58"/>
    </row>
    <row r="547" spans="1:27" ht="31.5" customHeight="1" x14ac:dyDescent="0.25">
      <c r="A547" s="58" t="s">
        <v>93</v>
      </c>
      <c r="B547" s="59">
        <v>253</v>
      </c>
      <c r="C547" s="58" t="s">
        <v>485</v>
      </c>
      <c r="D547" s="58" t="s">
        <v>488</v>
      </c>
      <c r="E547" s="58"/>
      <c r="F547" s="59">
        <v>52116671</v>
      </c>
      <c r="G547" s="58" t="s">
        <v>29</v>
      </c>
      <c r="H547" s="58" t="s">
        <v>487</v>
      </c>
      <c r="I547" s="60">
        <v>44470</v>
      </c>
      <c r="J547" s="60">
        <v>44587</v>
      </c>
      <c r="K547" s="60">
        <v>44891</v>
      </c>
      <c r="L547" s="58" t="s">
        <v>525</v>
      </c>
      <c r="M547" s="59">
        <v>146234</v>
      </c>
      <c r="N547" s="58" t="s">
        <v>500</v>
      </c>
      <c r="O547" s="60">
        <v>44750</v>
      </c>
      <c r="P547" s="60">
        <v>44926</v>
      </c>
      <c r="Q547" s="58" t="s">
        <v>698</v>
      </c>
      <c r="R547" s="59">
        <v>146135</v>
      </c>
      <c r="S547" s="58" t="s">
        <v>747</v>
      </c>
      <c r="T547" s="58" t="s">
        <v>137</v>
      </c>
      <c r="U547" s="58" t="s">
        <v>747</v>
      </c>
      <c r="V547" s="59"/>
      <c r="W547" s="61"/>
      <c r="X547" s="63" t="s">
        <v>1623</v>
      </c>
      <c r="Y547" s="58"/>
      <c r="Z547" s="58"/>
      <c r="AA547" s="58" t="s">
        <v>1623</v>
      </c>
    </row>
    <row r="548" spans="1:27" ht="31.5" customHeight="1" x14ac:dyDescent="0.25">
      <c r="A548" s="58" t="s">
        <v>757</v>
      </c>
      <c r="B548" s="59">
        <v>61</v>
      </c>
      <c r="C548" s="58" t="s">
        <v>762</v>
      </c>
      <c r="D548" s="58" t="s">
        <v>763</v>
      </c>
      <c r="E548" s="58" t="s">
        <v>1156</v>
      </c>
      <c r="F548" s="59">
        <v>51950827</v>
      </c>
      <c r="G548" s="58" t="s">
        <v>29</v>
      </c>
      <c r="H548" s="58" t="s">
        <v>520</v>
      </c>
      <c r="I548" s="60">
        <v>44298</v>
      </c>
      <c r="J548" s="60">
        <v>44944</v>
      </c>
      <c r="K548" s="60">
        <v>2958465</v>
      </c>
      <c r="L548" s="58"/>
      <c r="M548" s="59"/>
      <c r="N548" s="58"/>
      <c r="O548" s="60"/>
      <c r="P548" s="60"/>
      <c r="Q548" s="58"/>
      <c r="R548" s="59"/>
      <c r="S548" s="58"/>
      <c r="T548" s="58" t="s">
        <v>1345</v>
      </c>
      <c r="U548" s="58"/>
      <c r="V548" s="60">
        <v>45020</v>
      </c>
      <c r="W548" s="61">
        <v>42900</v>
      </c>
      <c r="X548" s="63" t="s">
        <v>1437</v>
      </c>
      <c r="Y548" s="58"/>
      <c r="Z548" s="58" t="s">
        <v>1415</v>
      </c>
      <c r="AA548" s="58"/>
    </row>
    <row r="549" spans="1:27" ht="31.5" customHeight="1" x14ac:dyDescent="0.25">
      <c r="A549" s="65" t="s">
        <v>19</v>
      </c>
      <c r="B549" s="66">
        <v>2</v>
      </c>
      <c r="C549" s="65" t="s">
        <v>24</v>
      </c>
      <c r="D549" s="65" t="s">
        <v>25</v>
      </c>
      <c r="E549" s="65" t="s">
        <v>22</v>
      </c>
      <c r="F549" s="66">
        <v>50525927</v>
      </c>
      <c r="G549" s="65" t="s">
        <v>38</v>
      </c>
      <c r="H549" s="65" t="s">
        <v>22</v>
      </c>
      <c r="I549" s="67">
        <v>1</v>
      </c>
      <c r="J549" s="67">
        <v>44986</v>
      </c>
      <c r="K549" s="67">
        <v>2958465</v>
      </c>
      <c r="L549" s="65" t="s">
        <v>22</v>
      </c>
      <c r="M549" s="66"/>
      <c r="N549" s="65" t="s">
        <v>22</v>
      </c>
      <c r="O549" s="67"/>
      <c r="P549" s="67"/>
      <c r="Q549" s="65" t="s">
        <v>22</v>
      </c>
      <c r="R549" s="66"/>
      <c r="S549" s="65" t="s">
        <v>22</v>
      </c>
      <c r="T549" s="65" t="s">
        <v>1274</v>
      </c>
      <c r="U549" s="65" t="s">
        <v>1272</v>
      </c>
      <c r="V549" s="66"/>
      <c r="W549" s="61"/>
      <c r="X549" s="63"/>
      <c r="Y549" s="65"/>
      <c r="Z549" s="65"/>
      <c r="AA549" s="65"/>
    </row>
    <row r="550" spans="1:27" ht="31.5" customHeight="1" x14ac:dyDescent="0.25">
      <c r="A550" s="58" t="s">
        <v>31</v>
      </c>
      <c r="B550" s="59">
        <v>243</v>
      </c>
      <c r="C550" s="58" t="s">
        <v>32</v>
      </c>
      <c r="D550" s="58" t="s">
        <v>116</v>
      </c>
      <c r="E550" s="58" t="s">
        <v>22</v>
      </c>
      <c r="F550" s="59">
        <v>52467149</v>
      </c>
      <c r="G550" s="58" t="s">
        <v>96</v>
      </c>
      <c r="H550" s="58" t="s">
        <v>979</v>
      </c>
      <c r="I550" s="60">
        <v>44805</v>
      </c>
      <c r="J550" s="60">
        <v>44805</v>
      </c>
      <c r="K550" s="60">
        <v>2958465</v>
      </c>
      <c r="L550" s="58" t="s">
        <v>22</v>
      </c>
      <c r="M550" s="59"/>
      <c r="N550" s="58" t="s">
        <v>22</v>
      </c>
      <c r="O550" s="60"/>
      <c r="P550" s="60"/>
      <c r="Q550" s="58" t="s">
        <v>22</v>
      </c>
      <c r="R550" s="59"/>
      <c r="S550" s="58"/>
      <c r="T550" s="58" t="s">
        <v>162</v>
      </c>
      <c r="U550" s="58"/>
      <c r="V550" s="60">
        <v>45047</v>
      </c>
      <c r="W550" s="61">
        <v>112093</v>
      </c>
      <c r="X550" s="84" t="s">
        <v>1377</v>
      </c>
      <c r="Y550" s="58"/>
      <c r="Z550" s="58" t="s">
        <v>1412</v>
      </c>
      <c r="AA550" s="58"/>
    </row>
    <row r="551" spans="1:27" ht="31.5" customHeight="1" x14ac:dyDescent="0.25">
      <c r="A551" s="58" t="s">
        <v>57</v>
      </c>
      <c r="B551" s="59">
        <v>438</v>
      </c>
      <c r="C551" s="58" t="s">
        <v>1174</v>
      </c>
      <c r="D551" s="58" t="s">
        <v>1296</v>
      </c>
      <c r="E551" s="58" t="s">
        <v>1297</v>
      </c>
      <c r="F551" s="59">
        <v>52617390</v>
      </c>
      <c r="G551" s="58" t="s">
        <v>1182</v>
      </c>
      <c r="H551" s="58" t="s">
        <v>22</v>
      </c>
      <c r="I551" s="60">
        <v>45000</v>
      </c>
      <c r="J551" s="60">
        <v>45000</v>
      </c>
      <c r="K551" s="60">
        <v>2958465</v>
      </c>
      <c r="L551" s="58" t="s">
        <v>22</v>
      </c>
      <c r="M551" s="59"/>
      <c r="N551" s="58" t="s">
        <v>22</v>
      </c>
      <c r="O551" s="60"/>
      <c r="P551" s="60"/>
      <c r="Q551" s="58" t="s">
        <v>22</v>
      </c>
      <c r="R551" s="59"/>
      <c r="S551" s="58" t="s">
        <v>22</v>
      </c>
      <c r="T551" s="58"/>
      <c r="U551" s="58"/>
      <c r="V551" s="60">
        <v>45047</v>
      </c>
      <c r="W551" s="61">
        <v>153202</v>
      </c>
      <c r="X551" s="84" t="s">
        <v>1353</v>
      </c>
      <c r="Y551" s="58"/>
      <c r="Z551" s="58" t="s">
        <v>1412</v>
      </c>
      <c r="AA551" s="58"/>
    </row>
    <row r="552" spans="1:27" ht="31.5" customHeight="1" x14ac:dyDescent="0.25">
      <c r="A552" s="58" t="s">
        <v>39</v>
      </c>
      <c r="B552" s="59">
        <v>13</v>
      </c>
      <c r="C552" s="58" t="s">
        <v>118</v>
      </c>
      <c r="D552" s="58" t="s">
        <v>119</v>
      </c>
      <c r="E552" s="58" t="s">
        <v>22</v>
      </c>
      <c r="F552" s="59">
        <v>50502494</v>
      </c>
      <c r="G552" s="58" t="s">
        <v>295</v>
      </c>
      <c r="H552" s="58" t="s">
        <v>22</v>
      </c>
      <c r="I552" s="60">
        <v>1</v>
      </c>
      <c r="J552" s="60">
        <v>44926</v>
      </c>
      <c r="K552" s="60">
        <v>2958465</v>
      </c>
      <c r="L552" s="58" t="s">
        <v>22</v>
      </c>
      <c r="M552" s="59"/>
      <c r="N552" s="58" t="s">
        <v>22</v>
      </c>
      <c r="O552" s="60">
        <v>44926</v>
      </c>
      <c r="P552" s="60">
        <v>44957</v>
      </c>
      <c r="Q552" s="58" t="s">
        <v>45</v>
      </c>
      <c r="R552" s="59">
        <v>55618</v>
      </c>
      <c r="S552" s="58" t="s">
        <v>573</v>
      </c>
      <c r="T552" s="58" t="s">
        <v>1153</v>
      </c>
      <c r="U552" s="58"/>
      <c r="V552" s="60">
        <v>45047</v>
      </c>
      <c r="W552" s="61">
        <v>55618</v>
      </c>
      <c r="X552" s="63" t="s">
        <v>573</v>
      </c>
      <c r="Y552" s="58"/>
      <c r="Z552" s="58" t="s">
        <v>554</v>
      </c>
      <c r="AA552" s="58" t="s">
        <v>1421</v>
      </c>
    </row>
    <row r="553" spans="1:27" ht="31.5" customHeight="1" x14ac:dyDescent="0.25">
      <c r="A553" s="58" t="s">
        <v>39</v>
      </c>
      <c r="B553" s="59">
        <v>13</v>
      </c>
      <c r="C553" s="58" t="s">
        <v>118</v>
      </c>
      <c r="D553" s="58" t="s">
        <v>272</v>
      </c>
      <c r="E553" s="58" t="s">
        <v>22</v>
      </c>
      <c r="F553" s="59">
        <v>50529373</v>
      </c>
      <c r="G553" s="58" t="s">
        <v>295</v>
      </c>
      <c r="H553" s="58" t="s">
        <v>22</v>
      </c>
      <c r="I553" s="60">
        <v>1</v>
      </c>
      <c r="J553" s="60">
        <v>44926</v>
      </c>
      <c r="K553" s="60">
        <v>2958465</v>
      </c>
      <c r="L553" s="58" t="s">
        <v>22</v>
      </c>
      <c r="M553" s="59"/>
      <c r="N553" s="58" t="s">
        <v>22</v>
      </c>
      <c r="O553" s="60">
        <v>44927</v>
      </c>
      <c r="P553" s="60">
        <v>45016</v>
      </c>
      <c r="Q553" s="58" t="s">
        <v>45</v>
      </c>
      <c r="R553" s="59">
        <v>88126</v>
      </c>
      <c r="S553" s="58" t="s">
        <v>1147</v>
      </c>
      <c r="T553" s="58" t="s">
        <v>1155</v>
      </c>
      <c r="U553" s="58"/>
      <c r="V553" s="60">
        <v>45047</v>
      </c>
      <c r="W553" s="61">
        <v>88126</v>
      </c>
      <c r="X553" s="63" t="s">
        <v>1147</v>
      </c>
      <c r="Y553" s="58"/>
      <c r="Z553" s="58" t="s">
        <v>174</v>
      </c>
      <c r="AA553" s="58"/>
    </row>
    <row r="554" spans="1:27" ht="31.5" customHeight="1" x14ac:dyDescent="0.25">
      <c r="A554" s="58" t="s">
        <v>508</v>
      </c>
      <c r="B554" s="59">
        <v>48</v>
      </c>
      <c r="C554" s="58" t="s">
        <v>563</v>
      </c>
      <c r="D554" s="58" t="s">
        <v>830</v>
      </c>
      <c r="E554" s="58" t="s">
        <v>831</v>
      </c>
      <c r="F554" s="59">
        <v>50518097</v>
      </c>
      <c r="G554" s="58" t="s">
        <v>29</v>
      </c>
      <c r="H554" s="58" t="s">
        <v>832</v>
      </c>
      <c r="I554" s="60">
        <v>1</v>
      </c>
      <c r="J554" s="60">
        <v>45028</v>
      </c>
      <c r="K554" s="60">
        <v>45046</v>
      </c>
      <c r="L554" s="58" t="s">
        <v>22</v>
      </c>
      <c r="M554" s="59"/>
      <c r="N554" s="58" t="s">
        <v>22</v>
      </c>
      <c r="O554" s="60"/>
      <c r="P554" s="60"/>
      <c r="Q554" s="58" t="s">
        <v>22</v>
      </c>
      <c r="R554" s="59"/>
      <c r="S554" s="58" t="s">
        <v>22</v>
      </c>
      <c r="T554" s="58"/>
      <c r="U554" s="58"/>
      <c r="V554" s="11">
        <v>45047</v>
      </c>
      <c r="W554" s="61">
        <v>111426</v>
      </c>
      <c r="X554" s="63" t="s">
        <v>1351</v>
      </c>
      <c r="Y554" s="58"/>
      <c r="Z554" s="58" t="s">
        <v>174</v>
      </c>
      <c r="AA554" s="58"/>
    </row>
    <row r="555" spans="1:27" ht="31.5" customHeight="1" x14ac:dyDescent="0.25">
      <c r="A555" s="58" t="s">
        <v>57</v>
      </c>
      <c r="B555" s="59">
        <v>218</v>
      </c>
      <c r="C555" s="58" t="s">
        <v>76</v>
      </c>
      <c r="D555" s="58" t="s">
        <v>78</v>
      </c>
      <c r="E555" s="58" t="s">
        <v>570</v>
      </c>
      <c r="F555" s="59">
        <v>51678083</v>
      </c>
      <c r="G555" s="58" t="s">
        <v>61</v>
      </c>
      <c r="H555" s="58" t="s">
        <v>22</v>
      </c>
      <c r="I555" s="60">
        <v>44025</v>
      </c>
      <c r="J555" s="60">
        <v>44630</v>
      </c>
      <c r="K555" s="60">
        <v>2958465</v>
      </c>
      <c r="L555" s="58" t="s">
        <v>22</v>
      </c>
      <c r="M555" s="59"/>
      <c r="N555" s="58" t="s">
        <v>22</v>
      </c>
      <c r="O555" s="60">
        <v>44915</v>
      </c>
      <c r="P555" s="60">
        <v>44978</v>
      </c>
      <c r="Q555" s="58" t="s">
        <v>45</v>
      </c>
      <c r="R555" s="59">
        <v>119227</v>
      </c>
      <c r="S555" s="58" t="s">
        <v>1015</v>
      </c>
      <c r="T555" s="58" t="s">
        <v>137</v>
      </c>
      <c r="U555" s="58"/>
      <c r="V555" s="60">
        <v>45033</v>
      </c>
      <c r="W555" s="61">
        <v>119227</v>
      </c>
      <c r="X555" s="63" t="s">
        <v>1015</v>
      </c>
      <c r="Y555" s="58"/>
      <c r="Z555" s="58" t="s">
        <v>174</v>
      </c>
      <c r="AA555" s="58"/>
    </row>
    <row r="556" spans="1:27" ht="31.5" customHeight="1" x14ac:dyDescent="0.25">
      <c r="A556" s="58" t="s">
        <v>57</v>
      </c>
      <c r="B556" s="59">
        <v>32</v>
      </c>
      <c r="C556" s="58" t="s">
        <v>58</v>
      </c>
      <c r="D556" s="58" t="s">
        <v>63</v>
      </c>
      <c r="E556" s="58" t="s">
        <v>1109</v>
      </c>
      <c r="F556" s="59">
        <v>52573319</v>
      </c>
      <c r="G556" s="58" t="s">
        <v>61</v>
      </c>
      <c r="H556" s="58" t="s">
        <v>22</v>
      </c>
      <c r="I556" s="60">
        <v>44911</v>
      </c>
      <c r="J556" s="60">
        <v>44911</v>
      </c>
      <c r="K556" s="60">
        <v>2958465</v>
      </c>
      <c r="L556" s="58" t="s">
        <v>22</v>
      </c>
      <c r="M556" s="59"/>
      <c r="N556" s="58" t="s">
        <v>22</v>
      </c>
      <c r="O556" s="60"/>
      <c r="P556" s="60"/>
      <c r="Q556" s="58" t="s">
        <v>22</v>
      </c>
      <c r="R556" s="59"/>
      <c r="S556" s="58" t="s">
        <v>22</v>
      </c>
      <c r="T556" s="58" t="s">
        <v>1137</v>
      </c>
      <c r="U556" s="58"/>
      <c r="V556" s="60">
        <v>44977</v>
      </c>
      <c r="W556" s="61">
        <v>108912</v>
      </c>
      <c r="X556" s="63" t="s">
        <v>1568</v>
      </c>
      <c r="Y556" s="58"/>
      <c r="Z556" s="58" t="s">
        <v>1412</v>
      </c>
      <c r="AA556" s="58"/>
    </row>
    <row r="557" spans="1:27" ht="31.5" customHeight="1" x14ac:dyDescent="0.25">
      <c r="A557" s="58" t="s">
        <v>111</v>
      </c>
      <c r="B557" s="59">
        <v>202</v>
      </c>
      <c r="C557" s="58" t="s">
        <v>112</v>
      </c>
      <c r="D557" s="58" t="s">
        <v>634</v>
      </c>
      <c r="E557" s="58" t="s">
        <v>22</v>
      </c>
      <c r="F557" s="59">
        <v>52350371</v>
      </c>
      <c r="G557" s="58" t="s">
        <v>96</v>
      </c>
      <c r="H557" s="58" t="s">
        <v>22</v>
      </c>
      <c r="I557" s="60">
        <v>44677</v>
      </c>
      <c r="J557" s="60">
        <v>44677</v>
      </c>
      <c r="K557" s="60">
        <v>2958465</v>
      </c>
      <c r="L557" s="58" t="s">
        <v>22</v>
      </c>
      <c r="M557" s="59"/>
      <c r="N557" s="58" t="s">
        <v>22</v>
      </c>
      <c r="O557" s="60"/>
      <c r="P557" s="60"/>
      <c r="Q557" s="58" t="s">
        <v>22</v>
      </c>
      <c r="R557" s="59"/>
      <c r="S557" s="58" t="s">
        <v>22</v>
      </c>
      <c r="T557" s="58" t="s">
        <v>162</v>
      </c>
      <c r="U557" s="58"/>
      <c r="V557" s="60">
        <v>45017</v>
      </c>
      <c r="W557" s="61">
        <v>33900</v>
      </c>
      <c r="X557" s="84" t="s">
        <v>1354</v>
      </c>
      <c r="Y557" s="58"/>
      <c r="Z557" s="58" t="s">
        <v>1412</v>
      </c>
      <c r="AA557" s="58"/>
    </row>
    <row r="558" spans="1:27" ht="31.5" customHeight="1" x14ac:dyDescent="0.25">
      <c r="A558" s="58" t="s">
        <v>93</v>
      </c>
      <c r="B558" s="59">
        <v>253</v>
      </c>
      <c r="C558" s="58" t="s">
        <v>485</v>
      </c>
      <c r="D558" s="58" t="s">
        <v>488</v>
      </c>
      <c r="E558" s="58" t="s">
        <v>22</v>
      </c>
      <c r="F558" s="59">
        <v>52116671</v>
      </c>
      <c r="G558" s="58" t="s">
        <v>29</v>
      </c>
      <c r="H558" s="58" t="s">
        <v>487</v>
      </c>
      <c r="I558" s="60">
        <v>44470</v>
      </c>
      <c r="J558" s="60">
        <v>44587</v>
      </c>
      <c r="K558" s="60">
        <v>45832</v>
      </c>
      <c r="L558" s="58" t="s">
        <v>861</v>
      </c>
      <c r="M558" s="59">
        <v>146234</v>
      </c>
      <c r="N558" s="58" t="s">
        <v>500</v>
      </c>
      <c r="O558" s="60">
        <v>44911</v>
      </c>
      <c r="P558" s="60">
        <v>45291</v>
      </c>
      <c r="Q558" s="58" t="s">
        <v>694</v>
      </c>
      <c r="R558" s="59">
        <v>146135</v>
      </c>
      <c r="S558" s="58" t="s">
        <v>747</v>
      </c>
      <c r="T558" s="58"/>
      <c r="U558" s="58"/>
      <c r="V558" s="59"/>
      <c r="W558" s="61">
        <v>146135</v>
      </c>
      <c r="X558" s="63" t="s">
        <v>747</v>
      </c>
      <c r="Y558" s="58"/>
      <c r="Z558" s="58" t="s">
        <v>554</v>
      </c>
      <c r="AA558" s="58" t="s">
        <v>1355</v>
      </c>
    </row>
    <row r="559" spans="1:27" ht="31.5" customHeight="1" x14ac:dyDescent="0.25">
      <c r="A559" s="58" t="s">
        <v>757</v>
      </c>
      <c r="B559" s="59">
        <v>61</v>
      </c>
      <c r="C559" s="58" t="s">
        <v>762</v>
      </c>
      <c r="D559" s="58" t="s">
        <v>1024</v>
      </c>
      <c r="E559" s="58" t="s">
        <v>22</v>
      </c>
      <c r="F559" s="59">
        <v>50505365</v>
      </c>
      <c r="G559" s="58" t="s">
        <v>26</v>
      </c>
      <c r="H559" s="58" t="s">
        <v>22</v>
      </c>
      <c r="I559" s="60">
        <v>1</v>
      </c>
      <c r="J559" s="60">
        <v>44835</v>
      </c>
      <c r="K559" s="60">
        <v>2958465</v>
      </c>
      <c r="L559" s="58" t="s">
        <v>22</v>
      </c>
      <c r="M559" s="59"/>
      <c r="N559" s="58" t="s">
        <v>22</v>
      </c>
      <c r="O559" s="60">
        <v>45017</v>
      </c>
      <c r="P559" s="60">
        <v>45046</v>
      </c>
      <c r="Q559" s="58" t="s">
        <v>70</v>
      </c>
      <c r="R559" s="59">
        <v>65969</v>
      </c>
      <c r="S559" s="58" t="s">
        <v>1322</v>
      </c>
      <c r="T559" s="58" t="s">
        <v>1325</v>
      </c>
      <c r="U559" s="58"/>
      <c r="V559" s="60">
        <v>44845</v>
      </c>
      <c r="W559" s="61">
        <v>23655</v>
      </c>
      <c r="X559" s="63" t="s">
        <v>1471</v>
      </c>
      <c r="Y559" s="58"/>
      <c r="Z559" s="58" t="s">
        <v>174</v>
      </c>
      <c r="AA559" s="58"/>
    </row>
    <row r="560" spans="1:27" ht="31.5" customHeight="1" x14ac:dyDescent="0.25">
      <c r="A560" s="58" t="s">
        <v>31</v>
      </c>
      <c r="B560" s="59">
        <v>243</v>
      </c>
      <c r="C560" s="58" t="s">
        <v>32</v>
      </c>
      <c r="D560" s="58" t="s">
        <v>33</v>
      </c>
      <c r="E560" s="58" t="s">
        <v>964</v>
      </c>
      <c r="F560" s="59">
        <v>52436271</v>
      </c>
      <c r="G560" s="58" t="s">
        <v>114</v>
      </c>
      <c r="H560" s="58" t="s">
        <v>965</v>
      </c>
      <c r="I560" s="60">
        <v>44788</v>
      </c>
      <c r="J560" s="60">
        <v>44788</v>
      </c>
      <c r="K560" s="60">
        <v>2958465</v>
      </c>
      <c r="L560" s="58" t="s">
        <v>22</v>
      </c>
      <c r="M560" s="59"/>
      <c r="N560" s="58" t="s">
        <v>22</v>
      </c>
      <c r="O560" s="60"/>
      <c r="P560" s="60"/>
      <c r="Q560" s="58" t="s">
        <v>22</v>
      </c>
      <c r="R560" s="59"/>
      <c r="S560" s="58" t="s">
        <v>22</v>
      </c>
      <c r="T560" s="58" t="s">
        <v>162</v>
      </c>
      <c r="U560" s="58"/>
      <c r="V560" s="60">
        <v>45056</v>
      </c>
      <c r="W560" s="61">
        <v>147136</v>
      </c>
      <c r="X560" s="84" t="s">
        <v>1378</v>
      </c>
      <c r="Y560" s="58"/>
      <c r="Z560" s="58" t="s">
        <v>1412</v>
      </c>
      <c r="AA560" s="58"/>
    </row>
    <row r="561" spans="1:27" ht="31.5" customHeight="1" x14ac:dyDescent="0.25">
      <c r="A561" s="58" t="s">
        <v>1148</v>
      </c>
      <c r="B561" s="59">
        <v>33</v>
      </c>
      <c r="C561" s="58" t="s">
        <v>51</v>
      </c>
      <c r="D561" s="58" t="s">
        <v>1151</v>
      </c>
      <c r="E561" s="58"/>
      <c r="F561" s="59">
        <v>50507050</v>
      </c>
      <c r="G561" s="58" t="s">
        <v>29</v>
      </c>
      <c r="H561" s="58" t="s">
        <v>50</v>
      </c>
      <c r="I561" s="60">
        <v>1</v>
      </c>
      <c r="J561" s="60">
        <v>45031</v>
      </c>
      <c r="K561" s="60">
        <v>2958465</v>
      </c>
      <c r="L561" s="58"/>
      <c r="M561" s="59"/>
      <c r="N561" s="58"/>
      <c r="O561" s="60"/>
      <c r="P561" s="60"/>
      <c r="Q561" s="58"/>
      <c r="R561" s="59"/>
      <c r="S561" s="58"/>
      <c r="T561" s="58" t="s">
        <v>1346</v>
      </c>
      <c r="U561" s="58"/>
      <c r="V561" s="60">
        <v>45051</v>
      </c>
      <c r="W561" s="61">
        <v>99613</v>
      </c>
      <c r="X561" s="63" t="s">
        <v>1472</v>
      </c>
      <c r="Y561" s="58"/>
      <c r="Z561" s="58" t="s">
        <v>1417</v>
      </c>
      <c r="AA561" s="58" t="s">
        <v>1347</v>
      </c>
    </row>
    <row r="562" spans="1:27" ht="31.5" customHeight="1" x14ac:dyDescent="0.25">
      <c r="A562" s="58" t="s">
        <v>47</v>
      </c>
      <c r="B562" s="59">
        <v>36</v>
      </c>
      <c r="C562" s="58" t="s">
        <v>431</v>
      </c>
      <c r="D562" s="58" t="s">
        <v>432</v>
      </c>
      <c r="E562" s="58" t="s">
        <v>22</v>
      </c>
      <c r="F562" s="59">
        <v>52380865</v>
      </c>
      <c r="G562" s="58" t="s">
        <v>29</v>
      </c>
      <c r="H562" s="58" t="s">
        <v>22</v>
      </c>
      <c r="I562" s="60">
        <v>44713</v>
      </c>
      <c r="J562" s="60">
        <v>44713</v>
      </c>
      <c r="K562" s="60">
        <v>2958465</v>
      </c>
      <c r="L562" s="58" t="s">
        <v>22</v>
      </c>
      <c r="M562" s="59"/>
      <c r="N562" s="58" t="s">
        <v>22</v>
      </c>
      <c r="O562" s="60"/>
      <c r="P562" s="60"/>
      <c r="Q562" s="58" t="s">
        <v>22</v>
      </c>
      <c r="R562" s="59"/>
      <c r="S562" s="58" t="s">
        <v>1210</v>
      </c>
      <c r="T562" s="58" t="s">
        <v>1365</v>
      </c>
      <c r="U562" s="58"/>
      <c r="V562" s="60">
        <v>45056</v>
      </c>
      <c r="W562" s="61">
        <v>32468</v>
      </c>
      <c r="X562" s="63" t="s">
        <v>1545</v>
      </c>
      <c r="Y562" s="58"/>
      <c r="Z562" s="58" t="s">
        <v>1412</v>
      </c>
      <c r="AA562" s="58"/>
    </row>
    <row r="563" spans="1:27" ht="31.5" customHeight="1" x14ac:dyDescent="0.25">
      <c r="A563" s="58" t="s">
        <v>47</v>
      </c>
      <c r="B563" s="59">
        <v>36</v>
      </c>
      <c r="C563" s="58" t="s">
        <v>431</v>
      </c>
      <c r="D563" s="58" t="s">
        <v>432</v>
      </c>
      <c r="E563" s="58" t="s">
        <v>22</v>
      </c>
      <c r="F563" s="59">
        <v>52380868</v>
      </c>
      <c r="G563" s="58" t="s">
        <v>29</v>
      </c>
      <c r="H563" s="58" t="s">
        <v>22</v>
      </c>
      <c r="I563" s="60">
        <v>44713</v>
      </c>
      <c r="J563" s="60">
        <v>44713</v>
      </c>
      <c r="K563" s="60">
        <v>2958465</v>
      </c>
      <c r="L563" s="58" t="s">
        <v>22</v>
      </c>
      <c r="M563" s="59"/>
      <c r="N563" s="58" t="s">
        <v>22</v>
      </c>
      <c r="O563" s="60"/>
      <c r="P563" s="60"/>
      <c r="Q563" s="58" t="s">
        <v>22</v>
      </c>
      <c r="R563" s="59"/>
      <c r="S563" s="58" t="s">
        <v>1211</v>
      </c>
      <c r="T563" s="58" t="s">
        <v>787</v>
      </c>
      <c r="U563" s="58"/>
      <c r="V563" s="60">
        <v>45056</v>
      </c>
      <c r="W563" s="61">
        <v>45944</v>
      </c>
      <c r="X563" s="84" t="s">
        <v>1211</v>
      </c>
      <c r="Y563" s="58"/>
      <c r="Z563" s="58"/>
      <c r="AA563" s="58"/>
    </row>
    <row r="564" spans="1:27" ht="31.5" customHeight="1" x14ac:dyDescent="0.25">
      <c r="A564" s="58" t="s">
        <v>436</v>
      </c>
      <c r="B564" s="59">
        <v>421</v>
      </c>
      <c r="C564" s="58" t="s">
        <v>732</v>
      </c>
      <c r="D564" s="58" t="s">
        <v>22</v>
      </c>
      <c r="E564" s="58" t="s">
        <v>22</v>
      </c>
      <c r="F564" s="59">
        <v>52345415</v>
      </c>
      <c r="G564" s="58" t="s">
        <v>114</v>
      </c>
      <c r="H564" s="58" t="s">
        <v>1000</v>
      </c>
      <c r="I564" s="60">
        <v>44682</v>
      </c>
      <c r="J564" s="60">
        <v>45002</v>
      </c>
      <c r="K564" s="60">
        <v>2958465</v>
      </c>
      <c r="L564" s="58" t="s">
        <v>22</v>
      </c>
      <c r="M564" s="59"/>
      <c r="N564" s="58" t="s">
        <v>22</v>
      </c>
      <c r="O564" s="60"/>
      <c r="P564" s="60"/>
      <c r="Q564" s="58" t="s">
        <v>22</v>
      </c>
      <c r="R564" s="59"/>
      <c r="S564" s="58" t="s">
        <v>22</v>
      </c>
      <c r="T564" s="58" t="s">
        <v>1303</v>
      </c>
      <c r="U564" s="58" t="s">
        <v>1304</v>
      </c>
      <c r="V564" s="60">
        <v>45056</v>
      </c>
      <c r="W564" s="61">
        <v>129874</v>
      </c>
      <c r="X564" s="84" t="s">
        <v>1533</v>
      </c>
      <c r="Y564" s="58"/>
      <c r="Z564" s="58" t="s">
        <v>1415</v>
      </c>
      <c r="AA564" s="58" t="s">
        <v>1305</v>
      </c>
    </row>
    <row r="565" spans="1:27" ht="31.5" customHeight="1" x14ac:dyDescent="0.25">
      <c r="A565" s="58" t="s">
        <v>757</v>
      </c>
      <c r="B565" s="59">
        <v>60</v>
      </c>
      <c r="C565" s="58" t="s">
        <v>758</v>
      </c>
      <c r="D565" s="58" t="s">
        <v>874</v>
      </c>
      <c r="E565" s="58" t="s">
        <v>880</v>
      </c>
      <c r="F565" s="59">
        <v>52349462</v>
      </c>
      <c r="G565" s="58" t="s">
        <v>29</v>
      </c>
      <c r="H565" s="58" t="s">
        <v>881</v>
      </c>
      <c r="I565" s="60">
        <v>44754</v>
      </c>
      <c r="J565" s="60">
        <v>44964</v>
      </c>
      <c r="K565" s="60">
        <v>2958465</v>
      </c>
      <c r="L565" s="58" t="s">
        <v>22</v>
      </c>
      <c r="M565" s="59"/>
      <c r="N565" s="58" t="s">
        <v>22</v>
      </c>
      <c r="O565" s="60"/>
      <c r="P565" s="60"/>
      <c r="Q565" s="58" t="s">
        <v>22</v>
      </c>
      <c r="R565" s="59"/>
      <c r="S565" s="58" t="s">
        <v>22</v>
      </c>
      <c r="T565" s="58" t="s">
        <v>137</v>
      </c>
      <c r="U565" s="58" t="s">
        <v>1250</v>
      </c>
      <c r="V565" s="60">
        <v>45049</v>
      </c>
      <c r="W565" s="61">
        <v>112031</v>
      </c>
      <c r="X565" s="63" t="s">
        <v>1379</v>
      </c>
      <c r="Y565" s="58"/>
      <c r="Z565" s="58" t="s">
        <v>1410</v>
      </c>
      <c r="AA565" s="58"/>
    </row>
    <row r="566" spans="1:27" s="99" customFormat="1" ht="31.5" customHeight="1" x14ac:dyDescent="0.25">
      <c r="A566" s="58" t="s">
        <v>57</v>
      </c>
      <c r="B566" s="59">
        <v>439</v>
      </c>
      <c r="C566" s="58" t="s">
        <v>1180</v>
      </c>
      <c r="D566" s="58" t="s">
        <v>1181</v>
      </c>
      <c r="E566" s="58" t="s">
        <v>65</v>
      </c>
      <c r="F566" s="59">
        <v>52571244</v>
      </c>
      <c r="G566" s="58" t="s">
        <v>1182</v>
      </c>
      <c r="H566" s="58" t="s">
        <v>22</v>
      </c>
      <c r="I566" s="60">
        <v>44958</v>
      </c>
      <c r="J566" s="60">
        <v>44958</v>
      </c>
      <c r="K566" s="60">
        <v>2958465</v>
      </c>
      <c r="L566" s="58" t="s">
        <v>22</v>
      </c>
      <c r="M566" s="59"/>
      <c r="N566" s="58" t="s">
        <v>22</v>
      </c>
      <c r="O566" s="60"/>
      <c r="P566" s="60"/>
      <c r="Q566" s="58" t="s">
        <v>22</v>
      </c>
      <c r="R566" s="59"/>
      <c r="S566" s="58" t="s">
        <v>22</v>
      </c>
      <c r="T566" s="58"/>
      <c r="U566" s="58" t="s">
        <v>1376</v>
      </c>
      <c r="V566" s="60">
        <v>44970</v>
      </c>
      <c r="W566" s="61">
        <v>155935</v>
      </c>
      <c r="X566" s="58" t="s">
        <v>1376</v>
      </c>
      <c r="Y566" s="58"/>
      <c r="Z566" s="58" t="s">
        <v>1412</v>
      </c>
      <c r="AA566" s="58" t="s">
        <v>1659</v>
      </c>
    </row>
    <row r="567" spans="1:27" ht="31.5" customHeight="1" x14ac:dyDescent="0.25">
      <c r="A567" s="58" t="s">
        <v>80</v>
      </c>
      <c r="B567" s="59">
        <v>20</v>
      </c>
      <c r="C567" s="58" t="s">
        <v>152</v>
      </c>
      <c r="D567" s="58" t="s">
        <v>153</v>
      </c>
      <c r="E567" s="58" t="s">
        <v>22</v>
      </c>
      <c r="F567" s="59">
        <v>50505552</v>
      </c>
      <c r="G567" s="58" t="s">
        <v>29</v>
      </c>
      <c r="H567" s="58" t="s">
        <v>368</v>
      </c>
      <c r="I567" s="60">
        <v>1</v>
      </c>
      <c r="J567" s="60">
        <v>45044</v>
      </c>
      <c r="K567" s="60">
        <v>2958465</v>
      </c>
      <c r="L567" s="58" t="s">
        <v>22</v>
      </c>
      <c r="M567" s="59"/>
      <c r="N567" s="58" t="s">
        <v>22</v>
      </c>
      <c r="O567" s="60">
        <v>45044</v>
      </c>
      <c r="P567" s="60">
        <v>45053</v>
      </c>
      <c r="Q567" s="58" t="s">
        <v>70</v>
      </c>
      <c r="R567" s="59">
        <v>120874</v>
      </c>
      <c r="S567" s="58" t="s">
        <v>1350</v>
      </c>
      <c r="T567" s="58" t="s">
        <v>1371</v>
      </c>
      <c r="U567" s="58" t="s">
        <v>1372</v>
      </c>
      <c r="V567" s="60">
        <v>45061</v>
      </c>
      <c r="W567" s="61">
        <v>149344</v>
      </c>
      <c r="X567" s="58" t="s">
        <v>1575</v>
      </c>
      <c r="Y567" s="58"/>
      <c r="Z567" s="58" t="s">
        <v>1410</v>
      </c>
      <c r="AA567" s="58" t="s">
        <v>1373</v>
      </c>
    </row>
    <row r="568" spans="1:27" ht="31.5" customHeight="1" x14ac:dyDescent="0.25">
      <c r="A568" s="58" t="s">
        <v>216</v>
      </c>
      <c r="B568" s="59">
        <v>219</v>
      </c>
      <c r="C568" s="58" t="s">
        <v>450</v>
      </c>
      <c r="D568" s="58" t="s">
        <v>657</v>
      </c>
      <c r="E568" s="58" t="s">
        <v>1392</v>
      </c>
      <c r="F568" s="59">
        <v>52569215</v>
      </c>
      <c r="G568" s="58" t="s">
        <v>34</v>
      </c>
      <c r="H568" s="58" t="s">
        <v>22</v>
      </c>
      <c r="I568" s="60">
        <v>44926</v>
      </c>
      <c r="J568" s="60">
        <v>44926</v>
      </c>
      <c r="K568" s="60">
        <v>45067</v>
      </c>
      <c r="L568" s="58" t="s">
        <v>22</v>
      </c>
      <c r="M568" s="59"/>
      <c r="N568" s="58" t="s">
        <v>22</v>
      </c>
      <c r="O568" s="60"/>
      <c r="P568" s="60"/>
      <c r="Q568" s="58" t="s">
        <v>22</v>
      </c>
      <c r="R568" s="59"/>
      <c r="S568" s="58" t="s">
        <v>22</v>
      </c>
      <c r="T568" s="58"/>
      <c r="U568" s="58"/>
      <c r="V568" s="59"/>
      <c r="W568" s="61">
        <v>32473</v>
      </c>
      <c r="X568" s="58" t="s">
        <v>1554</v>
      </c>
      <c r="Y568" s="58"/>
      <c r="Z568" s="58"/>
      <c r="AA568" s="58" t="s">
        <v>1393</v>
      </c>
    </row>
    <row r="569" spans="1:27" ht="31.5" customHeight="1" x14ac:dyDescent="0.25">
      <c r="A569" s="58" t="s">
        <v>1148</v>
      </c>
      <c r="B569" s="59">
        <v>31</v>
      </c>
      <c r="C569" s="58" t="s">
        <v>48</v>
      </c>
      <c r="D569" s="58" t="s">
        <v>474</v>
      </c>
      <c r="E569" s="58" t="s">
        <v>22</v>
      </c>
      <c r="F569" s="59">
        <v>52350686</v>
      </c>
      <c r="G569" s="58" t="s">
        <v>29</v>
      </c>
      <c r="H569" s="58" t="s">
        <v>721</v>
      </c>
      <c r="I569" s="60">
        <v>44685</v>
      </c>
      <c r="J569" s="60">
        <v>44848</v>
      </c>
      <c r="K569" s="60">
        <v>2958465</v>
      </c>
      <c r="L569" s="58" t="s">
        <v>22</v>
      </c>
      <c r="M569" s="59"/>
      <c r="N569" s="58" t="s">
        <v>22</v>
      </c>
      <c r="O569" s="60">
        <v>44912</v>
      </c>
      <c r="P569" s="60">
        <v>44942</v>
      </c>
      <c r="Q569" s="58" t="s">
        <v>22</v>
      </c>
      <c r="R569" s="59">
        <v>146999</v>
      </c>
      <c r="S569" s="58" t="s">
        <v>1150</v>
      </c>
      <c r="T569" s="58" t="s">
        <v>1169</v>
      </c>
      <c r="U569" s="58"/>
      <c r="V569" s="60">
        <v>45061</v>
      </c>
      <c r="W569" s="61">
        <v>146999</v>
      </c>
      <c r="X569" s="58" t="s">
        <v>1150</v>
      </c>
      <c r="Y569" s="58"/>
      <c r="Z569" s="58" t="s">
        <v>174</v>
      </c>
      <c r="AA569" s="58"/>
    </row>
    <row r="570" spans="1:27" ht="31.5" customHeight="1" x14ac:dyDescent="0.25">
      <c r="A570" s="58" t="s">
        <v>436</v>
      </c>
      <c r="B570" s="59">
        <v>421</v>
      </c>
      <c r="C570" s="58" t="s">
        <v>732</v>
      </c>
      <c r="D570" s="58" t="s">
        <v>243</v>
      </c>
      <c r="E570" s="58" t="s">
        <v>296</v>
      </c>
      <c r="F570" s="59">
        <v>52345282</v>
      </c>
      <c r="G570" s="58" t="s">
        <v>29</v>
      </c>
      <c r="H570" s="58" t="s">
        <v>22</v>
      </c>
      <c r="I570" s="60">
        <v>44682</v>
      </c>
      <c r="J570" s="60">
        <v>45056</v>
      </c>
      <c r="K570" s="60">
        <v>2958465</v>
      </c>
      <c r="L570" s="58" t="s">
        <v>22</v>
      </c>
      <c r="M570" s="59"/>
      <c r="N570" s="58" t="s">
        <v>22</v>
      </c>
      <c r="O570" s="60">
        <v>44958</v>
      </c>
      <c r="P570" s="60">
        <v>45077</v>
      </c>
      <c r="Q570" s="58" t="s">
        <v>45</v>
      </c>
      <c r="R570" s="59">
        <v>82352</v>
      </c>
      <c r="S570" s="58" t="s">
        <v>975</v>
      </c>
      <c r="T570" s="58" t="s">
        <v>1220</v>
      </c>
      <c r="U570" s="58" t="s">
        <v>975</v>
      </c>
      <c r="V570" s="60">
        <v>45071</v>
      </c>
      <c r="W570" s="61">
        <v>82352</v>
      </c>
      <c r="X570" s="58" t="s">
        <v>975</v>
      </c>
      <c r="Y570" s="58"/>
      <c r="Z570" s="58" t="s">
        <v>930</v>
      </c>
      <c r="AA570" s="58"/>
    </row>
    <row r="571" spans="1:27" ht="31.5" customHeight="1" x14ac:dyDescent="0.25">
      <c r="A571" s="58" t="s">
        <v>1148</v>
      </c>
      <c r="B571" s="59">
        <v>81</v>
      </c>
      <c r="C571" s="58" t="s">
        <v>1192</v>
      </c>
      <c r="D571" s="58" t="s">
        <v>1195</v>
      </c>
      <c r="E571" s="58" t="s">
        <v>22</v>
      </c>
      <c r="F571" s="59">
        <v>51926375</v>
      </c>
      <c r="G571" s="58" t="s">
        <v>23</v>
      </c>
      <c r="H571" s="58" t="s">
        <v>1194</v>
      </c>
      <c r="I571" s="60">
        <v>44256</v>
      </c>
      <c r="J571" s="60">
        <v>45022</v>
      </c>
      <c r="K571" s="60">
        <v>2958465</v>
      </c>
      <c r="L571" s="58" t="s">
        <v>22</v>
      </c>
      <c r="M571" s="59"/>
      <c r="N571" s="58" t="s">
        <v>22</v>
      </c>
      <c r="O571" s="60"/>
      <c r="P571" s="60"/>
      <c r="Q571" s="58" t="s">
        <v>22</v>
      </c>
      <c r="R571" s="59"/>
      <c r="S571" s="58" t="s">
        <v>22</v>
      </c>
      <c r="T571" s="58" t="s">
        <v>1343</v>
      </c>
      <c r="U571" s="58"/>
      <c r="V571" s="60">
        <v>45075</v>
      </c>
      <c r="W571" s="61">
        <v>159460</v>
      </c>
      <c r="X571" s="58" t="s">
        <v>1520</v>
      </c>
      <c r="Y571" s="58"/>
      <c r="Z571" s="58" t="s">
        <v>1409</v>
      </c>
      <c r="AA571" s="58" t="s">
        <v>1419</v>
      </c>
    </row>
    <row r="572" spans="1:27" ht="31.5" customHeight="1" x14ac:dyDescent="0.25">
      <c r="A572" s="58" t="s">
        <v>57</v>
      </c>
      <c r="B572" s="59">
        <v>32</v>
      </c>
      <c r="C572" s="58" t="s">
        <v>58</v>
      </c>
      <c r="D572" s="58" t="s">
        <v>1087</v>
      </c>
      <c r="E572" s="58" t="s">
        <v>22</v>
      </c>
      <c r="F572" s="59">
        <v>52548718</v>
      </c>
      <c r="G572" s="58" t="s">
        <v>34</v>
      </c>
      <c r="H572" s="58" t="s">
        <v>1090</v>
      </c>
      <c r="I572" s="60">
        <v>44896</v>
      </c>
      <c r="J572" s="60">
        <v>44991</v>
      </c>
      <c r="K572" s="60">
        <v>2958465</v>
      </c>
      <c r="L572" s="58" t="s">
        <v>22</v>
      </c>
      <c r="M572" s="59"/>
      <c r="N572" s="58" t="s">
        <v>22</v>
      </c>
      <c r="O572" s="60">
        <v>45048</v>
      </c>
      <c r="P572" s="60">
        <v>45079</v>
      </c>
      <c r="Q572" s="58" t="s">
        <v>45</v>
      </c>
      <c r="R572" s="59">
        <v>111292</v>
      </c>
      <c r="S572" s="58" t="s">
        <v>1294</v>
      </c>
      <c r="T572" s="58"/>
      <c r="U572" s="58"/>
      <c r="V572" s="60">
        <v>45071</v>
      </c>
      <c r="W572" s="61">
        <v>111292</v>
      </c>
      <c r="X572" s="58" t="s">
        <v>1294</v>
      </c>
      <c r="Y572" s="58"/>
      <c r="Z572" s="58" t="s">
        <v>1410</v>
      </c>
      <c r="AA572" s="58"/>
    </row>
    <row r="573" spans="1:27" ht="31.5" customHeight="1" x14ac:dyDescent="0.25">
      <c r="A573" s="58" t="s">
        <v>19</v>
      </c>
      <c r="B573" s="59">
        <v>2</v>
      </c>
      <c r="C573" s="58" t="s">
        <v>24</v>
      </c>
      <c r="D573" s="58" t="s">
        <v>25</v>
      </c>
      <c r="E573" s="58" t="s">
        <v>22</v>
      </c>
      <c r="F573" s="85">
        <v>50525927</v>
      </c>
      <c r="G573" s="58" t="s">
        <v>38</v>
      </c>
      <c r="H573" s="58" t="s">
        <v>22</v>
      </c>
      <c r="I573" s="60">
        <v>1</v>
      </c>
      <c r="J573" s="60">
        <v>44986</v>
      </c>
      <c r="K573" s="60">
        <v>45065</v>
      </c>
      <c r="L573" s="58" t="s">
        <v>22</v>
      </c>
      <c r="M573" s="59"/>
      <c r="N573" s="58" t="s">
        <v>22</v>
      </c>
      <c r="O573" s="60">
        <v>44986</v>
      </c>
      <c r="P573" s="60">
        <v>45065</v>
      </c>
      <c r="Q573" s="58" t="s">
        <v>45</v>
      </c>
      <c r="R573" s="59">
        <v>100048</v>
      </c>
      <c r="S573" s="58" t="s">
        <v>109</v>
      </c>
      <c r="T573" s="58" t="s">
        <v>1390</v>
      </c>
      <c r="U573" s="58" t="s">
        <v>109</v>
      </c>
      <c r="V573" s="59"/>
      <c r="W573" s="61"/>
      <c r="X573" s="87"/>
      <c r="Y573" s="63"/>
      <c r="Z573" s="63"/>
      <c r="AA573" s="77"/>
    </row>
    <row r="574" spans="1:27" ht="31.5" customHeight="1" x14ac:dyDescent="0.25">
      <c r="A574" s="58" t="s">
        <v>39</v>
      </c>
      <c r="B574" s="59">
        <v>11</v>
      </c>
      <c r="C574" s="58" t="s">
        <v>148</v>
      </c>
      <c r="D574" s="58" t="s">
        <v>1385</v>
      </c>
      <c r="E574" s="58" t="s">
        <v>22</v>
      </c>
      <c r="F574" s="85">
        <v>50521545</v>
      </c>
      <c r="G574" s="91" t="s">
        <v>29</v>
      </c>
      <c r="H574" s="58" t="s">
        <v>44</v>
      </c>
      <c r="I574" s="60">
        <v>1</v>
      </c>
      <c r="J574" s="60">
        <v>45061</v>
      </c>
      <c r="K574" s="60">
        <v>2958465</v>
      </c>
      <c r="L574" s="58" t="s">
        <v>22</v>
      </c>
      <c r="M574" s="59"/>
      <c r="N574" s="58" t="s">
        <v>22</v>
      </c>
      <c r="O574" s="60"/>
      <c r="P574" s="60"/>
      <c r="Q574" s="58" t="s">
        <v>22</v>
      </c>
      <c r="R574" s="59"/>
      <c r="S574" s="58" t="s">
        <v>22</v>
      </c>
      <c r="T574" s="58" t="s">
        <v>1388</v>
      </c>
      <c r="U574" s="58"/>
      <c r="V574" s="92">
        <v>45078</v>
      </c>
      <c r="W574" s="93">
        <v>118760</v>
      </c>
      <c r="X574" s="93" t="s">
        <v>1488</v>
      </c>
      <c r="Y574" s="93"/>
      <c r="Z574" s="94" t="s">
        <v>174</v>
      </c>
      <c r="AA574" s="94"/>
    </row>
    <row r="575" spans="1:27" ht="31.5" customHeight="1" x14ac:dyDescent="0.25">
      <c r="A575" s="88" t="s">
        <v>39</v>
      </c>
      <c r="B575" s="89">
        <v>12</v>
      </c>
      <c r="C575" s="88" t="s">
        <v>198</v>
      </c>
      <c r="D575" s="88" t="s">
        <v>22</v>
      </c>
      <c r="E575" s="64" t="s">
        <v>869</v>
      </c>
      <c r="F575" s="95">
        <v>52083009</v>
      </c>
      <c r="G575" s="96" t="s">
        <v>114</v>
      </c>
      <c r="H575" s="88" t="s">
        <v>1386</v>
      </c>
      <c r="I575" s="90">
        <v>44384</v>
      </c>
      <c r="J575" s="90">
        <v>44901</v>
      </c>
      <c r="K575" s="90">
        <v>45382</v>
      </c>
      <c r="L575" s="88" t="s">
        <v>22</v>
      </c>
      <c r="M575" s="89"/>
      <c r="N575" s="88" t="s">
        <v>22</v>
      </c>
      <c r="O575" s="90">
        <v>44942</v>
      </c>
      <c r="P575" s="90">
        <v>45291</v>
      </c>
      <c r="Q575" s="88" t="s">
        <v>45</v>
      </c>
      <c r="R575" s="89">
        <v>42518</v>
      </c>
      <c r="S575" s="88" t="s">
        <v>1387</v>
      </c>
      <c r="T575" s="88" t="s">
        <v>137</v>
      </c>
      <c r="U575" s="88"/>
      <c r="V575" s="97"/>
      <c r="W575" s="61"/>
      <c r="X575" s="98"/>
      <c r="Y575" s="98"/>
      <c r="Z575" s="98"/>
      <c r="AA575" s="98"/>
    </row>
    <row r="576" spans="1:27" ht="31.5" customHeight="1" x14ac:dyDescent="0.25">
      <c r="A576" s="88" t="s">
        <v>31</v>
      </c>
      <c r="B576" s="89">
        <v>243</v>
      </c>
      <c r="C576" s="88" t="s">
        <v>32</v>
      </c>
      <c r="D576" s="88" t="s">
        <v>33</v>
      </c>
      <c r="E576" s="64" t="s">
        <v>869</v>
      </c>
      <c r="F576" s="95">
        <v>50521562</v>
      </c>
      <c r="G576" s="96" t="s">
        <v>114</v>
      </c>
      <c r="H576" s="88" t="s">
        <v>1348</v>
      </c>
      <c r="I576" s="90">
        <v>1</v>
      </c>
      <c r="J576" s="90">
        <v>45047</v>
      </c>
      <c r="K576" s="90">
        <v>2958465</v>
      </c>
      <c r="L576" s="88" t="s">
        <v>22</v>
      </c>
      <c r="M576" s="89"/>
      <c r="N576" s="88" t="s">
        <v>22</v>
      </c>
      <c r="O576" s="90"/>
      <c r="P576" s="90"/>
      <c r="Q576" s="88" t="s">
        <v>22</v>
      </c>
      <c r="R576" s="89"/>
      <c r="S576" s="88" t="s">
        <v>22</v>
      </c>
      <c r="T576" s="88" t="s">
        <v>137</v>
      </c>
      <c r="U576" s="88"/>
      <c r="V576" s="97"/>
      <c r="W576" s="61"/>
      <c r="X576" s="98"/>
      <c r="Y576" s="98"/>
      <c r="Z576" s="98"/>
      <c r="AA576" s="98"/>
    </row>
    <row r="577" spans="1:27" s="99" customFormat="1" ht="31.5" customHeight="1" x14ac:dyDescent="0.25">
      <c r="A577" s="58" t="s">
        <v>57</v>
      </c>
      <c r="B577" s="59">
        <v>438</v>
      </c>
      <c r="C577" s="58" t="s">
        <v>1174</v>
      </c>
      <c r="D577" s="58" t="s">
        <v>632</v>
      </c>
      <c r="E577" s="58" t="s">
        <v>22</v>
      </c>
      <c r="F577" s="59">
        <v>52569932</v>
      </c>
      <c r="G577" s="91" t="s">
        <v>876</v>
      </c>
      <c r="H577" s="58" t="s">
        <v>22</v>
      </c>
      <c r="I577" s="60">
        <v>44958</v>
      </c>
      <c r="J577" s="60">
        <v>45006</v>
      </c>
      <c r="K577" s="60">
        <v>2958465</v>
      </c>
      <c r="L577" s="58" t="s">
        <v>22</v>
      </c>
      <c r="M577" s="59"/>
      <c r="N577" s="58" t="s">
        <v>22</v>
      </c>
      <c r="O577" s="60"/>
      <c r="P577" s="60"/>
      <c r="Q577" s="58" t="s">
        <v>22</v>
      </c>
      <c r="R577" s="59"/>
      <c r="S577" s="58" t="s">
        <v>22</v>
      </c>
      <c r="T577" s="58"/>
      <c r="U577" s="58"/>
      <c r="V577" s="116">
        <v>45082</v>
      </c>
      <c r="W577" s="61">
        <v>150916</v>
      </c>
      <c r="X577" s="94" t="s">
        <v>1660</v>
      </c>
      <c r="Y577" s="94"/>
      <c r="Z577" s="94" t="s">
        <v>1410</v>
      </c>
      <c r="AA577" s="94"/>
    </row>
    <row r="578" spans="1:27" ht="31.5" customHeight="1" x14ac:dyDescent="0.25">
      <c r="A578" s="58" t="s">
        <v>39</v>
      </c>
      <c r="B578" s="59" t="s">
        <v>1576</v>
      </c>
      <c r="C578" s="58" t="s">
        <v>118</v>
      </c>
      <c r="D578" s="58" t="s">
        <v>43</v>
      </c>
      <c r="E578" s="58" t="s">
        <v>22</v>
      </c>
      <c r="F578" s="59" t="s">
        <v>1588</v>
      </c>
      <c r="G578" s="91" t="s">
        <v>295</v>
      </c>
      <c r="H578" s="58" t="s">
        <v>22</v>
      </c>
      <c r="I578" s="60"/>
      <c r="J578" s="60">
        <v>1</v>
      </c>
      <c r="K578" s="60"/>
      <c r="L578" s="58" t="s">
        <v>22</v>
      </c>
      <c r="M578" s="59"/>
      <c r="N578" s="58"/>
      <c r="O578" s="60">
        <v>45068</v>
      </c>
      <c r="P578" s="60">
        <v>45077</v>
      </c>
      <c r="Q578" s="58">
        <v>9</v>
      </c>
      <c r="R578" s="59" t="s">
        <v>22</v>
      </c>
      <c r="S578" s="58"/>
      <c r="T578" s="58" t="s">
        <v>1493</v>
      </c>
      <c r="U578" s="58"/>
      <c r="V578" s="63">
        <v>45078</v>
      </c>
      <c r="W578" s="59">
        <v>639</v>
      </c>
      <c r="X578" s="59" t="s">
        <v>1493</v>
      </c>
      <c r="Y578" s="59"/>
      <c r="Z578" s="59" t="s">
        <v>174</v>
      </c>
      <c r="AA578" s="59"/>
    </row>
    <row r="579" spans="1:27" s="99" customFormat="1" ht="31.5" customHeight="1" x14ac:dyDescent="0.25">
      <c r="A579" s="58" t="s">
        <v>19</v>
      </c>
      <c r="B579" s="59">
        <v>22</v>
      </c>
      <c r="C579" s="58" t="s">
        <v>860</v>
      </c>
      <c r="D579" s="58" t="s">
        <v>968</v>
      </c>
      <c r="E579" s="58" t="s">
        <v>1356</v>
      </c>
      <c r="F579" s="59">
        <v>52321088</v>
      </c>
      <c r="G579" s="91" t="s">
        <v>29</v>
      </c>
      <c r="H579" s="58" t="s">
        <v>1357</v>
      </c>
      <c r="I579" s="60">
        <v>44743</v>
      </c>
      <c r="J579" s="60">
        <v>45050</v>
      </c>
      <c r="K579" s="60">
        <v>2958465</v>
      </c>
      <c r="L579" s="58" t="s">
        <v>22</v>
      </c>
      <c r="M579" s="59"/>
      <c r="N579" s="58" t="s">
        <v>22</v>
      </c>
      <c r="O579" s="60">
        <v>45002</v>
      </c>
      <c r="P579" s="60">
        <v>45077</v>
      </c>
      <c r="Q579" s="58" t="s">
        <v>45</v>
      </c>
      <c r="R579" s="59">
        <v>148692</v>
      </c>
      <c r="S579" s="58" t="s">
        <v>1358</v>
      </c>
      <c r="T579" s="58" t="s">
        <v>1374</v>
      </c>
      <c r="U579" s="58" t="s">
        <v>1358</v>
      </c>
      <c r="V579" s="63">
        <v>45078</v>
      </c>
      <c r="W579" s="59">
        <v>148692</v>
      </c>
      <c r="X579" s="58" t="s">
        <v>1358</v>
      </c>
      <c r="Y579" s="59"/>
      <c r="Z579" s="59"/>
      <c r="AA579" s="59"/>
    </row>
    <row r="580" spans="1:27" s="99" customFormat="1" ht="31.5" customHeight="1" x14ac:dyDescent="0.25">
      <c r="A580" s="58" t="s">
        <v>508</v>
      </c>
      <c r="B580" s="59">
        <v>384</v>
      </c>
      <c r="C580" s="58" t="s">
        <v>509</v>
      </c>
      <c r="D580" s="58" t="s">
        <v>510</v>
      </c>
      <c r="E580" s="58" t="s">
        <v>22</v>
      </c>
      <c r="F580" s="59">
        <v>52205902</v>
      </c>
      <c r="G580" s="91" t="s">
        <v>295</v>
      </c>
      <c r="H580" s="58" t="s">
        <v>22</v>
      </c>
      <c r="I580" s="60">
        <v>44569</v>
      </c>
      <c r="J580" s="60">
        <v>45073</v>
      </c>
      <c r="K580" s="60">
        <v>2958465</v>
      </c>
      <c r="L580" s="58" t="s">
        <v>22</v>
      </c>
      <c r="M580" s="59"/>
      <c r="N580" s="58" t="s">
        <v>22</v>
      </c>
      <c r="O580" s="60"/>
      <c r="P580" s="60"/>
      <c r="Q580" s="58" t="s">
        <v>22</v>
      </c>
      <c r="R580" s="59"/>
      <c r="S580" s="58" t="s">
        <v>22</v>
      </c>
      <c r="T580" s="58" t="s">
        <v>1406</v>
      </c>
      <c r="U580" s="58"/>
      <c r="V580" s="116">
        <v>45084</v>
      </c>
      <c r="W580" s="61">
        <v>83956</v>
      </c>
      <c r="X580" s="94" t="s">
        <v>574</v>
      </c>
      <c r="Y580" s="94"/>
      <c r="Z580" s="94" t="s">
        <v>1410</v>
      </c>
      <c r="AA580" s="94"/>
    </row>
    <row r="581" spans="1:27" s="99" customFormat="1" ht="31.5" customHeight="1" x14ac:dyDescent="0.25">
      <c r="A581" s="58" t="s">
        <v>186</v>
      </c>
      <c r="B581" s="59">
        <v>379</v>
      </c>
      <c r="C581" s="58" t="s">
        <v>168</v>
      </c>
      <c r="D581" s="58" t="s">
        <v>22</v>
      </c>
      <c r="E581" s="58" t="s">
        <v>22</v>
      </c>
      <c r="F581" s="59">
        <v>51678340</v>
      </c>
      <c r="G581" s="91" t="s">
        <v>114</v>
      </c>
      <c r="H581" s="58" t="s">
        <v>1000</v>
      </c>
      <c r="I581" s="60">
        <v>44025</v>
      </c>
      <c r="J581" s="60">
        <v>45061</v>
      </c>
      <c r="K581" s="60">
        <v>2958465</v>
      </c>
      <c r="L581" s="58" t="s">
        <v>22</v>
      </c>
      <c r="M581" s="59"/>
      <c r="N581" s="58" t="s">
        <v>22</v>
      </c>
      <c r="O581" s="60">
        <v>45061</v>
      </c>
      <c r="P581" s="60">
        <v>45072</v>
      </c>
      <c r="Q581" s="58" t="s">
        <v>45</v>
      </c>
      <c r="R581" s="59">
        <v>153247</v>
      </c>
      <c r="S581" s="58" t="s">
        <v>1383</v>
      </c>
      <c r="T581" s="58" t="s">
        <v>1389</v>
      </c>
      <c r="U581" s="58"/>
      <c r="V581" s="63">
        <v>45078</v>
      </c>
      <c r="W581" s="59">
        <v>153247</v>
      </c>
      <c r="X581" s="59" t="s">
        <v>1383</v>
      </c>
      <c r="Y581" s="93"/>
      <c r="Z581" s="94" t="s">
        <v>174</v>
      </c>
      <c r="AA581" s="59"/>
    </row>
    <row r="582" spans="1:27" s="99" customFormat="1" ht="31.5" customHeight="1" x14ac:dyDescent="0.25">
      <c r="A582" s="58" t="s">
        <v>93</v>
      </c>
      <c r="B582" s="59" t="s">
        <v>1626</v>
      </c>
      <c r="C582" s="58" t="s">
        <v>690</v>
      </c>
      <c r="D582" s="58" t="s">
        <v>1627</v>
      </c>
      <c r="E582" s="58" t="s">
        <v>1628</v>
      </c>
      <c r="F582" s="59" t="s">
        <v>1629</v>
      </c>
      <c r="G582" s="91" t="s">
        <v>275</v>
      </c>
      <c r="H582" s="58" t="s">
        <v>22</v>
      </c>
      <c r="I582" s="60">
        <v>1</v>
      </c>
      <c r="J582" s="60">
        <v>45061</v>
      </c>
      <c r="K582" s="60">
        <v>2958465</v>
      </c>
      <c r="L582" s="58"/>
      <c r="M582" s="59"/>
      <c r="N582" s="58"/>
      <c r="O582" s="60"/>
      <c r="P582" s="60"/>
      <c r="Q582" s="58"/>
      <c r="R582" s="59"/>
      <c r="S582" s="58"/>
      <c r="T582" s="58"/>
      <c r="U582" s="58"/>
      <c r="V582" s="63">
        <v>45090</v>
      </c>
      <c r="W582" s="59">
        <v>49151</v>
      </c>
      <c r="X582" s="94" t="s">
        <v>1661</v>
      </c>
      <c r="Y582" s="94"/>
      <c r="Z582" s="59" t="s">
        <v>174</v>
      </c>
      <c r="AA582" s="94"/>
    </row>
    <row r="583" spans="1:27" s="99" customFormat="1" ht="31.5" customHeight="1" x14ac:dyDescent="0.25">
      <c r="A583" s="58" t="s">
        <v>39</v>
      </c>
      <c r="B583" s="59">
        <v>13</v>
      </c>
      <c r="C583" s="58" t="s">
        <v>118</v>
      </c>
      <c r="D583" s="58" t="s">
        <v>272</v>
      </c>
      <c r="E583" s="58" t="s">
        <v>22</v>
      </c>
      <c r="F583" s="59">
        <v>50529422</v>
      </c>
      <c r="G583" s="91" t="s">
        <v>29</v>
      </c>
      <c r="H583" s="58" t="s">
        <v>1349</v>
      </c>
      <c r="I583" s="60">
        <v>1</v>
      </c>
      <c r="J583" s="60">
        <v>45047</v>
      </c>
      <c r="K583" s="60">
        <v>2958465</v>
      </c>
      <c r="L583" s="58" t="s">
        <v>22</v>
      </c>
      <c r="M583" s="59"/>
      <c r="N583" s="58" t="s">
        <v>22</v>
      </c>
      <c r="O583" s="60"/>
      <c r="P583" s="60"/>
      <c r="Q583" s="58" t="s">
        <v>22</v>
      </c>
      <c r="R583" s="59"/>
      <c r="S583" s="58" t="s">
        <v>22</v>
      </c>
      <c r="T583" s="58" t="s">
        <v>1369</v>
      </c>
      <c r="U583" s="58"/>
      <c r="V583" s="108">
        <v>45086</v>
      </c>
      <c r="W583" s="61">
        <v>25078</v>
      </c>
      <c r="X583" s="94" t="s">
        <v>562</v>
      </c>
      <c r="Y583" s="94"/>
      <c r="Z583" s="94" t="s">
        <v>1414</v>
      </c>
      <c r="AA583" s="94"/>
    </row>
    <row r="584" spans="1:27" s="42" customFormat="1" ht="24" customHeight="1" x14ac:dyDescent="0.25">
      <c r="A584" s="1" t="s">
        <v>508</v>
      </c>
      <c r="B584" s="19" t="s">
        <v>1593</v>
      </c>
      <c r="C584" s="1" t="s">
        <v>706</v>
      </c>
      <c r="D584" s="1" t="s">
        <v>1594</v>
      </c>
      <c r="E584" s="1" t="s">
        <v>22</v>
      </c>
      <c r="F584" s="12" t="s">
        <v>1595</v>
      </c>
      <c r="G584" s="16" t="s">
        <v>114</v>
      </c>
      <c r="H584" s="1" t="s">
        <v>1596</v>
      </c>
      <c r="I584" s="2">
        <v>45076</v>
      </c>
      <c r="J584" s="2">
        <v>45076</v>
      </c>
      <c r="K584" s="2">
        <v>45089</v>
      </c>
      <c r="L584" s="1" t="s">
        <v>22</v>
      </c>
      <c r="M584" s="19" t="s">
        <v>1580</v>
      </c>
      <c r="N584" s="1" t="s">
        <v>22</v>
      </c>
      <c r="O584" s="2"/>
      <c r="P584" s="2"/>
      <c r="Q584" s="1" t="s">
        <v>22</v>
      </c>
      <c r="R584" s="19" t="s">
        <v>1580</v>
      </c>
      <c r="S584" s="1" t="s">
        <v>22</v>
      </c>
      <c r="T584" s="1"/>
      <c r="U584" s="1"/>
      <c r="V584" s="108">
        <v>45090</v>
      </c>
      <c r="W584" s="61">
        <v>154810</v>
      </c>
      <c r="X584" s="94" t="s">
        <v>1662</v>
      </c>
      <c r="Y584" s="94"/>
      <c r="Z584" s="59" t="s">
        <v>1412</v>
      </c>
      <c r="AA584" s="94"/>
    </row>
    <row r="585" spans="1:27" s="126" customFormat="1" ht="24" customHeight="1" x14ac:dyDescent="0.25">
      <c r="A585" s="117" t="s">
        <v>508</v>
      </c>
      <c r="B585" s="118">
        <v>221</v>
      </c>
      <c r="C585" s="117" t="s">
        <v>935</v>
      </c>
      <c r="D585" s="117" t="s">
        <v>513</v>
      </c>
      <c r="E585" s="117" t="s">
        <v>1252</v>
      </c>
      <c r="F585" s="119">
        <v>50519011</v>
      </c>
      <c r="G585" s="120" t="s">
        <v>23</v>
      </c>
      <c r="H585" s="117" t="s">
        <v>22</v>
      </c>
      <c r="I585" s="121">
        <v>1</v>
      </c>
      <c r="J585" s="121">
        <v>44966</v>
      </c>
      <c r="K585" s="121">
        <v>2958465</v>
      </c>
      <c r="L585" s="117" t="s">
        <v>22</v>
      </c>
      <c r="M585" s="118"/>
      <c r="N585" s="117" t="s">
        <v>22</v>
      </c>
      <c r="O585" s="121"/>
      <c r="P585" s="121"/>
      <c r="Q585" s="117" t="s">
        <v>22</v>
      </c>
      <c r="R585" s="118"/>
      <c r="S585" s="117" t="s">
        <v>22</v>
      </c>
      <c r="T585" s="117" t="s">
        <v>1254</v>
      </c>
      <c r="U585" s="117"/>
      <c r="V585" s="127">
        <v>45091</v>
      </c>
      <c r="W585" s="122">
        <v>36118</v>
      </c>
      <c r="X585" s="123" t="s">
        <v>1663</v>
      </c>
      <c r="Y585" s="123"/>
      <c r="Z585" s="124" t="s">
        <v>1414</v>
      </c>
      <c r="AA585" s="125" t="s">
        <v>1258</v>
      </c>
    </row>
    <row r="586" spans="1:27" s="126" customFormat="1" ht="24" customHeight="1" x14ac:dyDescent="0.25">
      <c r="A586" s="117" t="s">
        <v>508</v>
      </c>
      <c r="B586" s="118">
        <v>48</v>
      </c>
      <c r="C586" s="117" t="s">
        <v>563</v>
      </c>
      <c r="D586" s="117" t="s">
        <v>866</v>
      </c>
      <c r="E586" s="117" t="s">
        <v>22</v>
      </c>
      <c r="F586" s="119">
        <v>50518403</v>
      </c>
      <c r="G586" s="120" t="s">
        <v>295</v>
      </c>
      <c r="H586" s="117" t="s">
        <v>1190</v>
      </c>
      <c r="I586" s="121">
        <v>1</v>
      </c>
      <c r="J586" s="121">
        <v>44958</v>
      </c>
      <c r="K586" s="121">
        <v>2958465</v>
      </c>
      <c r="L586" s="117" t="s">
        <v>22</v>
      </c>
      <c r="M586" s="118"/>
      <c r="N586" s="117" t="s">
        <v>22</v>
      </c>
      <c r="O586" s="121"/>
      <c r="P586" s="121"/>
      <c r="Q586" s="117" t="s">
        <v>22</v>
      </c>
      <c r="R586" s="118"/>
      <c r="S586" s="117" t="s">
        <v>22</v>
      </c>
      <c r="T586" s="117" t="s">
        <v>1205</v>
      </c>
      <c r="U586" s="117" t="s">
        <v>1234</v>
      </c>
      <c r="V586" s="127">
        <v>45090</v>
      </c>
      <c r="W586" s="122">
        <v>106090</v>
      </c>
      <c r="X586" s="123" t="s">
        <v>1664</v>
      </c>
      <c r="Y586" s="123"/>
      <c r="Z586" s="124" t="s">
        <v>1414</v>
      </c>
      <c r="AA586" s="125" t="s">
        <v>1206</v>
      </c>
    </row>
    <row r="587" spans="1:27" s="42" customFormat="1" ht="24" customHeight="1" x14ac:dyDescent="0.25">
      <c r="A587" s="1" t="s">
        <v>508</v>
      </c>
      <c r="B587" s="19">
        <v>52</v>
      </c>
      <c r="C587" s="1" t="s">
        <v>549</v>
      </c>
      <c r="D587" s="1" t="s">
        <v>705</v>
      </c>
      <c r="E587" s="1" t="s">
        <v>22</v>
      </c>
      <c r="F587" s="12">
        <v>52461172</v>
      </c>
      <c r="G587" s="16" t="s">
        <v>114</v>
      </c>
      <c r="H587" s="1" t="s">
        <v>940</v>
      </c>
      <c r="I587" s="2">
        <v>44784</v>
      </c>
      <c r="J587" s="2">
        <v>44784</v>
      </c>
      <c r="K587" s="2">
        <v>2958465</v>
      </c>
      <c r="L587" s="1" t="s">
        <v>22</v>
      </c>
      <c r="M587" s="19"/>
      <c r="N587" s="1" t="s">
        <v>22</v>
      </c>
      <c r="O587" s="2"/>
      <c r="P587" s="2"/>
      <c r="Q587" s="1" t="s">
        <v>22</v>
      </c>
      <c r="R587" s="19"/>
      <c r="S587" s="1" t="s">
        <v>22</v>
      </c>
      <c r="T587" s="1" t="s">
        <v>162</v>
      </c>
      <c r="U587" s="1"/>
      <c r="V587" s="108">
        <v>45091</v>
      </c>
      <c r="W587" s="61">
        <v>38349</v>
      </c>
      <c r="X587" s="94" t="s">
        <v>1475</v>
      </c>
      <c r="Y587" s="94"/>
      <c r="Z587" s="59" t="s">
        <v>1412</v>
      </c>
      <c r="AA587" s="94"/>
    </row>
    <row r="588" spans="1:27" x14ac:dyDescent="0.25">
      <c r="Z588" s="109"/>
    </row>
    <row r="589" spans="1:27" x14ac:dyDescent="0.25">
      <c r="Z589" s="109"/>
    </row>
    <row r="590" spans="1:27" x14ac:dyDescent="0.25">
      <c r="Z590" s="109"/>
    </row>
    <row r="591" spans="1:27" x14ac:dyDescent="0.25">
      <c r="Z591" s="109"/>
    </row>
    <row r="592" spans="1:27" x14ac:dyDescent="0.25">
      <c r="Z592" s="109"/>
    </row>
    <row r="593" spans="26:26" x14ac:dyDescent="0.25">
      <c r="Z593" s="109"/>
    </row>
    <row r="594" spans="26:26" x14ac:dyDescent="0.25">
      <c r="Z594" s="109"/>
    </row>
    <row r="595" spans="26:26" x14ac:dyDescent="0.25">
      <c r="Z595" s="109"/>
    </row>
    <row r="596" spans="26:26" x14ac:dyDescent="0.25">
      <c r="Z596" s="109"/>
    </row>
    <row r="597" spans="26:26" x14ac:dyDescent="0.25">
      <c r="Z597" s="109"/>
    </row>
    <row r="598" spans="26:26" x14ac:dyDescent="0.25">
      <c r="Z598" s="109"/>
    </row>
    <row r="599" spans="26:26" x14ac:dyDescent="0.25">
      <c r="Z599" s="109"/>
    </row>
    <row r="600" spans="26:26" x14ac:dyDescent="0.25">
      <c r="Z600" s="109"/>
    </row>
    <row r="601" spans="26:26" x14ac:dyDescent="0.25">
      <c r="Z601" s="109"/>
    </row>
    <row r="602" spans="26:26" x14ac:dyDescent="0.25">
      <c r="Z602" s="109"/>
    </row>
    <row r="603" spans="26:26" x14ac:dyDescent="0.25">
      <c r="Z603" s="109"/>
    </row>
    <row r="604" spans="26:26" x14ac:dyDescent="0.25">
      <c r="Z604" s="109"/>
    </row>
    <row r="605" spans="26:26" x14ac:dyDescent="0.25">
      <c r="Z605" s="109"/>
    </row>
    <row r="606" spans="26:26" x14ac:dyDescent="0.25">
      <c r="Z606" s="109"/>
    </row>
    <row r="607" spans="26:26" x14ac:dyDescent="0.25">
      <c r="Z607" s="109"/>
    </row>
    <row r="608" spans="26:26" x14ac:dyDescent="0.25">
      <c r="Z608" s="109"/>
    </row>
    <row r="609" spans="26:26" x14ac:dyDescent="0.25">
      <c r="Z609" s="109"/>
    </row>
    <row r="610" spans="26:26" x14ac:dyDescent="0.25">
      <c r="Z610" s="109"/>
    </row>
    <row r="611" spans="26:26" x14ac:dyDescent="0.25">
      <c r="Z611" s="109"/>
    </row>
    <row r="612" spans="26:26" x14ac:dyDescent="0.25">
      <c r="Z612" s="109"/>
    </row>
    <row r="613" spans="26:26" x14ac:dyDescent="0.25">
      <c r="Z613" s="109"/>
    </row>
    <row r="614" spans="26:26" x14ac:dyDescent="0.25">
      <c r="Z614" s="109"/>
    </row>
    <row r="615" spans="26:26" x14ac:dyDescent="0.25">
      <c r="Z615" s="109"/>
    </row>
    <row r="616" spans="26:26" x14ac:dyDescent="0.25">
      <c r="Z616" s="109"/>
    </row>
    <row r="617" spans="26:26" x14ac:dyDescent="0.25">
      <c r="Z617" s="109"/>
    </row>
    <row r="618" spans="26:26" x14ac:dyDescent="0.25">
      <c r="Z618" s="109"/>
    </row>
    <row r="619" spans="26:26" x14ac:dyDescent="0.25">
      <c r="Z619" s="109"/>
    </row>
    <row r="620" spans="26:26" x14ac:dyDescent="0.25">
      <c r="Z620" s="109"/>
    </row>
    <row r="621" spans="26:26" x14ac:dyDescent="0.25">
      <c r="Z621" s="109"/>
    </row>
    <row r="622" spans="26:26" x14ac:dyDescent="0.25">
      <c r="Z622" s="109"/>
    </row>
    <row r="623" spans="26:26" x14ac:dyDescent="0.25">
      <c r="Z623" s="109"/>
    </row>
    <row r="624" spans="26:26" x14ac:dyDescent="0.25">
      <c r="Z624" s="109"/>
    </row>
    <row r="625" spans="26:26" x14ac:dyDescent="0.25">
      <c r="Z625" s="109"/>
    </row>
    <row r="626" spans="26:26" x14ac:dyDescent="0.25">
      <c r="Z626" s="109"/>
    </row>
    <row r="627" spans="26:26" x14ac:dyDescent="0.25">
      <c r="Z627" s="109"/>
    </row>
    <row r="628" spans="26:26" x14ac:dyDescent="0.25">
      <c r="Z628" s="109"/>
    </row>
    <row r="629" spans="26:26" x14ac:dyDescent="0.25">
      <c r="Z629" s="109"/>
    </row>
    <row r="630" spans="26:26" x14ac:dyDescent="0.25">
      <c r="Z630" s="109"/>
    </row>
    <row r="631" spans="26:26" x14ac:dyDescent="0.25">
      <c r="Z631" s="109"/>
    </row>
    <row r="632" spans="26:26" x14ac:dyDescent="0.25">
      <c r="Z632" s="109"/>
    </row>
    <row r="633" spans="26:26" x14ac:dyDescent="0.25">
      <c r="Z633" s="109"/>
    </row>
    <row r="634" spans="26:26" x14ac:dyDescent="0.25">
      <c r="Z634" s="109"/>
    </row>
    <row r="635" spans="26:26" x14ac:dyDescent="0.25">
      <c r="Z635" s="109"/>
    </row>
    <row r="636" spans="26:26" x14ac:dyDescent="0.25">
      <c r="Z636" s="109"/>
    </row>
    <row r="637" spans="26:26" x14ac:dyDescent="0.25">
      <c r="Z637" s="109"/>
    </row>
    <row r="638" spans="26:26" x14ac:dyDescent="0.25">
      <c r="Z638" s="109"/>
    </row>
    <row r="639" spans="26:26" x14ac:dyDescent="0.25">
      <c r="Z639" s="109"/>
    </row>
    <row r="640" spans="26:26" x14ac:dyDescent="0.25">
      <c r="Z640" s="109"/>
    </row>
    <row r="641" spans="26:26" x14ac:dyDescent="0.25">
      <c r="Z641" s="109"/>
    </row>
    <row r="642" spans="26:26" x14ac:dyDescent="0.25">
      <c r="Z642" s="109"/>
    </row>
    <row r="643" spans="26:26" x14ac:dyDescent="0.25">
      <c r="Z643" s="109"/>
    </row>
    <row r="644" spans="26:26" x14ac:dyDescent="0.25">
      <c r="Z644" s="109"/>
    </row>
    <row r="645" spans="26:26" x14ac:dyDescent="0.25">
      <c r="Z645" s="109"/>
    </row>
    <row r="646" spans="26:26" x14ac:dyDescent="0.25">
      <c r="Z646" s="109"/>
    </row>
    <row r="647" spans="26:26" x14ac:dyDescent="0.25">
      <c r="Z647" s="109"/>
    </row>
    <row r="648" spans="26:26" x14ac:dyDescent="0.25">
      <c r="Z648" s="109"/>
    </row>
    <row r="649" spans="26:26" x14ac:dyDescent="0.25">
      <c r="Z649" s="109"/>
    </row>
    <row r="650" spans="26:26" x14ac:dyDescent="0.25">
      <c r="Z650" s="109"/>
    </row>
    <row r="651" spans="26:26" x14ac:dyDescent="0.25">
      <c r="Z651" s="109"/>
    </row>
    <row r="652" spans="26:26" x14ac:dyDescent="0.25">
      <c r="Z652" s="109"/>
    </row>
    <row r="653" spans="26:26" x14ac:dyDescent="0.25">
      <c r="Z653" s="109"/>
    </row>
    <row r="654" spans="26:26" x14ac:dyDescent="0.25">
      <c r="Z654" s="109"/>
    </row>
    <row r="655" spans="26:26" x14ac:dyDescent="0.25">
      <c r="Z655" s="109"/>
    </row>
    <row r="656" spans="26:26" x14ac:dyDescent="0.25">
      <c r="Z656" s="109"/>
    </row>
    <row r="657" spans="26:26" x14ac:dyDescent="0.25">
      <c r="Z657" s="109"/>
    </row>
    <row r="658" spans="26:26" x14ac:dyDescent="0.25">
      <c r="Z658" s="109"/>
    </row>
    <row r="659" spans="26:26" x14ac:dyDescent="0.25">
      <c r="Z659" s="109"/>
    </row>
    <row r="660" spans="26:26" x14ac:dyDescent="0.25">
      <c r="Z660" s="109"/>
    </row>
    <row r="661" spans="26:26" x14ac:dyDescent="0.25">
      <c r="Z661" s="109"/>
    </row>
    <row r="662" spans="26:26" x14ac:dyDescent="0.25">
      <c r="Z662" s="109"/>
    </row>
    <row r="663" spans="26:26" x14ac:dyDescent="0.25">
      <c r="Z663" s="109"/>
    </row>
    <row r="664" spans="26:26" x14ac:dyDescent="0.25">
      <c r="Z664" s="109"/>
    </row>
    <row r="665" spans="26:26" x14ac:dyDescent="0.25">
      <c r="Z665" s="109"/>
    </row>
    <row r="666" spans="26:26" x14ac:dyDescent="0.25">
      <c r="Z666" s="109"/>
    </row>
    <row r="667" spans="26:26" x14ac:dyDescent="0.25">
      <c r="Z667" s="109"/>
    </row>
    <row r="668" spans="26:26" x14ac:dyDescent="0.25">
      <c r="Z668" s="109"/>
    </row>
    <row r="669" spans="26:26" x14ac:dyDescent="0.25">
      <c r="Z669" s="109"/>
    </row>
    <row r="670" spans="26:26" x14ac:dyDescent="0.25">
      <c r="Z670" s="109"/>
    </row>
    <row r="671" spans="26:26" x14ac:dyDescent="0.25">
      <c r="Z671" s="109"/>
    </row>
    <row r="672" spans="26:26" x14ac:dyDescent="0.25">
      <c r="Z672" s="109"/>
    </row>
    <row r="673" spans="26:26" x14ac:dyDescent="0.25">
      <c r="Z673" s="109"/>
    </row>
    <row r="674" spans="26:26" x14ac:dyDescent="0.25">
      <c r="Z674" s="109"/>
    </row>
    <row r="675" spans="26:26" x14ac:dyDescent="0.25">
      <c r="Z675" s="109"/>
    </row>
    <row r="676" spans="26:26" x14ac:dyDescent="0.25">
      <c r="Z676" s="109"/>
    </row>
    <row r="677" spans="26:26" x14ac:dyDescent="0.25">
      <c r="Z677" s="109"/>
    </row>
    <row r="678" spans="26:26" x14ac:dyDescent="0.25">
      <c r="Z678" s="109"/>
    </row>
    <row r="679" spans="26:26" x14ac:dyDescent="0.25">
      <c r="Z679" s="109"/>
    </row>
    <row r="680" spans="26:26" x14ac:dyDescent="0.25">
      <c r="Z680" s="109"/>
    </row>
    <row r="681" spans="26:26" x14ac:dyDescent="0.25">
      <c r="Z681" s="109"/>
    </row>
    <row r="682" spans="26:26" x14ac:dyDescent="0.25">
      <c r="Z682" s="109"/>
    </row>
    <row r="683" spans="26:26" x14ac:dyDescent="0.25">
      <c r="Z683" s="109"/>
    </row>
    <row r="684" spans="26:26" x14ac:dyDescent="0.25">
      <c r="Z684" s="109"/>
    </row>
    <row r="685" spans="26:26" x14ac:dyDescent="0.25">
      <c r="Z685" s="109"/>
    </row>
    <row r="686" spans="26:26" x14ac:dyDescent="0.25">
      <c r="Z686" s="109"/>
    </row>
    <row r="687" spans="26:26" x14ac:dyDescent="0.25">
      <c r="Z687" s="109"/>
    </row>
    <row r="688" spans="26:26" x14ac:dyDescent="0.25">
      <c r="Z688" s="109"/>
    </row>
    <row r="689" spans="26:26" x14ac:dyDescent="0.25">
      <c r="Z689" s="109"/>
    </row>
    <row r="690" spans="26:26" x14ac:dyDescent="0.25">
      <c r="Z690" s="109"/>
    </row>
    <row r="691" spans="26:26" x14ac:dyDescent="0.25">
      <c r="Z691" s="109"/>
    </row>
    <row r="692" spans="26:26" x14ac:dyDescent="0.25">
      <c r="Z692" s="109"/>
    </row>
    <row r="693" spans="26:26" x14ac:dyDescent="0.25">
      <c r="Z693" s="109"/>
    </row>
    <row r="694" spans="26:26" x14ac:dyDescent="0.25">
      <c r="Z694" s="109"/>
    </row>
    <row r="695" spans="26:26" x14ac:dyDescent="0.25">
      <c r="Z695" s="109"/>
    </row>
    <row r="696" spans="26:26" x14ac:dyDescent="0.25">
      <c r="Z696" s="109"/>
    </row>
    <row r="697" spans="26:26" x14ac:dyDescent="0.25">
      <c r="Z697" s="109"/>
    </row>
    <row r="698" spans="26:26" x14ac:dyDescent="0.25">
      <c r="Z698" s="109"/>
    </row>
    <row r="699" spans="26:26" x14ac:dyDescent="0.25">
      <c r="Z699" s="109"/>
    </row>
    <row r="700" spans="26:26" x14ac:dyDescent="0.25">
      <c r="Z700" s="109"/>
    </row>
    <row r="701" spans="26:26" x14ac:dyDescent="0.25">
      <c r="Z701" s="109"/>
    </row>
    <row r="702" spans="26:26" x14ac:dyDescent="0.25">
      <c r="Z702" s="109"/>
    </row>
    <row r="703" spans="26:26" x14ac:dyDescent="0.25">
      <c r="Z703" s="109"/>
    </row>
    <row r="704" spans="26:26" x14ac:dyDescent="0.25">
      <c r="Z704" s="109"/>
    </row>
    <row r="705" spans="26:26" x14ac:dyDescent="0.25">
      <c r="Z705" s="109"/>
    </row>
    <row r="706" spans="26:26" x14ac:dyDescent="0.25">
      <c r="Z706" s="109"/>
    </row>
    <row r="707" spans="26:26" x14ac:dyDescent="0.25">
      <c r="Z707" s="109"/>
    </row>
    <row r="708" spans="26:26" x14ac:dyDescent="0.25">
      <c r="Z708" s="109"/>
    </row>
    <row r="709" spans="26:26" x14ac:dyDescent="0.25">
      <c r="Z709" s="109"/>
    </row>
    <row r="710" spans="26:26" x14ac:dyDescent="0.25">
      <c r="Z710" s="109"/>
    </row>
    <row r="711" spans="26:26" x14ac:dyDescent="0.25">
      <c r="Z711" s="109"/>
    </row>
    <row r="712" spans="26:26" x14ac:dyDescent="0.25">
      <c r="Z712" s="109"/>
    </row>
    <row r="713" spans="26:26" x14ac:dyDescent="0.25">
      <c r="Z713" s="109"/>
    </row>
    <row r="714" spans="26:26" x14ac:dyDescent="0.25">
      <c r="Z714" s="109"/>
    </row>
    <row r="715" spans="26:26" x14ac:dyDescent="0.25">
      <c r="Z715" s="109"/>
    </row>
    <row r="716" spans="26:26" x14ac:dyDescent="0.25">
      <c r="Z716" s="109"/>
    </row>
    <row r="717" spans="26:26" x14ac:dyDescent="0.25">
      <c r="Z717" s="109"/>
    </row>
    <row r="718" spans="26:26" x14ac:dyDescent="0.25">
      <c r="Z718" s="109"/>
    </row>
    <row r="719" spans="26:26" x14ac:dyDescent="0.25">
      <c r="Z719" s="109"/>
    </row>
    <row r="720" spans="26:26" x14ac:dyDescent="0.25">
      <c r="Z720" s="109"/>
    </row>
    <row r="721" spans="26:26" x14ac:dyDescent="0.25">
      <c r="Z721" s="109"/>
    </row>
    <row r="722" spans="26:26" x14ac:dyDescent="0.25">
      <c r="Z722" s="109"/>
    </row>
    <row r="723" spans="26:26" x14ac:dyDescent="0.25">
      <c r="Z723" s="109"/>
    </row>
    <row r="724" spans="26:26" x14ac:dyDescent="0.25">
      <c r="Z724" s="109"/>
    </row>
    <row r="725" spans="26:26" x14ac:dyDescent="0.25">
      <c r="Z725" s="109"/>
    </row>
    <row r="726" spans="26:26" x14ac:dyDescent="0.25">
      <c r="Z726" s="109"/>
    </row>
    <row r="727" spans="26:26" x14ac:dyDescent="0.25">
      <c r="Z727" s="109"/>
    </row>
    <row r="728" spans="26:26" x14ac:dyDescent="0.25">
      <c r="Z728" s="109"/>
    </row>
    <row r="729" spans="26:26" x14ac:dyDescent="0.25">
      <c r="Z729" s="109"/>
    </row>
    <row r="730" spans="26:26" x14ac:dyDescent="0.25">
      <c r="Z730" s="109"/>
    </row>
    <row r="731" spans="26:26" x14ac:dyDescent="0.25">
      <c r="Z731" s="109"/>
    </row>
    <row r="732" spans="26:26" x14ac:dyDescent="0.25">
      <c r="Z732" s="109"/>
    </row>
    <row r="733" spans="26:26" x14ac:dyDescent="0.25">
      <c r="Z733" s="109"/>
    </row>
    <row r="734" spans="26:26" x14ac:dyDescent="0.25">
      <c r="Z734" s="109"/>
    </row>
    <row r="735" spans="26:26" x14ac:dyDescent="0.25">
      <c r="Z735" s="109"/>
    </row>
    <row r="736" spans="26:26" x14ac:dyDescent="0.25">
      <c r="Z736" s="109"/>
    </row>
    <row r="737" spans="26:26" x14ac:dyDescent="0.25">
      <c r="Z737" s="109"/>
    </row>
    <row r="738" spans="26:26" x14ac:dyDescent="0.25">
      <c r="Z738" s="109"/>
    </row>
    <row r="739" spans="26:26" x14ac:dyDescent="0.25">
      <c r="Z739" s="109"/>
    </row>
    <row r="740" spans="26:26" x14ac:dyDescent="0.25">
      <c r="Z740" s="109"/>
    </row>
    <row r="741" spans="26:26" x14ac:dyDescent="0.25">
      <c r="Z741" s="109"/>
    </row>
    <row r="742" spans="26:26" x14ac:dyDescent="0.25">
      <c r="Z742" s="109"/>
    </row>
    <row r="743" spans="26:26" x14ac:dyDescent="0.25">
      <c r="Z743" s="109"/>
    </row>
    <row r="744" spans="26:26" x14ac:dyDescent="0.25">
      <c r="Z744" s="109"/>
    </row>
    <row r="745" spans="26:26" x14ac:dyDescent="0.25">
      <c r="Z745" s="109"/>
    </row>
    <row r="746" spans="26:26" x14ac:dyDescent="0.25">
      <c r="Z746" s="109"/>
    </row>
    <row r="747" spans="26:26" x14ac:dyDescent="0.25">
      <c r="Z747" s="109"/>
    </row>
    <row r="748" spans="26:26" x14ac:dyDescent="0.25">
      <c r="Z748" s="109"/>
    </row>
    <row r="749" spans="26:26" x14ac:dyDescent="0.25">
      <c r="Z749" s="109"/>
    </row>
    <row r="750" spans="26:26" x14ac:dyDescent="0.25">
      <c r="Z750" s="109"/>
    </row>
    <row r="751" spans="26:26" x14ac:dyDescent="0.25">
      <c r="Z751" s="109"/>
    </row>
    <row r="752" spans="26:26" x14ac:dyDescent="0.25">
      <c r="Z752" s="109"/>
    </row>
    <row r="753" spans="26:26" x14ac:dyDescent="0.25">
      <c r="Z753" s="109"/>
    </row>
    <row r="754" spans="26:26" x14ac:dyDescent="0.25">
      <c r="Z754" s="109"/>
    </row>
    <row r="755" spans="26:26" x14ac:dyDescent="0.25">
      <c r="Z755" s="109"/>
    </row>
    <row r="756" spans="26:26" x14ac:dyDescent="0.25">
      <c r="Z756" s="109"/>
    </row>
    <row r="757" spans="26:26" x14ac:dyDescent="0.25">
      <c r="Z757" s="109"/>
    </row>
    <row r="758" spans="26:26" x14ac:dyDescent="0.25">
      <c r="Z758" s="109"/>
    </row>
    <row r="759" spans="26:26" x14ac:dyDescent="0.25">
      <c r="Z759" s="109"/>
    </row>
    <row r="760" spans="26:26" x14ac:dyDescent="0.25">
      <c r="Z760" s="109"/>
    </row>
    <row r="761" spans="26:26" x14ac:dyDescent="0.25">
      <c r="Z761" s="109"/>
    </row>
    <row r="762" spans="26:26" x14ac:dyDescent="0.25">
      <c r="Z762" s="109"/>
    </row>
    <row r="763" spans="26:26" x14ac:dyDescent="0.25">
      <c r="Z763" s="109"/>
    </row>
    <row r="764" spans="26:26" x14ac:dyDescent="0.25">
      <c r="Z764" s="109"/>
    </row>
    <row r="765" spans="26:26" x14ac:dyDescent="0.25">
      <c r="Z765" s="109"/>
    </row>
    <row r="766" spans="26:26" x14ac:dyDescent="0.25">
      <c r="Z766" s="109"/>
    </row>
    <row r="767" spans="26:26" x14ac:dyDescent="0.25">
      <c r="Z767" s="109"/>
    </row>
    <row r="768" spans="26:26" x14ac:dyDescent="0.25">
      <c r="Z768" s="109"/>
    </row>
    <row r="769" spans="26:26" x14ac:dyDescent="0.25">
      <c r="Z769" s="109"/>
    </row>
    <row r="770" spans="26:26" x14ac:dyDescent="0.25">
      <c r="Z770" s="109"/>
    </row>
    <row r="771" spans="26:26" x14ac:dyDescent="0.25">
      <c r="Z771" s="109"/>
    </row>
    <row r="772" spans="26:26" x14ac:dyDescent="0.25">
      <c r="Z772" s="109"/>
    </row>
    <row r="773" spans="26:26" x14ac:dyDescent="0.25">
      <c r="Z773" s="109"/>
    </row>
    <row r="774" spans="26:26" x14ac:dyDescent="0.25">
      <c r="Z774" s="109"/>
    </row>
    <row r="775" spans="26:26" x14ac:dyDescent="0.25">
      <c r="Z775" s="109"/>
    </row>
    <row r="776" spans="26:26" x14ac:dyDescent="0.25">
      <c r="Z776" s="109"/>
    </row>
    <row r="777" spans="26:26" x14ac:dyDescent="0.25">
      <c r="Z777" s="109"/>
    </row>
    <row r="778" spans="26:26" x14ac:dyDescent="0.25">
      <c r="Z778" s="109"/>
    </row>
    <row r="779" spans="26:26" x14ac:dyDescent="0.25">
      <c r="Z779" s="109"/>
    </row>
    <row r="780" spans="26:26" x14ac:dyDescent="0.25">
      <c r="Z780" s="109"/>
    </row>
    <row r="781" spans="26:26" x14ac:dyDescent="0.25">
      <c r="Z781" s="109"/>
    </row>
    <row r="782" spans="26:26" x14ac:dyDescent="0.25">
      <c r="Z782" s="109"/>
    </row>
    <row r="783" spans="26:26" x14ac:dyDescent="0.25">
      <c r="Z783" s="109"/>
    </row>
    <row r="784" spans="26:26" x14ac:dyDescent="0.25">
      <c r="Z784" s="109"/>
    </row>
    <row r="785" spans="26:26" x14ac:dyDescent="0.25">
      <c r="Z785" s="109"/>
    </row>
    <row r="786" spans="26:26" x14ac:dyDescent="0.25">
      <c r="Z786" s="109"/>
    </row>
    <row r="787" spans="26:26" x14ac:dyDescent="0.25">
      <c r="Z787" s="109"/>
    </row>
    <row r="788" spans="26:26" x14ac:dyDescent="0.25">
      <c r="Z788" s="109"/>
    </row>
    <row r="789" spans="26:26" x14ac:dyDescent="0.25">
      <c r="Z789" s="109"/>
    </row>
    <row r="790" spans="26:26" x14ac:dyDescent="0.25">
      <c r="Z790" s="109"/>
    </row>
    <row r="791" spans="26:26" x14ac:dyDescent="0.25">
      <c r="Z791" s="109"/>
    </row>
    <row r="792" spans="26:26" x14ac:dyDescent="0.25">
      <c r="Z792" s="109"/>
    </row>
    <row r="793" spans="26:26" x14ac:dyDescent="0.25">
      <c r="Z793" s="109"/>
    </row>
    <row r="794" spans="26:26" x14ac:dyDescent="0.25">
      <c r="Z794" s="109"/>
    </row>
    <row r="795" spans="26:26" x14ac:dyDescent="0.25">
      <c r="Z795" s="109"/>
    </row>
    <row r="796" spans="26:26" x14ac:dyDescent="0.25">
      <c r="Z796" s="109"/>
    </row>
    <row r="797" spans="26:26" x14ac:dyDescent="0.25">
      <c r="Z797" s="109"/>
    </row>
    <row r="798" spans="26:26" x14ac:dyDescent="0.25">
      <c r="Z798" s="109"/>
    </row>
    <row r="799" spans="26:26" x14ac:dyDescent="0.25">
      <c r="Z799" s="109"/>
    </row>
    <row r="800" spans="26:26" x14ac:dyDescent="0.25">
      <c r="Z800" s="109"/>
    </row>
    <row r="801" spans="26:26" x14ac:dyDescent="0.25">
      <c r="Z801" s="109"/>
    </row>
    <row r="802" spans="26:26" x14ac:dyDescent="0.25">
      <c r="Z802" s="109"/>
    </row>
    <row r="803" spans="26:26" x14ac:dyDescent="0.25">
      <c r="Z803" s="109"/>
    </row>
    <row r="804" spans="26:26" x14ac:dyDescent="0.25">
      <c r="Z804" s="109"/>
    </row>
    <row r="805" spans="26:26" x14ac:dyDescent="0.25">
      <c r="Z805" s="109"/>
    </row>
    <row r="806" spans="26:26" x14ac:dyDescent="0.25">
      <c r="Z806" s="109"/>
    </row>
    <row r="807" spans="26:26" x14ac:dyDescent="0.25">
      <c r="Z807" s="109"/>
    </row>
    <row r="808" spans="26:26" x14ac:dyDescent="0.25">
      <c r="Z808" s="109"/>
    </row>
    <row r="809" spans="26:26" x14ac:dyDescent="0.25">
      <c r="Z809" s="109"/>
    </row>
    <row r="810" spans="26:26" x14ac:dyDescent="0.25">
      <c r="Z810" s="109"/>
    </row>
    <row r="811" spans="26:26" x14ac:dyDescent="0.25">
      <c r="Z811" s="109"/>
    </row>
    <row r="812" spans="26:26" x14ac:dyDescent="0.25">
      <c r="Z812" s="109"/>
    </row>
    <row r="813" spans="26:26" x14ac:dyDescent="0.25">
      <c r="Z813" s="109"/>
    </row>
    <row r="814" spans="26:26" x14ac:dyDescent="0.25">
      <c r="Z814" s="109"/>
    </row>
    <row r="815" spans="26:26" x14ac:dyDescent="0.25">
      <c r="Z815" s="109"/>
    </row>
    <row r="816" spans="26:26" x14ac:dyDescent="0.25">
      <c r="Z816" s="109"/>
    </row>
    <row r="817" spans="26:26" x14ac:dyDescent="0.25">
      <c r="Z817" s="109"/>
    </row>
    <row r="818" spans="26:26" x14ac:dyDescent="0.25">
      <c r="Z818" s="109"/>
    </row>
    <row r="819" spans="26:26" x14ac:dyDescent="0.25">
      <c r="Z819" s="109"/>
    </row>
    <row r="820" spans="26:26" x14ac:dyDescent="0.25">
      <c r="Z820" s="109"/>
    </row>
    <row r="821" spans="26:26" x14ac:dyDescent="0.25">
      <c r="Z821" s="109"/>
    </row>
    <row r="822" spans="26:26" x14ac:dyDescent="0.25">
      <c r="Z822" s="109"/>
    </row>
    <row r="823" spans="26:26" x14ac:dyDescent="0.25">
      <c r="Z823" s="109"/>
    </row>
    <row r="824" spans="26:26" x14ac:dyDescent="0.25">
      <c r="Z824" s="109"/>
    </row>
    <row r="825" spans="26:26" x14ac:dyDescent="0.25">
      <c r="Z825" s="109"/>
    </row>
    <row r="826" spans="26:26" x14ac:dyDescent="0.25">
      <c r="Z826" s="109"/>
    </row>
    <row r="827" spans="26:26" x14ac:dyDescent="0.25">
      <c r="Z827" s="109"/>
    </row>
    <row r="828" spans="26:26" x14ac:dyDescent="0.25">
      <c r="Z828" s="109"/>
    </row>
    <row r="829" spans="26:26" x14ac:dyDescent="0.25">
      <c r="Z829" s="109"/>
    </row>
    <row r="830" spans="26:26" x14ac:dyDescent="0.25">
      <c r="Z830" s="109"/>
    </row>
    <row r="831" spans="26:26" x14ac:dyDescent="0.25">
      <c r="Z831" s="109"/>
    </row>
    <row r="832" spans="26:26" x14ac:dyDescent="0.25">
      <c r="Z832" s="109"/>
    </row>
    <row r="833" spans="26:26" x14ac:dyDescent="0.25">
      <c r="Z833" s="109"/>
    </row>
    <row r="834" spans="26:26" x14ac:dyDescent="0.25">
      <c r="Z834" s="109"/>
    </row>
    <row r="835" spans="26:26" x14ac:dyDescent="0.25">
      <c r="Z835" s="109"/>
    </row>
    <row r="836" spans="26:26" x14ac:dyDescent="0.25">
      <c r="Z836" s="109"/>
    </row>
    <row r="837" spans="26:26" x14ac:dyDescent="0.25">
      <c r="Z837" s="109"/>
    </row>
    <row r="838" spans="26:26" x14ac:dyDescent="0.25">
      <c r="Z838" s="109"/>
    </row>
    <row r="839" spans="26:26" x14ac:dyDescent="0.25">
      <c r="Z839" s="109"/>
    </row>
    <row r="840" spans="26:26" x14ac:dyDescent="0.25">
      <c r="Z840" s="109"/>
    </row>
    <row r="841" spans="26:26" x14ac:dyDescent="0.25">
      <c r="Z841" s="109"/>
    </row>
    <row r="842" spans="26:26" x14ac:dyDescent="0.25">
      <c r="Z842" s="109"/>
    </row>
    <row r="843" spans="26:26" x14ac:dyDescent="0.25">
      <c r="Z843" s="109"/>
    </row>
    <row r="844" spans="26:26" x14ac:dyDescent="0.25">
      <c r="Z844" s="109"/>
    </row>
    <row r="845" spans="26:26" x14ac:dyDescent="0.25">
      <c r="Z845" s="109"/>
    </row>
    <row r="846" spans="26:26" x14ac:dyDescent="0.25">
      <c r="Z846" s="109"/>
    </row>
    <row r="847" spans="26:26" x14ac:dyDescent="0.25">
      <c r="Z847" s="109"/>
    </row>
    <row r="848" spans="26:26" x14ac:dyDescent="0.25">
      <c r="Z848" s="109"/>
    </row>
    <row r="849" spans="26:26" x14ac:dyDescent="0.25">
      <c r="Z849" s="109"/>
    </row>
    <row r="850" spans="26:26" x14ac:dyDescent="0.25">
      <c r="Z850" s="109"/>
    </row>
    <row r="851" spans="26:26" x14ac:dyDescent="0.25">
      <c r="Z851" s="109"/>
    </row>
    <row r="852" spans="26:26" x14ac:dyDescent="0.25">
      <c r="Z852" s="109"/>
    </row>
    <row r="853" spans="26:26" x14ac:dyDescent="0.25">
      <c r="Z853" s="109"/>
    </row>
    <row r="854" spans="26:26" x14ac:dyDescent="0.25">
      <c r="Z854" s="109"/>
    </row>
    <row r="855" spans="26:26" x14ac:dyDescent="0.25">
      <c r="Z855" s="109"/>
    </row>
    <row r="856" spans="26:26" x14ac:dyDescent="0.25">
      <c r="Z856" s="109"/>
    </row>
    <row r="857" spans="26:26" x14ac:dyDescent="0.25">
      <c r="Z857" s="109"/>
    </row>
    <row r="858" spans="26:26" x14ac:dyDescent="0.25">
      <c r="Z858" s="109"/>
    </row>
    <row r="859" spans="26:26" x14ac:dyDescent="0.25">
      <c r="Z859" s="109"/>
    </row>
    <row r="860" spans="26:26" x14ac:dyDescent="0.25">
      <c r="Z860" s="109"/>
    </row>
    <row r="861" spans="26:26" x14ac:dyDescent="0.25">
      <c r="Z861" s="109"/>
    </row>
    <row r="862" spans="26:26" x14ac:dyDescent="0.25">
      <c r="Z862" s="109"/>
    </row>
    <row r="863" spans="26:26" x14ac:dyDescent="0.25">
      <c r="Z863" s="109"/>
    </row>
    <row r="864" spans="26:26" x14ac:dyDescent="0.25">
      <c r="Z864" s="109"/>
    </row>
    <row r="865" spans="26:26" x14ac:dyDescent="0.25">
      <c r="Z865" s="109"/>
    </row>
    <row r="866" spans="26:26" x14ac:dyDescent="0.25">
      <c r="Z866" s="109"/>
    </row>
    <row r="867" spans="26:26" x14ac:dyDescent="0.25">
      <c r="Z867" s="109"/>
    </row>
    <row r="868" spans="26:26" x14ac:dyDescent="0.25">
      <c r="Z868" s="109"/>
    </row>
    <row r="869" spans="26:26" x14ac:dyDescent="0.25">
      <c r="Z869" s="109"/>
    </row>
    <row r="870" spans="26:26" x14ac:dyDescent="0.25">
      <c r="Z870" s="109"/>
    </row>
    <row r="871" spans="26:26" x14ac:dyDescent="0.25">
      <c r="Z871" s="109"/>
    </row>
    <row r="872" spans="26:26" x14ac:dyDescent="0.25">
      <c r="Z872" s="109"/>
    </row>
    <row r="873" spans="26:26" x14ac:dyDescent="0.25">
      <c r="Z873" s="109"/>
    </row>
    <row r="874" spans="26:26" x14ac:dyDescent="0.25">
      <c r="Z874" s="109"/>
    </row>
    <row r="875" spans="26:26" x14ac:dyDescent="0.25">
      <c r="Z875" s="109"/>
    </row>
    <row r="876" spans="26:26" x14ac:dyDescent="0.25">
      <c r="Z876" s="109"/>
    </row>
    <row r="877" spans="26:26" x14ac:dyDescent="0.25">
      <c r="Z877" s="109"/>
    </row>
    <row r="878" spans="26:26" x14ac:dyDescent="0.25">
      <c r="Z878" s="109"/>
    </row>
    <row r="879" spans="26:26" x14ac:dyDescent="0.25">
      <c r="Z879" s="109"/>
    </row>
    <row r="880" spans="26:26" x14ac:dyDescent="0.25">
      <c r="Z880" s="109"/>
    </row>
    <row r="881" spans="26:26" x14ac:dyDescent="0.25">
      <c r="Z881" s="109"/>
    </row>
    <row r="882" spans="26:26" x14ac:dyDescent="0.25">
      <c r="Z882" s="109"/>
    </row>
    <row r="883" spans="26:26" x14ac:dyDescent="0.25">
      <c r="Z883" s="109"/>
    </row>
    <row r="884" spans="26:26" x14ac:dyDescent="0.25">
      <c r="Z884" s="109"/>
    </row>
    <row r="885" spans="26:26" x14ac:dyDescent="0.25">
      <c r="Z885" s="109"/>
    </row>
    <row r="886" spans="26:26" x14ac:dyDescent="0.25">
      <c r="Z886" s="109"/>
    </row>
    <row r="887" spans="26:26" x14ac:dyDescent="0.25">
      <c r="Z887" s="109"/>
    </row>
    <row r="888" spans="26:26" x14ac:dyDescent="0.25">
      <c r="Z888" s="109"/>
    </row>
    <row r="889" spans="26:26" x14ac:dyDescent="0.25">
      <c r="Z889" s="109"/>
    </row>
    <row r="890" spans="26:26" x14ac:dyDescent="0.25">
      <c r="Z890" s="109"/>
    </row>
    <row r="891" spans="26:26" x14ac:dyDescent="0.25">
      <c r="Z891" s="109"/>
    </row>
    <row r="892" spans="26:26" x14ac:dyDescent="0.25">
      <c r="Z892" s="109"/>
    </row>
    <row r="893" spans="26:26" x14ac:dyDescent="0.25">
      <c r="Z893" s="109"/>
    </row>
    <row r="894" spans="26:26" x14ac:dyDescent="0.25">
      <c r="Z894" s="109"/>
    </row>
    <row r="895" spans="26:26" x14ac:dyDescent="0.25">
      <c r="Z895" s="109"/>
    </row>
    <row r="896" spans="26:26" x14ac:dyDescent="0.25">
      <c r="Z896" s="109"/>
    </row>
    <row r="897" spans="26:26" x14ac:dyDescent="0.25">
      <c r="Z897" s="109"/>
    </row>
    <row r="898" spans="26:26" x14ac:dyDescent="0.25">
      <c r="Z898" s="109"/>
    </row>
    <row r="899" spans="26:26" x14ac:dyDescent="0.25">
      <c r="Z899" s="109"/>
    </row>
    <row r="900" spans="26:26" x14ac:dyDescent="0.25">
      <c r="Z900" s="109"/>
    </row>
    <row r="901" spans="26:26" x14ac:dyDescent="0.25">
      <c r="Z901" s="109"/>
    </row>
    <row r="902" spans="26:26" x14ac:dyDescent="0.25">
      <c r="Z902" s="109"/>
    </row>
    <row r="903" spans="26:26" x14ac:dyDescent="0.25">
      <c r="Z903" s="109"/>
    </row>
    <row r="904" spans="26:26" x14ac:dyDescent="0.25">
      <c r="Z904" s="109"/>
    </row>
    <row r="905" spans="26:26" x14ac:dyDescent="0.25">
      <c r="Z905" s="109"/>
    </row>
    <row r="906" spans="26:26" x14ac:dyDescent="0.25">
      <c r="Z906" s="109"/>
    </row>
    <row r="907" spans="26:26" x14ac:dyDescent="0.25">
      <c r="Z907" s="109"/>
    </row>
    <row r="908" spans="26:26" x14ac:dyDescent="0.25">
      <c r="Z908" s="109"/>
    </row>
    <row r="909" spans="26:26" x14ac:dyDescent="0.25">
      <c r="Z909" s="109"/>
    </row>
    <row r="910" spans="26:26" x14ac:dyDescent="0.25">
      <c r="Z910" s="109"/>
    </row>
    <row r="911" spans="26:26" x14ac:dyDescent="0.25">
      <c r="Z911" s="109"/>
    </row>
    <row r="912" spans="26:26" x14ac:dyDescent="0.25">
      <c r="Z912" s="109"/>
    </row>
    <row r="913" spans="26:26" x14ac:dyDescent="0.25">
      <c r="Z913" s="109"/>
    </row>
    <row r="914" spans="26:26" x14ac:dyDescent="0.25">
      <c r="Z914" s="109"/>
    </row>
    <row r="915" spans="26:26" x14ac:dyDescent="0.25">
      <c r="Z915" s="109"/>
    </row>
    <row r="916" spans="26:26" x14ac:dyDescent="0.25">
      <c r="Z916" s="109"/>
    </row>
    <row r="917" spans="26:26" x14ac:dyDescent="0.25">
      <c r="Z917" s="109"/>
    </row>
    <row r="918" spans="26:26" x14ac:dyDescent="0.25">
      <c r="Z918" s="109"/>
    </row>
  </sheetData>
  <autoFilter ref="A1:AA587"/>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списки!$B$2:$B$15</xm:f>
          </x14:formula1>
          <xm:sqref>Z2:Z918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00"/>
  <sheetViews>
    <sheetView topLeftCell="B1" zoomScale="91" zoomScaleNormal="91" workbookViewId="0">
      <selection activeCell="G12" sqref="G12"/>
    </sheetView>
  </sheetViews>
  <sheetFormatPr defaultRowHeight="15" x14ac:dyDescent="0.25"/>
  <cols>
    <col min="1" max="1" width="4" hidden="1" customWidth="1"/>
    <col min="2" max="2" width="9.140625" style="158"/>
    <col min="3" max="3" width="27.7109375" style="157" customWidth="1"/>
    <col min="4" max="4" width="16.7109375" style="158" customWidth="1"/>
    <col min="5" max="5" width="27.7109375" style="157" customWidth="1"/>
    <col min="6" max="9" width="16.7109375" style="158" customWidth="1"/>
    <col min="10" max="10" width="27.7109375" style="157" customWidth="1"/>
    <col min="11" max="11" width="16.7109375" style="158" customWidth="1"/>
    <col min="12" max="12" width="27.7109375" style="157" customWidth="1"/>
    <col min="13" max="13" width="16.7109375" style="159" customWidth="1"/>
    <col min="14" max="14" width="16.7109375" style="160" customWidth="1"/>
  </cols>
  <sheetData>
    <row r="1" spans="1:14" s="161" customFormat="1" ht="38.25" x14ac:dyDescent="0.25">
      <c r="A1" s="175" t="s">
        <v>1681</v>
      </c>
      <c r="B1" s="181" t="s">
        <v>1</v>
      </c>
      <c r="C1" s="181" t="s">
        <v>2</v>
      </c>
      <c r="D1" s="181" t="s">
        <v>5</v>
      </c>
      <c r="E1" s="181" t="s">
        <v>6</v>
      </c>
      <c r="F1" s="181" t="s">
        <v>8</v>
      </c>
      <c r="G1" s="181" t="s">
        <v>12</v>
      </c>
      <c r="H1" s="181" t="s">
        <v>14</v>
      </c>
      <c r="I1" s="181" t="s">
        <v>15</v>
      </c>
      <c r="J1" s="181" t="s">
        <v>16</v>
      </c>
      <c r="K1" s="181" t="s">
        <v>17</v>
      </c>
      <c r="L1" s="181" t="s">
        <v>18</v>
      </c>
      <c r="M1" s="182" t="s">
        <v>1676</v>
      </c>
      <c r="N1" s="182" t="s">
        <v>1677</v>
      </c>
    </row>
    <row r="2" spans="1:14" x14ac:dyDescent="0.25">
      <c r="A2" s="166" t="str">
        <f>Сверка[[#This Row],[ID Штатной должности]]&amp;Сверка[[#This Row],[Дата возникновения вакансии на ШД]]</f>
        <v>71160445118</v>
      </c>
      <c r="B2" s="162" t="s">
        <v>1683</v>
      </c>
      <c r="C2" s="163" t="s">
        <v>1727</v>
      </c>
      <c r="D2" s="162">
        <v>711604</v>
      </c>
      <c r="E2" s="163" t="s">
        <v>1785</v>
      </c>
      <c r="F2" s="164">
        <v>45082</v>
      </c>
      <c r="G2" s="164">
        <v>45118</v>
      </c>
      <c r="H2" s="164"/>
      <c r="I2" s="164"/>
      <c r="J2" s="163" t="s">
        <v>22</v>
      </c>
      <c r="K2" s="162"/>
      <c r="L2" s="163"/>
      <c r="M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 spans="1:14" x14ac:dyDescent="0.25">
      <c r="A3" s="166" t="str">
        <f>Сверка[[#This Row],[ID Штатной должности]]&amp;Сверка[[#This Row],[Дата возникновения вакансии на ШД]]</f>
        <v>71160645113</v>
      </c>
      <c r="B3" s="162" t="s">
        <v>1683</v>
      </c>
      <c r="C3" s="163" t="s">
        <v>1727</v>
      </c>
      <c r="D3" s="162">
        <v>711606</v>
      </c>
      <c r="E3" s="163" t="s">
        <v>1785</v>
      </c>
      <c r="F3" s="164">
        <v>45082</v>
      </c>
      <c r="G3" s="164">
        <v>45113</v>
      </c>
      <c r="H3" s="164"/>
      <c r="I3" s="164"/>
      <c r="J3" s="163" t="s">
        <v>22</v>
      </c>
      <c r="K3" s="162"/>
      <c r="L3" s="163"/>
      <c r="M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 spans="1:14" x14ac:dyDescent="0.25">
      <c r="A4" s="166" t="str">
        <f>Сверка[[#This Row],[ID Штатной должности]]&amp;Сверка[[#This Row],[Дата возникновения вакансии на ШД]]</f>
        <v>71160745110</v>
      </c>
      <c r="B4" s="162" t="s">
        <v>1683</v>
      </c>
      <c r="C4" s="163" t="s">
        <v>1727</v>
      </c>
      <c r="D4" s="162">
        <v>711607</v>
      </c>
      <c r="E4" s="163" t="s">
        <v>1785</v>
      </c>
      <c r="F4" s="164">
        <v>45082</v>
      </c>
      <c r="G4" s="164">
        <v>45110</v>
      </c>
      <c r="H4" s="164"/>
      <c r="I4" s="164"/>
      <c r="J4" s="163" t="s">
        <v>22</v>
      </c>
      <c r="K4" s="162"/>
      <c r="L4" s="163"/>
      <c r="M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 spans="1:14" x14ac:dyDescent="0.25">
      <c r="A5" s="166" t="str">
        <f>Сверка[[#This Row],[ID Штатной должности]]&amp;Сверка[[#This Row],[Дата возникновения вакансии на ШД]]</f>
        <v>71160845111</v>
      </c>
      <c r="B5" s="162" t="s">
        <v>1683</v>
      </c>
      <c r="C5" s="163" t="s">
        <v>1727</v>
      </c>
      <c r="D5" s="162">
        <v>711608</v>
      </c>
      <c r="E5" s="163" t="s">
        <v>1785</v>
      </c>
      <c r="F5" s="164">
        <v>45082</v>
      </c>
      <c r="G5" s="164">
        <v>45111</v>
      </c>
      <c r="H5" s="164"/>
      <c r="I5" s="164"/>
      <c r="J5" s="163" t="s">
        <v>22</v>
      </c>
      <c r="K5" s="162"/>
      <c r="L5" s="163"/>
      <c r="M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 spans="1:14" x14ac:dyDescent="0.25">
      <c r="A6" s="166" t="str">
        <f>Сверка[[#This Row],[ID Штатной должности]]&amp;Сверка[[#This Row],[Дата возникновения вакансии на ШД]]</f>
        <v>71211945118</v>
      </c>
      <c r="B6" s="162" t="s">
        <v>1683</v>
      </c>
      <c r="C6" s="163" t="s">
        <v>1727</v>
      </c>
      <c r="D6" s="162">
        <v>712119</v>
      </c>
      <c r="E6" s="163" t="s">
        <v>1785</v>
      </c>
      <c r="F6" s="164">
        <v>45082</v>
      </c>
      <c r="G6" s="164">
        <v>45118</v>
      </c>
      <c r="H6" s="164"/>
      <c r="I6" s="164"/>
      <c r="J6" s="163" t="s">
        <v>22</v>
      </c>
      <c r="K6" s="162"/>
      <c r="L6" s="163"/>
      <c r="M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 spans="1:14" x14ac:dyDescent="0.25">
      <c r="A7" s="166" t="str">
        <f>Сверка[[#This Row],[ID Штатной должности]]&amp;Сверка[[#This Row],[Дата возникновения вакансии на ШД]]</f>
        <v>71212045082</v>
      </c>
      <c r="B7" s="162" t="s">
        <v>1683</v>
      </c>
      <c r="C7" s="163" t="s">
        <v>1727</v>
      </c>
      <c r="D7" s="162">
        <v>712120</v>
      </c>
      <c r="E7" s="163" t="s">
        <v>1785</v>
      </c>
      <c r="F7" s="164">
        <v>45082</v>
      </c>
      <c r="G7" s="164">
        <v>45082</v>
      </c>
      <c r="H7" s="164"/>
      <c r="I7" s="164"/>
      <c r="J7" s="163" t="s">
        <v>22</v>
      </c>
      <c r="K7" s="162"/>
      <c r="L7" s="163"/>
      <c r="M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 spans="1:14" x14ac:dyDescent="0.25">
      <c r="A8" s="166" t="str">
        <f>Сверка[[#This Row],[ID Штатной должности]]&amp;Сверка[[#This Row],[Дата возникновения вакансии на ШД]]</f>
        <v>71212145110</v>
      </c>
      <c r="B8" s="162" t="s">
        <v>1683</v>
      </c>
      <c r="C8" s="163" t="s">
        <v>1727</v>
      </c>
      <c r="D8" s="162">
        <v>712121</v>
      </c>
      <c r="E8" s="163" t="s">
        <v>1785</v>
      </c>
      <c r="F8" s="164">
        <v>45082</v>
      </c>
      <c r="G8" s="164">
        <v>45110</v>
      </c>
      <c r="H8" s="164"/>
      <c r="I8" s="164"/>
      <c r="J8" s="163" t="s">
        <v>22</v>
      </c>
      <c r="K8" s="162"/>
      <c r="L8" s="163"/>
      <c r="M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 spans="1:14" x14ac:dyDescent="0.25">
      <c r="A9" s="166" t="str">
        <f>Сверка[[#This Row],[ID Штатной должности]]&amp;Сверка[[#This Row],[Дата возникновения вакансии на ШД]]</f>
        <v>71212245082</v>
      </c>
      <c r="B9" s="162" t="s">
        <v>1683</v>
      </c>
      <c r="C9" s="163" t="s">
        <v>1727</v>
      </c>
      <c r="D9" s="162">
        <v>712122</v>
      </c>
      <c r="E9" s="163" t="s">
        <v>1785</v>
      </c>
      <c r="F9" s="164">
        <v>45082</v>
      </c>
      <c r="G9" s="164">
        <v>45082</v>
      </c>
      <c r="H9" s="164"/>
      <c r="I9" s="164"/>
      <c r="J9" s="163" t="s">
        <v>22</v>
      </c>
      <c r="K9" s="162"/>
      <c r="L9" s="163"/>
      <c r="M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 spans="1:14" x14ac:dyDescent="0.25">
      <c r="A10" s="166" t="str">
        <f>Сверка[[#This Row],[ID Штатной должности]]&amp;Сверка[[#This Row],[Дата возникновения вакансии на ШД]]</f>
        <v>71212345111</v>
      </c>
      <c r="B10" s="162" t="s">
        <v>1683</v>
      </c>
      <c r="C10" s="163" t="s">
        <v>1727</v>
      </c>
      <c r="D10" s="162">
        <v>712123</v>
      </c>
      <c r="E10" s="163" t="s">
        <v>1785</v>
      </c>
      <c r="F10" s="164">
        <v>45082</v>
      </c>
      <c r="G10" s="164">
        <v>45111</v>
      </c>
      <c r="H10" s="164"/>
      <c r="I10" s="164"/>
      <c r="J10" s="163" t="s">
        <v>22</v>
      </c>
      <c r="K10" s="162"/>
      <c r="L10" s="163"/>
      <c r="M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 spans="1:14" x14ac:dyDescent="0.25">
      <c r="A11" s="166" t="str">
        <f>Сверка[[#This Row],[ID Штатной должности]]&amp;Сверка[[#This Row],[Дата возникновения вакансии на ШД]]</f>
        <v>71212445082</v>
      </c>
      <c r="B11" s="162" t="s">
        <v>1683</v>
      </c>
      <c r="C11" s="163" t="s">
        <v>1727</v>
      </c>
      <c r="D11" s="162">
        <v>712124</v>
      </c>
      <c r="E11" s="163" t="s">
        <v>1785</v>
      </c>
      <c r="F11" s="164">
        <v>45082</v>
      </c>
      <c r="G11" s="164">
        <v>45082</v>
      </c>
      <c r="H11" s="164"/>
      <c r="I11" s="164"/>
      <c r="J11" s="163" t="s">
        <v>22</v>
      </c>
      <c r="K11" s="162"/>
      <c r="L11" s="163"/>
      <c r="M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 spans="1:14" x14ac:dyDescent="0.25">
      <c r="A12" s="166" t="str">
        <f>Сверка[[#This Row],[ID Штатной должности]]&amp;Сверка[[#This Row],[Дата возникновения вакансии на ШД]]</f>
        <v>51197544501</v>
      </c>
      <c r="B12" s="162" t="s">
        <v>1683</v>
      </c>
      <c r="C12" s="163" t="s">
        <v>1727</v>
      </c>
      <c r="D12" s="162">
        <v>511975</v>
      </c>
      <c r="E12" s="163" t="s">
        <v>26</v>
      </c>
      <c r="F12" s="164">
        <v>1</v>
      </c>
      <c r="G12" s="164">
        <v>44501</v>
      </c>
      <c r="H12" s="164"/>
      <c r="I12" s="164"/>
      <c r="J12" s="163" t="s">
        <v>22</v>
      </c>
      <c r="K12" s="162"/>
      <c r="L12" s="163"/>
      <c r="M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3" spans="1:14" x14ac:dyDescent="0.25">
      <c r="A13" s="166" t="str">
        <f>Сверка[[#This Row],[ID Штатной должности]]&amp;Сверка[[#This Row],[Дата возникновения вакансии на ШД]]</f>
        <v>57359444915</v>
      </c>
      <c r="B13" s="162" t="s">
        <v>1683</v>
      </c>
      <c r="C13" s="163" t="s">
        <v>1727</v>
      </c>
      <c r="D13" s="162">
        <v>573594</v>
      </c>
      <c r="E13" s="163" t="s">
        <v>1785</v>
      </c>
      <c r="F13" s="164">
        <v>44915</v>
      </c>
      <c r="G13" s="164">
        <v>44915</v>
      </c>
      <c r="H13" s="164">
        <v>44927</v>
      </c>
      <c r="I13" s="164">
        <v>45291</v>
      </c>
      <c r="J13" s="163" t="s">
        <v>45</v>
      </c>
      <c r="K13" s="162" t="s">
        <v>1786</v>
      </c>
      <c r="L13" s="163" t="s">
        <v>2522</v>
      </c>
      <c r="M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 spans="1:14" x14ac:dyDescent="0.25">
      <c r="A14" s="166" t="str">
        <f>Сверка[[#This Row],[ID Штатной должности]]&amp;Сверка[[#This Row],[Дата возникновения вакансии на ШД]]</f>
        <v>57359544915</v>
      </c>
      <c r="B14" s="162" t="s">
        <v>1683</v>
      </c>
      <c r="C14" s="163" t="s">
        <v>1727</v>
      </c>
      <c r="D14" s="162">
        <v>573595</v>
      </c>
      <c r="E14" s="163" t="s">
        <v>1785</v>
      </c>
      <c r="F14" s="164">
        <v>44915</v>
      </c>
      <c r="G14" s="164">
        <v>44915</v>
      </c>
      <c r="H14" s="164">
        <v>44927</v>
      </c>
      <c r="I14" s="164">
        <v>45290</v>
      </c>
      <c r="J14" s="163" t="s">
        <v>45</v>
      </c>
      <c r="K14" s="162" t="s">
        <v>1787</v>
      </c>
      <c r="L14" s="163" t="s">
        <v>2523</v>
      </c>
      <c r="M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 spans="1:14" x14ac:dyDescent="0.25">
      <c r="A15" s="166" t="str">
        <f>Сверка[[#This Row],[ID Штатной должности]]&amp;Сверка[[#This Row],[Дата возникновения вакансии на ШД]]</f>
        <v>57359644915</v>
      </c>
      <c r="B15" s="162" t="s">
        <v>1683</v>
      </c>
      <c r="C15" s="163" t="s">
        <v>1727</v>
      </c>
      <c r="D15" s="162">
        <v>573596</v>
      </c>
      <c r="E15" s="163" t="s">
        <v>1785</v>
      </c>
      <c r="F15" s="164">
        <v>44915</v>
      </c>
      <c r="G15" s="164">
        <v>44915</v>
      </c>
      <c r="H15" s="164">
        <v>45077</v>
      </c>
      <c r="I15" s="164">
        <v>45291</v>
      </c>
      <c r="J15" s="163" t="s">
        <v>45</v>
      </c>
      <c r="K15" s="162" t="s">
        <v>1788</v>
      </c>
      <c r="L15" s="163" t="s">
        <v>2524</v>
      </c>
      <c r="M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 spans="1:14" x14ac:dyDescent="0.25">
      <c r="A16" s="166" t="str">
        <f>Сверка[[#This Row],[ID Штатной должности]]&amp;Сверка[[#This Row],[Дата возникновения вакансии на ШД]]</f>
        <v>57359744915</v>
      </c>
      <c r="B16" s="162" t="s">
        <v>1683</v>
      </c>
      <c r="C16" s="163" t="s">
        <v>1727</v>
      </c>
      <c r="D16" s="162">
        <v>573597</v>
      </c>
      <c r="E16" s="163" t="s">
        <v>1785</v>
      </c>
      <c r="F16" s="164">
        <v>44915</v>
      </c>
      <c r="G16" s="164">
        <v>44915</v>
      </c>
      <c r="H16" s="164"/>
      <c r="I16" s="164"/>
      <c r="J16" s="163" t="s">
        <v>22</v>
      </c>
      <c r="K16" s="162"/>
      <c r="L16" s="163"/>
      <c r="M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 spans="1:14" x14ac:dyDescent="0.25">
      <c r="A17" s="166" t="str">
        <f>Сверка[[#This Row],[ID Штатной должности]]&amp;Сверка[[#This Row],[Дата возникновения вакансии на ШД]]</f>
        <v>50397345087</v>
      </c>
      <c r="B17" s="162" t="s">
        <v>1683</v>
      </c>
      <c r="C17" s="163" t="s">
        <v>1727</v>
      </c>
      <c r="D17" s="162">
        <v>503973</v>
      </c>
      <c r="E17" s="163" t="s">
        <v>1785</v>
      </c>
      <c r="F17" s="164">
        <v>1</v>
      </c>
      <c r="G17" s="164">
        <v>45087</v>
      </c>
      <c r="H17" s="164"/>
      <c r="I17" s="164"/>
      <c r="J17" s="163" t="s">
        <v>22</v>
      </c>
      <c r="K17" s="162"/>
      <c r="L17" s="163"/>
      <c r="M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 spans="1:14" x14ac:dyDescent="0.25">
      <c r="A18" s="166" t="str">
        <f>Сверка[[#This Row],[ID Штатной должности]]&amp;Сверка[[#This Row],[Дата возникновения вакансии на ШД]]</f>
        <v>50366945112</v>
      </c>
      <c r="B18" s="162" t="s">
        <v>1683</v>
      </c>
      <c r="C18" s="163" t="s">
        <v>1727</v>
      </c>
      <c r="D18" s="162">
        <v>503669</v>
      </c>
      <c r="E18" s="163" t="s">
        <v>1785</v>
      </c>
      <c r="F18" s="164">
        <v>1</v>
      </c>
      <c r="G18" s="164">
        <v>45112</v>
      </c>
      <c r="H18" s="164"/>
      <c r="I18" s="164"/>
      <c r="J18" s="163" t="s">
        <v>22</v>
      </c>
      <c r="K18" s="162"/>
      <c r="L18" s="163"/>
      <c r="M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 spans="1:14" x14ac:dyDescent="0.25">
      <c r="A19" s="166" t="str">
        <f>Сверка[[#This Row],[ID Штатной должности]]&amp;Сверка[[#This Row],[Дата возникновения вакансии на ШД]]</f>
        <v>50170745111</v>
      </c>
      <c r="B19" s="162" t="s">
        <v>1683</v>
      </c>
      <c r="C19" s="163" t="s">
        <v>1727</v>
      </c>
      <c r="D19" s="162">
        <v>501707</v>
      </c>
      <c r="E19" s="163" t="s">
        <v>1785</v>
      </c>
      <c r="F19" s="164">
        <v>1</v>
      </c>
      <c r="G19" s="164">
        <v>45111</v>
      </c>
      <c r="H19" s="164"/>
      <c r="I19" s="164"/>
      <c r="J19" s="163" t="s">
        <v>22</v>
      </c>
      <c r="K19" s="162"/>
      <c r="L19" s="163"/>
      <c r="M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 spans="1:14" x14ac:dyDescent="0.25">
      <c r="A20" s="166" t="str">
        <f>Сверка[[#This Row],[ID Штатной должности]]&amp;Сверка[[#This Row],[Дата возникновения вакансии на ШД]]</f>
        <v>61139245111</v>
      </c>
      <c r="B20" s="162" t="s">
        <v>1683</v>
      </c>
      <c r="C20" s="163" t="s">
        <v>1727</v>
      </c>
      <c r="D20" s="162">
        <v>611392</v>
      </c>
      <c r="E20" s="163" t="s">
        <v>1785</v>
      </c>
      <c r="F20" s="164">
        <v>44963</v>
      </c>
      <c r="G20" s="164">
        <v>45111</v>
      </c>
      <c r="H20" s="164"/>
      <c r="I20" s="164"/>
      <c r="J20" s="163" t="s">
        <v>22</v>
      </c>
      <c r="K20" s="162"/>
      <c r="L20" s="163"/>
      <c r="M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 spans="1:14" x14ac:dyDescent="0.25">
      <c r="A21" s="166" t="str">
        <f>Сверка[[#This Row],[ID Штатной должности]]&amp;Сверка[[#This Row],[Дата возникновения вакансии на ШД]]</f>
        <v>50343544832</v>
      </c>
      <c r="B21" s="162" t="s">
        <v>1683</v>
      </c>
      <c r="C21" s="163" t="s">
        <v>1727</v>
      </c>
      <c r="D21" s="162">
        <v>503435</v>
      </c>
      <c r="E21" s="163" t="s">
        <v>1785</v>
      </c>
      <c r="F21" s="164">
        <v>1</v>
      </c>
      <c r="G21" s="164">
        <v>44832</v>
      </c>
      <c r="H21" s="164"/>
      <c r="I21" s="164"/>
      <c r="J21" s="163" t="s">
        <v>22</v>
      </c>
      <c r="K21" s="162"/>
      <c r="L21" s="163"/>
      <c r="M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 spans="1:14" x14ac:dyDescent="0.25">
      <c r="A22" s="166" t="str">
        <f>Сверка[[#This Row],[ID Штатной должности]]&amp;Сверка[[#This Row],[Дата возникновения вакансии на ШД]]</f>
        <v>2595145112</v>
      </c>
      <c r="B22" s="162" t="s">
        <v>1683</v>
      </c>
      <c r="C22" s="163" t="s">
        <v>1727</v>
      </c>
      <c r="D22" s="162">
        <v>25951</v>
      </c>
      <c r="E22" s="163" t="s">
        <v>1785</v>
      </c>
      <c r="F22" s="164">
        <v>43426</v>
      </c>
      <c r="G22" s="164">
        <v>45112</v>
      </c>
      <c r="H22" s="164"/>
      <c r="I22" s="164"/>
      <c r="J22" s="163" t="s">
        <v>22</v>
      </c>
      <c r="K22" s="162"/>
      <c r="L22" s="163"/>
      <c r="M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 spans="1:14" x14ac:dyDescent="0.25">
      <c r="A23" s="166" t="str">
        <f>Сверка[[#This Row],[ID Штатной должности]]&amp;Сверка[[#This Row],[Дата возникновения вакансии на ШД]]</f>
        <v>69031745108</v>
      </c>
      <c r="B23" s="162" t="s">
        <v>1683</v>
      </c>
      <c r="C23" s="163" t="s">
        <v>1727</v>
      </c>
      <c r="D23" s="162">
        <v>690317</v>
      </c>
      <c r="E23" s="163" t="s">
        <v>1785</v>
      </c>
      <c r="F23" s="164">
        <v>45108</v>
      </c>
      <c r="G23" s="164">
        <v>45108</v>
      </c>
      <c r="H23" s="164"/>
      <c r="I23" s="164"/>
      <c r="J23" s="163" t="s">
        <v>22</v>
      </c>
      <c r="K23" s="162"/>
      <c r="L23" s="163"/>
      <c r="M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 spans="1:14" x14ac:dyDescent="0.25">
      <c r="A24" s="166" t="str">
        <f>Сверка[[#This Row],[ID Штатной должности]]&amp;Сверка[[#This Row],[Дата возникновения вакансии на ШД]]</f>
        <v>69087145108</v>
      </c>
      <c r="B24" s="162" t="s">
        <v>1683</v>
      </c>
      <c r="C24" s="163" t="s">
        <v>1727</v>
      </c>
      <c r="D24" s="162">
        <v>690871</v>
      </c>
      <c r="E24" s="163" t="s">
        <v>1785</v>
      </c>
      <c r="F24" s="164">
        <v>45108</v>
      </c>
      <c r="G24" s="164">
        <v>45108</v>
      </c>
      <c r="H24" s="164"/>
      <c r="I24" s="164"/>
      <c r="J24" s="163" t="s">
        <v>22</v>
      </c>
      <c r="K24" s="162"/>
      <c r="L24" s="163"/>
      <c r="M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 spans="1:14" x14ac:dyDescent="0.25">
      <c r="A25" s="166" t="str">
        <f>Сверка[[#This Row],[ID Штатной должности]]&amp;Сверка[[#This Row],[Дата возникновения вакансии на ШД]]</f>
        <v>52299945124</v>
      </c>
      <c r="B25" s="162" t="s">
        <v>1683</v>
      </c>
      <c r="C25" s="163" t="s">
        <v>1727</v>
      </c>
      <c r="D25" s="162">
        <v>522999</v>
      </c>
      <c r="E25" s="163" t="s">
        <v>1785</v>
      </c>
      <c r="F25" s="164">
        <v>1</v>
      </c>
      <c r="G25" s="164">
        <v>45124</v>
      </c>
      <c r="H25" s="164"/>
      <c r="I25" s="164"/>
      <c r="J25" s="163" t="s">
        <v>22</v>
      </c>
      <c r="K25" s="162"/>
      <c r="L25" s="163"/>
      <c r="M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 spans="1:14" x14ac:dyDescent="0.25">
      <c r="A26" s="166" t="str">
        <f>Сверка[[#This Row],[ID Штатной должности]]&amp;Сверка[[#This Row],[Дата возникновения вакансии на ШД]]</f>
        <v>50999245017</v>
      </c>
      <c r="B26" s="162" t="s">
        <v>1589</v>
      </c>
      <c r="C26" s="163" t="s">
        <v>1769</v>
      </c>
      <c r="D26" s="162">
        <v>509992</v>
      </c>
      <c r="E26" s="163" t="s">
        <v>38</v>
      </c>
      <c r="F26" s="164">
        <v>1</v>
      </c>
      <c r="G26" s="164">
        <v>45017</v>
      </c>
      <c r="H26" s="164">
        <v>45078</v>
      </c>
      <c r="I26" s="164">
        <v>45138</v>
      </c>
      <c r="J26" s="163" t="s">
        <v>45</v>
      </c>
      <c r="K26" s="162" t="s">
        <v>1789</v>
      </c>
      <c r="L26" s="163" t="s">
        <v>2500</v>
      </c>
      <c r="M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27" spans="1:14" x14ac:dyDescent="0.25">
      <c r="A27" s="166" t="str">
        <f>Сверка[[#This Row],[ID Штатной должности]]&amp;Сверка[[#This Row],[Дата возникновения вакансии на ШД]]</f>
        <v>51113144853</v>
      </c>
      <c r="B27" s="162" t="s">
        <v>1589</v>
      </c>
      <c r="C27" s="163" t="s">
        <v>1769</v>
      </c>
      <c r="D27" s="162">
        <v>511131</v>
      </c>
      <c r="E27" s="163" t="s">
        <v>1785</v>
      </c>
      <c r="F27" s="164">
        <v>1</v>
      </c>
      <c r="G27" s="164">
        <v>44853</v>
      </c>
      <c r="H27" s="164">
        <v>45026</v>
      </c>
      <c r="I27" s="164">
        <v>45138</v>
      </c>
      <c r="J27" s="163" t="s">
        <v>1684</v>
      </c>
      <c r="K27" s="162" t="s">
        <v>1790</v>
      </c>
      <c r="L27" s="163" t="s">
        <v>2525</v>
      </c>
      <c r="M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 spans="1:14" x14ac:dyDescent="0.25">
      <c r="A28" s="166" t="str">
        <f>Сверка[[#This Row],[ID Штатной должности]]&amp;Сверка[[#This Row],[Дата возникновения вакансии на ШД]]</f>
        <v>51011145114</v>
      </c>
      <c r="B28" s="162" t="s">
        <v>1589</v>
      </c>
      <c r="C28" s="163" t="s">
        <v>1769</v>
      </c>
      <c r="D28" s="162">
        <v>510111</v>
      </c>
      <c r="E28" s="163" t="s">
        <v>1785</v>
      </c>
      <c r="F28" s="164">
        <v>1</v>
      </c>
      <c r="G28" s="164">
        <v>45114</v>
      </c>
      <c r="H28" s="164"/>
      <c r="I28" s="164"/>
      <c r="J28" s="163" t="s">
        <v>22</v>
      </c>
      <c r="K28" s="162"/>
      <c r="L28" s="163"/>
      <c r="M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 spans="1:14" x14ac:dyDescent="0.25">
      <c r="A29" s="166" t="str">
        <f>Сверка[[#This Row],[ID Штатной должности]]&amp;Сверка[[#This Row],[Дата возникновения вакансии на ШД]]</f>
        <v>51046145122</v>
      </c>
      <c r="B29" s="162" t="s">
        <v>1589</v>
      </c>
      <c r="C29" s="163" t="s">
        <v>1769</v>
      </c>
      <c r="D29" s="162">
        <v>510461</v>
      </c>
      <c r="E29" s="163" t="s">
        <v>1785</v>
      </c>
      <c r="F29" s="164">
        <v>1</v>
      </c>
      <c r="G29" s="164">
        <v>45122</v>
      </c>
      <c r="H29" s="164"/>
      <c r="I29" s="164"/>
      <c r="J29" s="163" t="s">
        <v>22</v>
      </c>
      <c r="K29" s="162"/>
      <c r="L29" s="163"/>
      <c r="M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 spans="1:14" x14ac:dyDescent="0.25">
      <c r="A30" s="166" t="str">
        <f>Сверка[[#This Row],[ID Штатной должности]]&amp;Сверка[[#This Row],[Дата возникновения вакансии на ШД]]</f>
        <v>51034545075</v>
      </c>
      <c r="B30" s="162" t="s">
        <v>1589</v>
      </c>
      <c r="C30" s="163" t="s">
        <v>1769</v>
      </c>
      <c r="D30" s="162">
        <v>510345</v>
      </c>
      <c r="E30" s="163" t="s">
        <v>1785</v>
      </c>
      <c r="F30" s="164">
        <v>1</v>
      </c>
      <c r="G30" s="164">
        <v>45075</v>
      </c>
      <c r="H30" s="164"/>
      <c r="I30" s="164"/>
      <c r="J30" s="163" t="s">
        <v>22</v>
      </c>
      <c r="K30" s="162"/>
      <c r="L30" s="163"/>
      <c r="M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 spans="1:14" x14ac:dyDescent="0.25">
      <c r="A31" s="166" t="str">
        <f>Сверка[[#This Row],[ID Штатной должности]]&amp;Сверка[[#This Row],[Дата возникновения вакансии на ШД]]</f>
        <v>50977444991</v>
      </c>
      <c r="B31" s="162" t="s">
        <v>1589</v>
      </c>
      <c r="C31" s="163" t="s">
        <v>1769</v>
      </c>
      <c r="D31" s="162">
        <v>509774</v>
      </c>
      <c r="E31" s="163" t="s">
        <v>1785</v>
      </c>
      <c r="F31" s="164">
        <v>1</v>
      </c>
      <c r="G31" s="164">
        <v>44991</v>
      </c>
      <c r="H31" s="164"/>
      <c r="I31" s="164"/>
      <c r="J31" s="163" t="s">
        <v>22</v>
      </c>
      <c r="K31" s="162"/>
      <c r="L31" s="163"/>
      <c r="M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 spans="1:14" x14ac:dyDescent="0.25">
      <c r="A32" s="166" t="str">
        <f>Сверка[[#This Row],[ID Штатной должности]]&amp;Сверка[[#This Row],[Дата возникновения вакансии на ШД]]</f>
        <v>50989145036</v>
      </c>
      <c r="B32" s="162" t="s">
        <v>1589</v>
      </c>
      <c r="C32" s="163" t="s">
        <v>1769</v>
      </c>
      <c r="D32" s="162">
        <v>509891</v>
      </c>
      <c r="E32" s="163" t="s">
        <v>1785</v>
      </c>
      <c r="F32" s="164">
        <v>1</v>
      </c>
      <c r="G32" s="164">
        <v>45036</v>
      </c>
      <c r="H32" s="164"/>
      <c r="I32" s="164"/>
      <c r="J32" s="163" t="s">
        <v>22</v>
      </c>
      <c r="K32" s="162"/>
      <c r="L32" s="163"/>
      <c r="M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 spans="1:14" x14ac:dyDescent="0.25">
      <c r="A33" s="166" t="str">
        <f>Сверка[[#This Row],[ID Штатной должности]]&amp;Сверка[[#This Row],[Дата возникновения вакансии на ШД]]</f>
        <v>50991745083</v>
      </c>
      <c r="B33" s="162" t="s">
        <v>1589</v>
      </c>
      <c r="C33" s="163" t="s">
        <v>1769</v>
      </c>
      <c r="D33" s="162">
        <v>509917</v>
      </c>
      <c r="E33" s="163" t="s">
        <v>1785</v>
      </c>
      <c r="F33" s="164">
        <v>1</v>
      </c>
      <c r="G33" s="164">
        <v>45083</v>
      </c>
      <c r="H33" s="164"/>
      <c r="I33" s="164"/>
      <c r="J33" s="163" t="s">
        <v>22</v>
      </c>
      <c r="K33" s="162"/>
      <c r="L33" s="163"/>
      <c r="M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 spans="1:14" x14ac:dyDescent="0.25">
      <c r="A34" s="166" t="str">
        <f>Сверка[[#This Row],[ID Штатной должности]]&amp;Сверка[[#This Row],[Дата возникновения вакансии на ШД]]</f>
        <v>50990945110</v>
      </c>
      <c r="B34" s="162" t="s">
        <v>1589</v>
      </c>
      <c r="C34" s="163" t="s">
        <v>1769</v>
      </c>
      <c r="D34" s="162">
        <v>509909</v>
      </c>
      <c r="E34" s="163" t="s">
        <v>1785</v>
      </c>
      <c r="F34" s="164">
        <v>1</v>
      </c>
      <c r="G34" s="164">
        <v>45110</v>
      </c>
      <c r="H34" s="164"/>
      <c r="I34" s="164"/>
      <c r="J34" s="163" t="s">
        <v>22</v>
      </c>
      <c r="K34" s="162"/>
      <c r="L34" s="163"/>
      <c r="M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5" spans="1:14" x14ac:dyDescent="0.25">
      <c r="A35" s="166" t="str">
        <f>Сверка[[#This Row],[ID Штатной должности]]&amp;Сверка[[#This Row],[Дата возникновения вакансии на ШД]]</f>
        <v>52610445110</v>
      </c>
      <c r="B35" s="162" t="s">
        <v>1589</v>
      </c>
      <c r="C35" s="163" t="s">
        <v>1769</v>
      </c>
      <c r="D35" s="162">
        <v>526104</v>
      </c>
      <c r="E35" s="163" t="s">
        <v>1785</v>
      </c>
      <c r="F35" s="164">
        <v>1</v>
      </c>
      <c r="G35" s="164">
        <v>45110</v>
      </c>
      <c r="H35" s="164"/>
      <c r="I35" s="164"/>
      <c r="J35" s="163" t="s">
        <v>22</v>
      </c>
      <c r="K35" s="162"/>
      <c r="L35" s="163"/>
      <c r="M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6" spans="1:14" x14ac:dyDescent="0.25">
      <c r="A36" s="166" t="str">
        <f>Сверка[[#This Row],[ID Штатной должности]]&amp;Сверка[[#This Row],[Дата возникновения вакансии на ШД]]</f>
        <v>52768645091</v>
      </c>
      <c r="B36" s="162" t="s">
        <v>1589</v>
      </c>
      <c r="C36" s="163" t="s">
        <v>1769</v>
      </c>
      <c r="D36" s="162">
        <v>527686</v>
      </c>
      <c r="E36" s="163" t="s">
        <v>1785</v>
      </c>
      <c r="F36" s="164">
        <v>1</v>
      </c>
      <c r="G36" s="164">
        <v>45091</v>
      </c>
      <c r="H36" s="164"/>
      <c r="I36" s="164"/>
      <c r="J36" s="163" t="s">
        <v>22</v>
      </c>
      <c r="K36" s="162"/>
      <c r="L36" s="163"/>
      <c r="M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7" spans="1:14" x14ac:dyDescent="0.25">
      <c r="A37" s="166" t="str">
        <f>Сверка[[#This Row],[ID Штатной должности]]&amp;Сверка[[#This Row],[Дата возникновения вакансии на ШД]]</f>
        <v>52768245121</v>
      </c>
      <c r="B37" s="162" t="s">
        <v>1589</v>
      </c>
      <c r="C37" s="163" t="s">
        <v>1769</v>
      </c>
      <c r="D37" s="162">
        <v>527682</v>
      </c>
      <c r="E37" s="163" t="s">
        <v>1785</v>
      </c>
      <c r="F37" s="164">
        <v>1</v>
      </c>
      <c r="G37" s="164">
        <v>45121</v>
      </c>
      <c r="H37" s="164"/>
      <c r="I37" s="164"/>
      <c r="J37" s="163" t="s">
        <v>22</v>
      </c>
      <c r="K37" s="162"/>
      <c r="L37" s="163"/>
      <c r="M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8" spans="1:14" x14ac:dyDescent="0.25">
      <c r="A38" s="166" t="str">
        <f>Сверка[[#This Row],[ID Штатной должности]]&amp;Сверка[[#This Row],[Дата возникновения вакансии на ШД]]</f>
        <v>50931745106</v>
      </c>
      <c r="B38" s="162" t="s">
        <v>1589</v>
      </c>
      <c r="C38" s="163" t="s">
        <v>1769</v>
      </c>
      <c r="D38" s="162">
        <v>509317</v>
      </c>
      <c r="E38" s="163" t="s">
        <v>1785</v>
      </c>
      <c r="F38" s="164">
        <v>1</v>
      </c>
      <c r="G38" s="164">
        <v>45106</v>
      </c>
      <c r="H38" s="164"/>
      <c r="I38" s="164"/>
      <c r="J38" s="163" t="s">
        <v>22</v>
      </c>
      <c r="K38" s="162"/>
      <c r="L38" s="163"/>
      <c r="M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9" spans="1:14" x14ac:dyDescent="0.25">
      <c r="A39" s="166" t="str">
        <f>Сверка[[#This Row],[ID Штатной должности]]&amp;Сверка[[#This Row],[Дата возникновения вакансии на ШД]]</f>
        <v>50935445002</v>
      </c>
      <c r="B39" s="162" t="s">
        <v>1589</v>
      </c>
      <c r="C39" s="163" t="s">
        <v>1769</v>
      </c>
      <c r="D39" s="162">
        <v>509354</v>
      </c>
      <c r="E39" s="163" t="s">
        <v>1785</v>
      </c>
      <c r="F39" s="164">
        <v>1</v>
      </c>
      <c r="G39" s="164">
        <v>45002</v>
      </c>
      <c r="H39" s="164"/>
      <c r="I39" s="164"/>
      <c r="J39" s="163" t="s">
        <v>22</v>
      </c>
      <c r="K39" s="162"/>
      <c r="L39" s="163"/>
      <c r="M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0" spans="1:14" x14ac:dyDescent="0.25">
      <c r="A40" s="166" t="str">
        <f>Сверка[[#This Row],[ID Штатной должности]]&amp;Сверка[[#This Row],[Дата возникновения вакансии на ШД]]</f>
        <v>50937745117</v>
      </c>
      <c r="B40" s="162" t="s">
        <v>1589</v>
      </c>
      <c r="C40" s="163" t="s">
        <v>1769</v>
      </c>
      <c r="D40" s="162">
        <v>509377</v>
      </c>
      <c r="E40" s="163" t="s">
        <v>1785</v>
      </c>
      <c r="F40" s="164">
        <v>1</v>
      </c>
      <c r="G40" s="164">
        <v>45117</v>
      </c>
      <c r="H40" s="164"/>
      <c r="I40" s="164"/>
      <c r="J40" s="163" t="s">
        <v>22</v>
      </c>
      <c r="K40" s="162"/>
      <c r="L40" s="163"/>
      <c r="M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1" spans="1:14" x14ac:dyDescent="0.25">
      <c r="A41" s="166" t="str">
        <f>Сверка[[#This Row],[ID Штатной должности]]&amp;Сверка[[#This Row],[Дата возникновения вакансии на ШД]]</f>
        <v>51094345125</v>
      </c>
      <c r="B41" s="162" t="s">
        <v>1589</v>
      </c>
      <c r="C41" s="163" t="s">
        <v>1769</v>
      </c>
      <c r="D41" s="162">
        <v>510943</v>
      </c>
      <c r="E41" s="163" t="s">
        <v>1785</v>
      </c>
      <c r="F41" s="164">
        <v>1</v>
      </c>
      <c r="G41" s="164">
        <v>45125</v>
      </c>
      <c r="H41" s="164"/>
      <c r="I41" s="164"/>
      <c r="J41" s="163" t="s">
        <v>22</v>
      </c>
      <c r="K41" s="162"/>
      <c r="L41" s="163"/>
      <c r="M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2" spans="1:14" x14ac:dyDescent="0.25">
      <c r="A42" s="166" t="str">
        <f>Сверка[[#This Row],[ID Штатной должности]]&amp;Сверка[[#This Row],[Дата возникновения вакансии на ШД]]</f>
        <v>51061645080</v>
      </c>
      <c r="B42" s="162" t="s">
        <v>1589</v>
      </c>
      <c r="C42" s="163" t="s">
        <v>1769</v>
      </c>
      <c r="D42" s="162">
        <v>510616</v>
      </c>
      <c r="E42" s="163" t="s">
        <v>1785</v>
      </c>
      <c r="F42" s="164">
        <v>1</v>
      </c>
      <c r="G42" s="164">
        <v>45080</v>
      </c>
      <c r="H42" s="164"/>
      <c r="I42" s="164"/>
      <c r="J42" s="163" t="s">
        <v>22</v>
      </c>
      <c r="K42" s="162"/>
      <c r="L42" s="163"/>
      <c r="M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3" spans="1:14" x14ac:dyDescent="0.25">
      <c r="A43" s="166" t="str">
        <f>Сверка[[#This Row],[ID Штатной должности]]&amp;Сверка[[#This Row],[Дата возникновения вакансии на ШД]]</f>
        <v>51101345125</v>
      </c>
      <c r="B43" s="162" t="s">
        <v>1589</v>
      </c>
      <c r="C43" s="163" t="s">
        <v>1769</v>
      </c>
      <c r="D43" s="162">
        <v>511013</v>
      </c>
      <c r="E43" s="163" t="s">
        <v>1785</v>
      </c>
      <c r="F43" s="164">
        <v>1</v>
      </c>
      <c r="G43" s="164">
        <v>45125</v>
      </c>
      <c r="H43" s="164"/>
      <c r="I43" s="164"/>
      <c r="J43" s="163" t="s">
        <v>22</v>
      </c>
      <c r="K43" s="162"/>
      <c r="L43" s="163"/>
      <c r="M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4" spans="1:14" x14ac:dyDescent="0.25">
      <c r="A44" s="166" t="str">
        <f>Сверка[[#This Row],[ID Штатной должности]]&amp;Сверка[[#This Row],[Дата возникновения вакансии на ШД]]</f>
        <v>51101445118</v>
      </c>
      <c r="B44" s="162" t="s">
        <v>1589</v>
      </c>
      <c r="C44" s="163" t="s">
        <v>1769</v>
      </c>
      <c r="D44" s="162">
        <v>511014</v>
      </c>
      <c r="E44" s="163" t="s">
        <v>1785</v>
      </c>
      <c r="F44" s="164">
        <v>1</v>
      </c>
      <c r="G44" s="164">
        <v>45118</v>
      </c>
      <c r="H44" s="164"/>
      <c r="I44" s="164"/>
      <c r="J44" s="163" t="s">
        <v>22</v>
      </c>
      <c r="K44" s="162"/>
      <c r="L44" s="163"/>
      <c r="M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5" spans="1:14" x14ac:dyDescent="0.25">
      <c r="A45" s="166" t="str">
        <f>Сверка[[#This Row],[ID Штатной должности]]&amp;Сверка[[#This Row],[Дата возникновения вакансии на ШД]]</f>
        <v>51069045123</v>
      </c>
      <c r="B45" s="162" t="s">
        <v>1589</v>
      </c>
      <c r="C45" s="163" t="s">
        <v>1769</v>
      </c>
      <c r="D45" s="162">
        <v>510690</v>
      </c>
      <c r="E45" s="163" t="s">
        <v>1785</v>
      </c>
      <c r="F45" s="164">
        <v>1</v>
      </c>
      <c r="G45" s="164">
        <v>45123</v>
      </c>
      <c r="H45" s="164"/>
      <c r="I45" s="164"/>
      <c r="J45" s="163" t="s">
        <v>22</v>
      </c>
      <c r="K45" s="162"/>
      <c r="L45" s="163"/>
      <c r="M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6" spans="1:14" x14ac:dyDescent="0.25">
      <c r="A46" s="166" t="str">
        <f>Сверка[[#This Row],[ID Штатной должности]]&amp;Сверка[[#This Row],[Дата возникновения вакансии на ШД]]</f>
        <v>73741245110</v>
      </c>
      <c r="B46" s="162" t="s">
        <v>1589</v>
      </c>
      <c r="C46" s="163" t="s">
        <v>1769</v>
      </c>
      <c r="D46" s="162">
        <v>737412</v>
      </c>
      <c r="E46" s="163" t="s">
        <v>1785</v>
      </c>
      <c r="F46" s="164">
        <v>43102</v>
      </c>
      <c r="G46" s="164">
        <v>45110</v>
      </c>
      <c r="H46" s="164"/>
      <c r="I46" s="164"/>
      <c r="J46" s="163" t="s">
        <v>22</v>
      </c>
      <c r="K46" s="162"/>
      <c r="L46" s="163"/>
      <c r="M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7" spans="1:14" x14ac:dyDescent="0.25">
      <c r="A47" s="166" t="str">
        <f>Сверка[[#This Row],[ID Штатной должности]]&amp;Сверка[[#This Row],[Дата возникновения вакансии на ШД]]</f>
        <v>51589945100</v>
      </c>
      <c r="B47" s="162" t="s">
        <v>1685</v>
      </c>
      <c r="C47" s="163" t="s">
        <v>1732</v>
      </c>
      <c r="D47" s="162">
        <v>515899</v>
      </c>
      <c r="E47" s="163" t="s">
        <v>1785</v>
      </c>
      <c r="F47" s="164">
        <v>1</v>
      </c>
      <c r="G47" s="164">
        <v>45100</v>
      </c>
      <c r="H47" s="164"/>
      <c r="I47" s="164"/>
      <c r="J47" s="163" t="s">
        <v>22</v>
      </c>
      <c r="K47" s="162"/>
      <c r="L47" s="163"/>
      <c r="M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8" spans="1:14" x14ac:dyDescent="0.25">
      <c r="A48" s="166" t="str">
        <f>Сверка[[#This Row],[ID Штатной должности]]&amp;Сверка[[#This Row],[Дата возникновения вакансии на ШД]]</f>
        <v>51591345079</v>
      </c>
      <c r="B48" s="162" t="s">
        <v>1685</v>
      </c>
      <c r="C48" s="163" t="s">
        <v>1732</v>
      </c>
      <c r="D48" s="162">
        <v>515913</v>
      </c>
      <c r="E48" s="163" t="s">
        <v>1785</v>
      </c>
      <c r="F48" s="164">
        <v>1</v>
      </c>
      <c r="G48" s="164">
        <v>45079</v>
      </c>
      <c r="H48" s="164"/>
      <c r="I48" s="164"/>
      <c r="J48" s="163" t="s">
        <v>22</v>
      </c>
      <c r="K48" s="162"/>
      <c r="L48" s="163"/>
      <c r="M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9" spans="1:14" x14ac:dyDescent="0.25">
      <c r="A49" s="166" t="str">
        <f>Сверка[[#This Row],[ID Штатной должности]]&amp;Сверка[[#This Row],[Дата возникновения вакансии на ШД]]</f>
        <v>99061145064</v>
      </c>
      <c r="B49" s="162" t="s">
        <v>1685</v>
      </c>
      <c r="C49" s="163" t="s">
        <v>1732</v>
      </c>
      <c r="D49" s="162">
        <v>990611</v>
      </c>
      <c r="E49" s="163" t="s">
        <v>1785</v>
      </c>
      <c r="F49" s="164">
        <v>43396</v>
      </c>
      <c r="G49" s="164">
        <v>45064</v>
      </c>
      <c r="H49" s="164"/>
      <c r="I49" s="164"/>
      <c r="J49" s="163" t="s">
        <v>22</v>
      </c>
      <c r="K49" s="162"/>
      <c r="L49" s="163"/>
      <c r="M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0" spans="1:14" x14ac:dyDescent="0.25">
      <c r="A50" s="166" t="str">
        <f>Сверка[[#This Row],[ID Штатной должности]]&amp;Сверка[[#This Row],[Дата возникновения вакансии на ШД]]</f>
        <v>51577144942</v>
      </c>
      <c r="B50" s="162" t="s">
        <v>1685</v>
      </c>
      <c r="C50" s="163" t="s">
        <v>1732</v>
      </c>
      <c r="D50" s="162">
        <v>515771</v>
      </c>
      <c r="E50" s="163" t="s">
        <v>1785</v>
      </c>
      <c r="F50" s="164">
        <v>1</v>
      </c>
      <c r="G50" s="164">
        <v>44942</v>
      </c>
      <c r="H50" s="164"/>
      <c r="I50" s="164"/>
      <c r="J50" s="163" t="s">
        <v>22</v>
      </c>
      <c r="K50" s="162"/>
      <c r="L50" s="163"/>
      <c r="M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1" spans="1:14" x14ac:dyDescent="0.25">
      <c r="A51" s="166" t="str">
        <f>Сверка[[#This Row],[ID Штатной должности]]&amp;Сверка[[#This Row],[Дата возникновения вакансии на ШД]]</f>
        <v>17101544829</v>
      </c>
      <c r="B51" s="162" t="s">
        <v>1685</v>
      </c>
      <c r="C51" s="163" t="s">
        <v>1732</v>
      </c>
      <c r="D51" s="162">
        <v>171015</v>
      </c>
      <c r="E51" s="163" t="s">
        <v>1785</v>
      </c>
      <c r="F51" s="164">
        <v>44470</v>
      </c>
      <c r="G51" s="164">
        <v>44829</v>
      </c>
      <c r="H51" s="164">
        <v>44835</v>
      </c>
      <c r="I51" s="164">
        <v>45291</v>
      </c>
      <c r="J51" s="163"/>
      <c r="K51" s="162" t="s">
        <v>1791</v>
      </c>
      <c r="L51" s="163" t="s">
        <v>2526</v>
      </c>
      <c r="M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2" spans="1:14" x14ac:dyDescent="0.25">
      <c r="A52" s="166" t="str">
        <f>Сверка[[#This Row],[ID Штатной должности]]&amp;Сверка[[#This Row],[Дата возникновения вакансии на ШД]]</f>
        <v>51551945085</v>
      </c>
      <c r="B52" s="162" t="s">
        <v>1685</v>
      </c>
      <c r="C52" s="163" t="s">
        <v>1732</v>
      </c>
      <c r="D52" s="162">
        <v>515519</v>
      </c>
      <c r="E52" s="163" t="s">
        <v>1785</v>
      </c>
      <c r="F52" s="164">
        <v>1</v>
      </c>
      <c r="G52" s="164">
        <v>45085</v>
      </c>
      <c r="H52" s="164"/>
      <c r="I52" s="164"/>
      <c r="J52" s="163" t="s">
        <v>22</v>
      </c>
      <c r="K52" s="162"/>
      <c r="L52" s="163"/>
      <c r="M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3" spans="1:14" x14ac:dyDescent="0.25">
      <c r="A53" s="166" t="str">
        <f>Сверка[[#This Row],[ID Штатной должности]]&amp;Сверка[[#This Row],[Дата возникновения вакансии на ШД]]</f>
        <v>51569445000</v>
      </c>
      <c r="B53" s="162" t="s">
        <v>1685</v>
      </c>
      <c r="C53" s="163" t="s">
        <v>1732</v>
      </c>
      <c r="D53" s="162">
        <v>515694</v>
      </c>
      <c r="E53" s="163" t="s">
        <v>1785</v>
      </c>
      <c r="F53" s="164">
        <v>1</v>
      </c>
      <c r="G53" s="164">
        <v>45000</v>
      </c>
      <c r="H53" s="164"/>
      <c r="I53" s="164"/>
      <c r="J53" s="163" t="s">
        <v>22</v>
      </c>
      <c r="K53" s="162"/>
      <c r="L53" s="163"/>
      <c r="M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4" spans="1:14" x14ac:dyDescent="0.25">
      <c r="A54" s="166" t="str">
        <f>Сверка[[#This Row],[ID Штатной должности]]&amp;Сверка[[#This Row],[Дата возникновения вакансии на ШД]]</f>
        <v>52566144958</v>
      </c>
      <c r="B54" s="162" t="s">
        <v>1685</v>
      </c>
      <c r="C54" s="163" t="s">
        <v>1732</v>
      </c>
      <c r="D54" s="162">
        <v>525661</v>
      </c>
      <c r="E54" s="163" t="s">
        <v>1785</v>
      </c>
      <c r="F54" s="164">
        <v>1</v>
      </c>
      <c r="G54" s="164">
        <v>44958</v>
      </c>
      <c r="H54" s="164"/>
      <c r="I54" s="164"/>
      <c r="J54" s="163" t="s">
        <v>22</v>
      </c>
      <c r="K54" s="162"/>
      <c r="L54" s="163"/>
      <c r="M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5" spans="1:14" x14ac:dyDescent="0.25">
      <c r="A55" s="166" t="str">
        <f>Сверка[[#This Row],[ID Штатной должности]]&amp;Сверка[[#This Row],[Дата возникновения вакансии на ШД]]</f>
        <v>71235845124</v>
      </c>
      <c r="B55" s="162" t="s">
        <v>1685</v>
      </c>
      <c r="C55" s="163" t="s">
        <v>1732</v>
      </c>
      <c r="D55" s="162">
        <v>712358</v>
      </c>
      <c r="E55" s="163" t="s">
        <v>1785</v>
      </c>
      <c r="F55" s="164">
        <v>44014</v>
      </c>
      <c r="G55" s="164">
        <v>45124</v>
      </c>
      <c r="H55" s="164"/>
      <c r="I55" s="164"/>
      <c r="J55" s="163" t="s">
        <v>22</v>
      </c>
      <c r="K55" s="162"/>
      <c r="L55" s="163"/>
      <c r="M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6" spans="1:14" x14ac:dyDescent="0.25">
      <c r="A56" s="166" t="str">
        <f>Сверка[[#This Row],[ID Штатной должности]]&amp;Сверка[[#This Row],[Дата возникновения вакансии на ШД]]</f>
        <v>60099745052</v>
      </c>
      <c r="B56" s="162" t="s">
        <v>1685</v>
      </c>
      <c r="C56" s="163" t="s">
        <v>1732</v>
      </c>
      <c r="D56" s="162">
        <v>600997</v>
      </c>
      <c r="E56" s="163" t="s">
        <v>114</v>
      </c>
      <c r="F56" s="164">
        <v>44986</v>
      </c>
      <c r="G56" s="164">
        <v>45052</v>
      </c>
      <c r="H56" s="164"/>
      <c r="I56" s="164"/>
      <c r="J56" s="163" t="s">
        <v>22</v>
      </c>
      <c r="K56" s="162"/>
      <c r="L56" s="163"/>
      <c r="M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57" spans="1:14" x14ac:dyDescent="0.25">
      <c r="A57" s="166" t="str">
        <f>Сверка[[#This Row],[ID Штатной должности]]&amp;Сверка[[#This Row],[Дата возникновения вакансии на ШД]]</f>
        <v>27673344828</v>
      </c>
      <c r="B57" s="162" t="s">
        <v>1685</v>
      </c>
      <c r="C57" s="163" t="s">
        <v>1732</v>
      </c>
      <c r="D57" s="162">
        <v>276733</v>
      </c>
      <c r="E57" s="163" t="s">
        <v>1785</v>
      </c>
      <c r="F57" s="164">
        <v>43617</v>
      </c>
      <c r="G57" s="164">
        <v>44828</v>
      </c>
      <c r="H57" s="164">
        <v>44833</v>
      </c>
      <c r="I57" s="164">
        <v>45291</v>
      </c>
      <c r="J57" s="163"/>
      <c r="K57" s="162" t="s">
        <v>1792</v>
      </c>
      <c r="L57" s="163" t="s">
        <v>2527</v>
      </c>
      <c r="M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8" spans="1:14" x14ac:dyDescent="0.25">
      <c r="A58" s="166" t="str">
        <f>Сверка[[#This Row],[ID Штатной должности]]&amp;Сверка[[#This Row],[Дата возникновения вакансии на ШД]]</f>
        <v>51521044593</v>
      </c>
      <c r="B58" s="162" t="s">
        <v>1685</v>
      </c>
      <c r="C58" s="163" t="s">
        <v>1732</v>
      </c>
      <c r="D58" s="162">
        <v>515210</v>
      </c>
      <c r="E58" s="163" t="s">
        <v>1785</v>
      </c>
      <c r="F58" s="164">
        <v>1</v>
      </c>
      <c r="G58" s="164">
        <v>44593</v>
      </c>
      <c r="H58" s="164">
        <v>44594</v>
      </c>
      <c r="I58" s="164">
        <v>45291</v>
      </c>
      <c r="J58" s="163" t="s">
        <v>45</v>
      </c>
      <c r="K58" s="162" t="s">
        <v>1793</v>
      </c>
      <c r="L58" s="163" t="s">
        <v>2528</v>
      </c>
      <c r="M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9" spans="1:14" x14ac:dyDescent="0.25">
      <c r="A59" s="166" t="str">
        <f>Сверка[[#This Row],[ID Штатной должности]]&amp;Сверка[[#This Row],[Дата возникновения вакансии на ШД]]</f>
        <v>51508745083</v>
      </c>
      <c r="B59" s="162" t="s">
        <v>1685</v>
      </c>
      <c r="C59" s="163" t="s">
        <v>1732</v>
      </c>
      <c r="D59" s="162">
        <v>515087</v>
      </c>
      <c r="E59" s="163" t="s">
        <v>1785</v>
      </c>
      <c r="F59" s="164">
        <v>1</v>
      </c>
      <c r="G59" s="164">
        <v>45083</v>
      </c>
      <c r="H59" s="164"/>
      <c r="I59" s="164"/>
      <c r="J59" s="163" t="s">
        <v>22</v>
      </c>
      <c r="K59" s="162"/>
      <c r="L59" s="163"/>
      <c r="M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0" spans="1:14" x14ac:dyDescent="0.25">
      <c r="A60" s="166" t="str">
        <f>Сверка[[#This Row],[ID Штатной должности]]&amp;Сверка[[#This Row],[Дата возникновения вакансии на ШД]]</f>
        <v>51515945036</v>
      </c>
      <c r="B60" s="162" t="s">
        <v>1685</v>
      </c>
      <c r="C60" s="163" t="s">
        <v>1732</v>
      </c>
      <c r="D60" s="162">
        <v>515159</v>
      </c>
      <c r="E60" s="163" t="s">
        <v>1785</v>
      </c>
      <c r="F60" s="164">
        <v>1</v>
      </c>
      <c r="G60" s="164">
        <v>45036</v>
      </c>
      <c r="H60" s="164"/>
      <c r="I60" s="164"/>
      <c r="J60" s="163" t="s">
        <v>22</v>
      </c>
      <c r="K60" s="162"/>
      <c r="L60" s="163"/>
      <c r="M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1" spans="1:14" x14ac:dyDescent="0.25">
      <c r="A61" s="166" t="str">
        <f>Сверка[[#This Row],[ID Штатной должности]]&amp;Сверка[[#This Row],[Дата возникновения вакансии на ШД]]</f>
        <v>52726444470</v>
      </c>
      <c r="B61" s="162" t="s">
        <v>1685</v>
      </c>
      <c r="C61" s="163" t="s">
        <v>1732</v>
      </c>
      <c r="D61" s="162">
        <v>527264</v>
      </c>
      <c r="E61" s="163" t="s">
        <v>29</v>
      </c>
      <c r="F61" s="164">
        <v>1</v>
      </c>
      <c r="G61" s="164">
        <v>44470</v>
      </c>
      <c r="H61" s="164"/>
      <c r="I61" s="164"/>
      <c r="J61" s="163" t="s">
        <v>22</v>
      </c>
      <c r="K61" s="162"/>
      <c r="L61" s="163"/>
      <c r="M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62" spans="1:14" x14ac:dyDescent="0.25">
      <c r="A62" s="166" t="str">
        <f>Сверка[[#This Row],[ID Штатной должности]]&amp;Сверка[[#This Row],[Дата возникновения вакансии на ШД]]</f>
        <v>51744545077</v>
      </c>
      <c r="B62" s="162" t="s">
        <v>1685</v>
      </c>
      <c r="C62" s="163" t="s">
        <v>1732</v>
      </c>
      <c r="D62" s="162">
        <v>517445</v>
      </c>
      <c r="E62" s="163" t="s">
        <v>1785</v>
      </c>
      <c r="F62" s="164">
        <v>1</v>
      </c>
      <c r="G62" s="164">
        <v>45077</v>
      </c>
      <c r="H62" s="164"/>
      <c r="I62" s="164"/>
      <c r="J62" s="163" t="s">
        <v>22</v>
      </c>
      <c r="K62" s="162"/>
      <c r="L62" s="163"/>
      <c r="M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3" spans="1:14" x14ac:dyDescent="0.25">
      <c r="A63" s="166" t="str">
        <f>Сверка[[#This Row],[ID Штатной должности]]&amp;Сверка[[#This Row],[Дата возникновения вакансии на ШД]]</f>
        <v>51748045112</v>
      </c>
      <c r="B63" s="162" t="s">
        <v>1685</v>
      </c>
      <c r="C63" s="163" t="s">
        <v>1732</v>
      </c>
      <c r="D63" s="162">
        <v>517480</v>
      </c>
      <c r="E63" s="163" t="s">
        <v>1785</v>
      </c>
      <c r="F63" s="164">
        <v>1</v>
      </c>
      <c r="G63" s="164">
        <v>45112</v>
      </c>
      <c r="H63" s="164"/>
      <c r="I63" s="164"/>
      <c r="J63" s="163" t="s">
        <v>22</v>
      </c>
      <c r="K63" s="162"/>
      <c r="L63" s="163"/>
      <c r="M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4" spans="1:14" x14ac:dyDescent="0.25">
      <c r="A64" s="166" t="str">
        <f>Сверка[[#This Row],[ID Штатной должности]]&amp;Сверка[[#This Row],[Дата возникновения вакансии на ШД]]</f>
        <v>89055945090</v>
      </c>
      <c r="B64" s="162" t="s">
        <v>1685</v>
      </c>
      <c r="C64" s="163" t="s">
        <v>1732</v>
      </c>
      <c r="D64" s="162">
        <v>890559</v>
      </c>
      <c r="E64" s="163" t="s">
        <v>1785</v>
      </c>
      <c r="F64" s="164">
        <v>44195</v>
      </c>
      <c r="G64" s="164">
        <v>45090</v>
      </c>
      <c r="H64" s="164"/>
      <c r="I64" s="164"/>
      <c r="J64" s="163" t="s">
        <v>22</v>
      </c>
      <c r="K64" s="162"/>
      <c r="L64" s="163"/>
      <c r="M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5" spans="1:14" x14ac:dyDescent="0.25">
      <c r="A65" s="166" t="str">
        <f>Сверка[[#This Row],[ID Штатной должности]]&amp;Сверка[[#This Row],[Дата возникновения вакансии на ШД]]</f>
        <v>32114345061</v>
      </c>
      <c r="B65" s="162" t="s">
        <v>1673</v>
      </c>
      <c r="C65" s="163" t="s">
        <v>1748</v>
      </c>
      <c r="D65" s="162">
        <v>321143</v>
      </c>
      <c r="E65" s="163" t="s">
        <v>1785</v>
      </c>
      <c r="F65" s="164">
        <v>44743</v>
      </c>
      <c r="G65" s="164">
        <v>45061</v>
      </c>
      <c r="H65" s="164"/>
      <c r="I65" s="164"/>
      <c r="J65" s="163" t="s">
        <v>22</v>
      </c>
      <c r="K65" s="162"/>
      <c r="L65" s="163"/>
      <c r="M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6" spans="1:14" x14ac:dyDescent="0.25">
      <c r="A66" s="166" t="str">
        <f>Сверка[[#This Row],[ID Штатной должности]]&amp;Сверка[[#This Row],[Дата возникновения вакансии на ШД]]</f>
        <v>71133845105</v>
      </c>
      <c r="B66" s="162" t="s">
        <v>1673</v>
      </c>
      <c r="C66" s="163" t="s">
        <v>1748</v>
      </c>
      <c r="D66" s="162">
        <v>711338</v>
      </c>
      <c r="E66" s="163" t="s">
        <v>1785</v>
      </c>
      <c r="F66" s="164">
        <v>45082</v>
      </c>
      <c r="G66" s="164">
        <v>45105</v>
      </c>
      <c r="H66" s="164"/>
      <c r="I66" s="164"/>
      <c r="J66" s="163" t="s">
        <v>22</v>
      </c>
      <c r="K66" s="162"/>
      <c r="L66" s="163"/>
      <c r="M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7" spans="1:14" x14ac:dyDescent="0.25">
      <c r="A67" s="166" t="str">
        <f>Сверка[[#This Row],[ID Штатной должности]]&amp;Сверка[[#This Row],[Дата возникновения вакансии на ШД]]</f>
        <v>71134645113</v>
      </c>
      <c r="B67" s="162" t="s">
        <v>1673</v>
      </c>
      <c r="C67" s="163" t="s">
        <v>1748</v>
      </c>
      <c r="D67" s="162">
        <v>711346</v>
      </c>
      <c r="E67" s="163" t="s">
        <v>1785</v>
      </c>
      <c r="F67" s="164">
        <v>45082</v>
      </c>
      <c r="G67" s="164">
        <v>45113</v>
      </c>
      <c r="H67" s="164"/>
      <c r="I67" s="164"/>
      <c r="J67" s="163" t="s">
        <v>22</v>
      </c>
      <c r="K67" s="162"/>
      <c r="L67" s="163"/>
      <c r="M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8" spans="1:14" x14ac:dyDescent="0.25">
      <c r="A68" s="166" t="str">
        <f>Сверка[[#This Row],[ID Штатной должности]]&amp;Сверка[[#This Row],[Дата возникновения вакансии на ШД]]</f>
        <v>71142845082</v>
      </c>
      <c r="B68" s="162" t="s">
        <v>1673</v>
      </c>
      <c r="C68" s="163" t="s">
        <v>1748</v>
      </c>
      <c r="D68" s="162">
        <v>711428</v>
      </c>
      <c r="E68" s="163" t="s">
        <v>1785</v>
      </c>
      <c r="F68" s="164">
        <v>45082</v>
      </c>
      <c r="G68" s="164">
        <v>45082</v>
      </c>
      <c r="H68" s="164"/>
      <c r="I68" s="164"/>
      <c r="J68" s="163" t="s">
        <v>22</v>
      </c>
      <c r="K68" s="162"/>
      <c r="L68" s="163"/>
      <c r="M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9" spans="1:14" x14ac:dyDescent="0.25">
      <c r="A69" s="166" t="str">
        <f>Сверка[[#This Row],[ID Штатной должности]]&amp;Сверка[[#This Row],[Дата возникновения вакансии на ШД]]</f>
        <v>71144545116</v>
      </c>
      <c r="B69" s="162" t="s">
        <v>1673</v>
      </c>
      <c r="C69" s="163" t="s">
        <v>1748</v>
      </c>
      <c r="D69" s="162">
        <v>711445</v>
      </c>
      <c r="E69" s="163" t="s">
        <v>1785</v>
      </c>
      <c r="F69" s="164">
        <v>45082</v>
      </c>
      <c r="G69" s="164">
        <v>45116</v>
      </c>
      <c r="H69" s="164"/>
      <c r="I69" s="164"/>
      <c r="J69" s="163" t="s">
        <v>22</v>
      </c>
      <c r="K69" s="162"/>
      <c r="L69" s="163"/>
      <c r="M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0" spans="1:14" x14ac:dyDescent="0.25">
      <c r="A70" s="166" t="str">
        <f>Сверка[[#This Row],[ID Штатной должности]]&amp;Сверка[[#This Row],[Дата возникновения вакансии на ШД]]</f>
        <v>71194545104</v>
      </c>
      <c r="B70" s="162" t="s">
        <v>1673</v>
      </c>
      <c r="C70" s="163" t="s">
        <v>1748</v>
      </c>
      <c r="D70" s="162">
        <v>711945</v>
      </c>
      <c r="E70" s="163" t="s">
        <v>1785</v>
      </c>
      <c r="F70" s="164">
        <v>45082</v>
      </c>
      <c r="G70" s="164">
        <v>45104</v>
      </c>
      <c r="H70" s="164"/>
      <c r="I70" s="164"/>
      <c r="J70" s="163" t="s">
        <v>22</v>
      </c>
      <c r="K70" s="162"/>
      <c r="L70" s="163"/>
      <c r="M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1" spans="1:14" x14ac:dyDescent="0.25">
      <c r="A71" s="166" t="str">
        <f>Сверка[[#This Row],[ID Штатной должности]]&amp;Сверка[[#This Row],[Дата возникновения вакансии на ШД]]</f>
        <v>71194645117</v>
      </c>
      <c r="B71" s="162" t="s">
        <v>1673</v>
      </c>
      <c r="C71" s="163" t="s">
        <v>1748</v>
      </c>
      <c r="D71" s="162">
        <v>711946</v>
      </c>
      <c r="E71" s="163" t="s">
        <v>1785</v>
      </c>
      <c r="F71" s="164">
        <v>45082</v>
      </c>
      <c r="G71" s="164">
        <v>45117</v>
      </c>
      <c r="H71" s="164"/>
      <c r="I71" s="164"/>
      <c r="J71" s="163" t="s">
        <v>22</v>
      </c>
      <c r="K71" s="162"/>
      <c r="L71" s="163"/>
      <c r="M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2" spans="1:14" x14ac:dyDescent="0.25">
      <c r="A72" s="166" t="str">
        <f>Сверка[[#This Row],[ID Штатной должности]]&amp;Сверка[[#This Row],[Дата возникновения вакансии на ШД]]</f>
        <v>71194745123</v>
      </c>
      <c r="B72" s="162" t="s">
        <v>1673</v>
      </c>
      <c r="C72" s="163" t="s">
        <v>1748</v>
      </c>
      <c r="D72" s="162">
        <v>711947</v>
      </c>
      <c r="E72" s="163" t="s">
        <v>1785</v>
      </c>
      <c r="F72" s="164">
        <v>45082</v>
      </c>
      <c r="G72" s="164">
        <v>45123</v>
      </c>
      <c r="H72" s="164"/>
      <c r="I72" s="164"/>
      <c r="J72" s="163" t="s">
        <v>22</v>
      </c>
      <c r="K72" s="162"/>
      <c r="L72" s="163"/>
      <c r="M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3" spans="1:14" x14ac:dyDescent="0.25">
      <c r="A73" s="166" t="str">
        <f>Сверка[[#This Row],[ID Штатной должности]]&amp;Сверка[[#This Row],[Дата возникновения вакансии на ШД]]</f>
        <v>71194845118</v>
      </c>
      <c r="B73" s="162" t="s">
        <v>1673</v>
      </c>
      <c r="C73" s="163" t="s">
        <v>1748</v>
      </c>
      <c r="D73" s="162">
        <v>711948</v>
      </c>
      <c r="E73" s="163" t="s">
        <v>1785</v>
      </c>
      <c r="F73" s="164">
        <v>45082</v>
      </c>
      <c r="G73" s="164">
        <v>45118</v>
      </c>
      <c r="H73" s="164"/>
      <c r="I73" s="164"/>
      <c r="J73" s="163" t="s">
        <v>22</v>
      </c>
      <c r="K73" s="162"/>
      <c r="L73" s="163"/>
      <c r="M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4" spans="1:14" x14ac:dyDescent="0.25">
      <c r="A74" s="166" t="str">
        <f>Сверка[[#This Row],[ID Штатной должности]]&amp;Сверка[[#This Row],[Дата возникновения вакансии на ШД]]</f>
        <v>71194945082</v>
      </c>
      <c r="B74" s="162" t="s">
        <v>1673</v>
      </c>
      <c r="C74" s="163" t="s">
        <v>1748</v>
      </c>
      <c r="D74" s="162">
        <v>711949</v>
      </c>
      <c r="E74" s="163" t="s">
        <v>1785</v>
      </c>
      <c r="F74" s="164">
        <v>45082</v>
      </c>
      <c r="G74" s="164">
        <v>45082</v>
      </c>
      <c r="H74" s="164"/>
      <c r="I74" s="164"/>
      <c r="J74" s="163" t="s">
        <v>22</v>
      </c>
      <c r="K74" s="162"/>
      <c r="L74" s="163"/>
      <c r="M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5" spans="1:14" x14ac:dyDescent="0.25">
      <c r="A75" s="166" t="str">
        <f>Сверка[[#This Row],[ID Штатной должности]]&amp;Сверка[[#This Row],[Дата возникновения вакансии на ШД]]</f>
        <v>32099145017</v>
      </c>
      <c r="B75" s="162" t="s">
        <v>1673</v>
      </c>
      <c r="C75" s="163" t="s">
        <v>1748</v>
      </c>
      <c r="D75" s="162">
        <v>320991</v>
      </c>
      <c r="E75" s="163" t="s">
        <v>114</v>
      </c>
      <c r="F75" s="164">
        <v>44743</v>
      </c>
      <c r="G75" s="164">
        <v>45017</v>
      </c>
      <c r="H75" s="164"/>
      <c r="I75" s="164"/>
      <c r="J75" s="163" t="s">
        <v>22</v>
      </c>
      <c r="K75" s="162"/>
      <c r="L75" s="163"/>
      <c r="M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6" spans="1:14" x14ac:dyDescent="0.25">
      <c r="A76" s="166" t="str">
        <f>Сверка[[#This Row],[ID Штатной должности]]&amp;Сверка[[#This Row],[Дата возникновения вакансии на ШД]]</f>
        <v>32079545107</v>
      </c>
      <c r="B76" s="162" t="s">
        <v>1673</v>
      </c>
      <c r="C76" s="163" t="s">
        <v>1748</v>
      </c>
      <c r="D76" s="162">
        <v>320795</v>
      </c>
      <c r="E76" s="163" t="s">
        <v>1785</v>
      </c>
      <c r="F76" s="164">
        <v>44743</v>
      </c>
      <c r="G76" s="164">
        <v>45107</v>
      </c>
      <c r="H76" s="164"/>
      <c r="I76" s="164"/>
      <c r="J76" s="163" t="s">
        <v>22</v>
      </c>
      <c r="K76" s="162"/>
      <c r="L76" s="163"/>
      <c r="M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7" spans="1:14" x14ac:dyDescent="0.25">
      <c r="A77" s="166" t="str">
        <f>Сверка[[#This Row],[ID Штатной должности]]&amp;Сверка[[#This Row],[Дата возникновения вакансии на ШД]]</f>
        <v>32082845079</v>
      </c>
      <c r="B77" s="162" t="s">
        <v>1673</v>
      </c>
      <c r="C77" s="163" t="s">
        <v>1748</v>
      </c>
      <c r="D77" s="162">
        <v>320828</v>
      </c>
      <c r="E77" s="163" t="s">
        <v>1785</v>
      </c>
      <c r="F77" s="164">
        <v>44743</v>
      </c>
      <c r="G77" s="164">
        <v>45079</v>
      </c>
      <c r="H77" s="164"/>
      <c r="I77" s="164"/>
      <c r="J77" s="163" t="s">
        <v>22</v>
      </c>
      <c r="K77" s="162"/>
      <c r="L77" s="163"/>
      <c r="M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8" spans="1:14" x14ac:dyDescent="0.25">
      <c r="A78" s="166" t="str">
        <f>Сверка[[#This Row],[ID Штатной должности]]&amp;Сверка[[#This Row],[Дата возникновения вакансии на ШД]]</f>
        <v>32084644922</v>
      </c>
      <c r="B78" s="162" t="s">
        <v>1673</v>
      </c>
      <c r="C78" s="163" t="s">
        <v>1748</v>
      </c>
      <c r="D78" s="162">
        <v>320846</v>
      </c>
      <c r="E78" s="163" t="s">
        <v>1785</v>
      </c>
      <c r="F78" s="164">
        <v>44743</v>
      </c>
      <c r="G78" s="164">
        <v>44922</v>
      </c>
      <c r="H78" s="164"/>
      <c r="I78" s="164"/>
      <c r="J78" s="163" t="s">
        <v>22</v>
      </c>
      <c r="K78" s="162"/>
      <c r="L78" s="163"/>
      <c r="M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9" spans="1:14" x14ac:dyDescent="0.25">
      <c r="A79" s="166" t="str">
        <f>Сверка[[#This Row],[ID Штатной должности]]&amp;Сверка[[#This Row],[Дата возникновения вакансии на ШД]]</f>
        <v>32093445086</v>
      </c>
      <c r="B79" s="162" t="s">
        <v>1673</v>
      </c>
      <c r="C79" s="163" t="s">
        <v>1748</v>
      </c>
      <c r="D79" s="162">
        <v>320934</v>
      </c>
      <c r="E79" s="163" t="s">
        <v>1785</v>
      </c>
      <c r="F79" s="164">
        <v>44743</v>
      </c>
      <c r="G79" s="164">
        <v>45086</v>
      </c>
      <c r="H79" s="164"/>
      <c r="I79" s="164"/>
      <c r="J79" s="163" t="s">
        <v>22</v>
      </c>
      <c r="K79" s="162"/>
      <c r="L79" s="163"/>
      <c r="M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0" spans="1:14" x14ac:dyDescent="0.25">
      <c r="A80" s="166" t="str">
        <f>Сверка[[#This Row],[ID Штатной должности]]&amp;Сверка[[#This Row],[Дата возникновения вакансии на ШД]]</f>
        <v>32096445056</v>
      </c>
      <c r="B80" s="162" t="s">
        <v>1673</v>
      </c>
      <c r="C80" s="163" t="s">
        <v>1748</v>
      </c>
      <c r="D80" s="162">
        <v>320964</v>
      </c>
      <c r="E80" s="163" t="s">
        <v>1785</v>
      </c>
      <c r="F80" s="164">
        <v>44743</v>
      </c>
      <c r="G80" s="164">
        <v>45056</v>
      </c>
      <c r="H80" s="164"/>
      <c r="I80" s="164"/>
      <c r="J80" s="163" t="s">
        <v>22</v>
      </c>
      <c r="K80" s="162"/>
      <c r="L80" s="163"/>
      <c r="M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1" spans="1:14" x14ac:dyDescent="0.25">
      <c r="A81" s="166" t="str">
        <f>Сверка[[#This Row],[ID Штатной должности]]&amp;Сверка[[#This Row],[Дата возникновения вакансии на ШД]]</f>
        <v>32087645108</v>
      </c>
      <c r="B81" s="162" t="s">
        <v>1673</v>
      </c>
      <c r="C81" s="163" t="s">
        <v>1748</v>
      </c>
      <c r="D81" s="162">
        <v>320876</v>
      </c>
      <c r="E81" s="163" t="s">
        <v>1785</v>
      </c>
      <c r="F81" s="164">
        <v>44743</v>
      </c>
      <c r="G81" s="164">
        <v>45108</v>
      </c>
      <c r="H81" s="164"/>
      <c r="I81" s="164"/>
      <c r="J81" s="163" t="s">
        <v>22</v>
      </c>
      <c r="K81" s="162"/>
      <c r="L81" s="163"/>
      <c r="M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2" spans="1:14" x14ac:dyDescent="0.25">
      <c r="A82" s="166" t="str">
        <f>Сверка[[#This Row],[ID Штатной должности]]&amp;Сверка[[#This Row],[Дата возникновения вакансии на ШД]]</f>
        <v>32088445068</v>
      </c>
      <c r="B82" s="162" t="s">
        <v>1673</v>
      </c>
      <c r="C82" s="163" t="s">
        <v>1748</v>
      </c>
      <c r="D82" s="162">
        <v>320884</v>
      </c>
      <c r="E82" s="163" t="s">
        <v>1785</v>
      </c>
      <c r="F82" s="164">
        <v>44743</v>
      </c>
      <c r="G82" s="164">
        <v>45068</v>
      </c>
      <c r="H82" s="164"/>
      <c r="I82" s="164"/>
      <c r="J82" s="163" t="s">
        <v>22</v>
      </c>
      <c r="K82" s="162"/>
      <c r="L82" s="163"/>
      <c r="M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3" spans="1:14" x14ac:dyDescent="0.25">
      <c r="A83" s="166" t="str">
        <f>Сверка[[#This Row],[ID Штатной должности]]&amp;Сверка[[#This Row],[Дата возникновения вакансии на ШД]]</f>
        <v>32088645110</v>
      </c>
      <c r="B83" s="162" t="s">
        <v>1673</v>
      </c>
      <c r="C83" s="163" t="s">
        <v>1748</v>
      </c>
      <c r="D83" s="162">
        <v>320886</v>
      </c>
      <c r="E83" s="163" t="s">
        <v>1785</v>
      </c>
      <c r="F83" s="164">
        <v>44743</v>
      </c>
      <c r="G83" s="164">
        <v>45110</v>
      </c>
      <c r="H83" s="164"/>
      <c r="I83" s="164"/>
      <c r="J83" s="163" t="s">
        <v>22</v>
      </c>
      <c r="K83" s="162"/>
      <c r="L83" s="163"/>
      <c r="M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4" spans="1:14" x14ac:dyDescent="0.25">
      <c r="A84" s="166" t="str">
        <f>Сверка[[#This Row],[ID Штатной должности]]&amp;Сверка[[#This Row],[Дата возникновения вакансии на ШД]]</f>
        <v>56848545094</v>
      </c>
      <c r="B84" s="162" t="s">
        <v>1673</v>
      </c>
      <c r="C84" s="163" t="s">
        <v>1748</v>
      </c>
      <c r="D84" s="162">
        <v>568485</v>
      </c>
      <c r="E84" s="163" t="s">
        <v>1785</v>
      </c>
      <c r="F84" s="164">
        <v>44897</v>
      </c>
      <c r="G84" s="164">
        <v>45094</v>
      </c>
      <c r="H84" s="164"/>
      <c r="I84" s="164"/>
      <c r="J84" s="163" t="s">
        <v>22</v>
      </c>
      <c r="K84" s="162"/>
      <c r="L84" s="163"/>
      <c r="M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5" spans="1:14" x14ac:dyDescent="0.25">
      <c r="A85" s="166" t="str">
        <f>Сверка[[#This Row],[ID Штатной должности]]&amp;Сверка[[#This Row],[Дата возникновения вакансии на ШД]]</f>
        <v>56848645121</v>
      </c>
      <c r="B85" s="162" t="s">
        <v>1673</v>
      </c>
      <c r="C85" s="163" t="s">
        <v>1748</v>
      </c>
      <c r="D85" s="162">
        <v>568486</v>
      </c>
      <c r="E85" s="163" t="s">
        <v>1785</v>
      </c>
      <c r="F85" s="164">
        <v>44897</v>
      </c>
      <c r="G85" s="164">
        <v>45121</v>
      </c>
      <c r="H85" s="164"/>
      <c r="I85" s="164"/>
      <c r="J85" s="163" t="s">
        <v>22</v>
      </c>
      <c r="K85" s="162"/>
      <c r="L85" s="163"/>
      <c r="M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6" spans="1:14" x14ac:dyDescent="0.25">
      <c r="A86" s="166" t="str">
        <f>Сверка[[#This Row],[ID Штатной должности]]&amp;Сверка[[#This Row],[Дата возникновения вакансии на ШД]]</f>
        <v>32099545041</v>
      </c>
      <c r="B86" s="162" t="s">
        <v>1673</v>
      </c>
      <c r="C86" s="163" t="s">
        <v>1748</v>
      </c>
      <c r="D86" s="162">
        <v>320995</v>
      </c>
      <c r="E86" s="163" t="s">
        <v>1785</v>
      </c>
      <c r="F86" s="164">
        <v>44743</v>
      </c>
      <c r="G86" s="164">
        <v>45041</v>
      </c>
      <c r="H86" s="164"/>
      <c r="I86" s="164"/>
      <c r="J86" s="163" t="s">
        <v>22</v>
      </c>
      <c r="K86" s="162"/>
      <c r="L86" s="163"/>
      <c r="M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7" spans="1:14" x14ac:dyDescent="0.25">
      <c r="A87" s="166" t="str">
        <f>Сверка[[#This Row],[ID Штатной должности]]&amp;Сверка[[#This Row],[Дата возникновения вакансии на ШД]]</f>
        <v>32103245038</v>
      </c>
      <c r="B87" s="162" t="s">
        <v>1673</v>
      </c>
      <c r="C87" s="163" t="s">
        <v>1748</v>
      </c>
      <c r="D87" s="162">
        <v>321032</v>
      </c>
      <c r="E87" s="163" t="s">
        <v>1785</v>
      </c>
      <c r="F87" s="164">
        <v>44743</v>
      </c>
      <c r="G87" s="164">
        <v>45038</v>
      </c>
      <c r="H87" s="164"/>
      <c r="I87" s="164"/>
      <c r="J87" s="163" t="s">
        <v>22</v>
      </c>
      <c r="K87" s="162"/>
      <c r="L87" s="163"/>
      <c r="M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8" spans="1:14" x14ac:dyDescent="0.25">
      <c r="A88" s="166" t="str">
        <f>Сверка[[#This Row],[ID Штатной должности]]&amp;Сверка[[#This Row],[Дата возникновения вакансии на ШД]]</f>
        <v>32103345108</v>
      </c>
      <c r="B88" s="162" t="s">
        <v>1673</v>
      </c>
      <c r="C88" s="163" t="s">
        <v>1748</v>
      </c>
      <c r="D88" s="162">
        <v>321033</v>
      </c>
      <c r="E88" s="163" t="s">
        <v>29</v>
      </c>
      <c r="F88" s="164">
        <v>44743</v>
      </c>
      <c r="G88" s="164">
        <v>45108</v>
      </c>
      <c r="H88" s="164"/>
      <c r="I88" s="164"/>
      <c r="J88" s="163" t="s">
        <v>22</v>
      </c>
      <c r="K88" s="162"/>
      <c r="L88" s="163"/>
      <c r="M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89" spans="1:14" x14ac:dyDescent="0.25">
      <c r="A89" s="166" t="str">
        <f>Сверка[[#This Row],[ID Штатной должности]]&amp;Сверка[[#This Row],[Дата возникновения вакансии на ШД]]</f>
        <v>32101645111</v>
      </c>
      <c r="B89" s="162" t="s">
        <v>1673</v>
      </c>
      <c r="C89" s="163" t="s">
        <v>1748</v>
      </c>
      <c r="D89" s="162">
        <v>321016</v>
      </c>
      <c r="E89" s="163" t="s">
        <v>1785</v>
      </c>
      <c r="F89" s="164">
        <v>44743</v>
      </c>
      <c r="G89" s="164">
        <v>45111</v>
      </c>
      <c r="H89" s="164"/>
      <c r="I89" s="164"/>
      <c r="J89" s="163" t="s">
        <v>22</v>
      </c>
      <c r="K89" s="162"/>
      <c r="L89" s="163"/>
      <c r="M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0" spans="1:14" x14ac:dyDescent="0.25">
      <c r="A90" s="166" t="str">
        <f>Сверка[[#This Row],[ID Штатной должности]]&amp;Сверка[[#This Row],[Дата возникновения вакансии на ШД]]</f>
        <v>32102245037</v>
      </c>
      <c r="B90" s="162" t="s">
        <v>1673</v>
      </c>
      <c r="C90" s="163" t="s">
        <v>1748</v>
      </c>
      <c r="D90" s="162">
        <v>321022</v>
      </c>
      <c r="E90" s="163" t="s">
        <v>1785</v>
      </c>
      <c r="F90" s="164">
        <v>44743</v>
      </c>
      <c r="G90" s="164">
        <v>45037</v>
      </c>
      <c r="H90" s="164"/>
      <c r="I90" s="164"/>
      <c r="J90" s="163" t="s">
        <v>22</v>
      </c>
      <c r="K90" s="162"/>
      <c r="L90" s="163"/>
      <c r="M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1" spans="1:14" x14ac:dyDescent="0.25">
      <c r="A91" s="166" t="str">
        <f>Сверка[[#This Row],[ID Штатной должности]]&amp;Сверка[[#This Row],[Дата возникновения вакансии на ШД]]</f>
        <v>32102445036</v>
      </c>
      <c r="B91" s="162" t="s">
        <v>1673</v>
      </c>
      <c r="C91" s="163" t="s">
        <v>1748</v>
      </c>
      <c r="D91" s="162">
        <v>321024</v>
      </c>
      <c r="E91" s="163" t="s">
        <v>1785</v>
      </c>
      <c r="F91" s="164">
        <v>44743</v>
      </c>
      <c r="G91" s="164">
        <v>45036</v>
      </c>
      <c r="H91" s="164"/>
      <c r="I91" s="164"/>
      <c r="J91" s="163" t="s">
        <v>22</v>
      </c>
      <c r="K91" s="162"/>
      <c r="L91" s="163"/>
      <c r="M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2" spans="1:14" x14ac:dyDescent="0.25">
      <c r="A92" s="166" t="str">
        <f>Сверка[[#This Row],[ID Штатной должности]]&amp;Сверка[[#This Row],[Дата возникновения вакансии на ШД]]</f>
        <v>32112144967</v>
      </c>
      <c r="B92" s="162" t="s">
        <v>1673</v>
      </c>
      <c r="C92" s="163" t="s">
        <v>1748</v>
      </c>
      <c r="D92" s="162">
        <v>321121</v>
      </c>
      <c r="E92" s="163" t="s">
        <v>1785</v>
      </c>
      <c r="F92" s="164">
        <v>44743</v>
      </c>
      <c r="G92" s="164">
        <v>44967</v>
      </c>
      <c r="H92" s="164"/>
      <c r="I92" s="164"/>
      <c r="J92" s="163" t="s">
        <v>22</v>
      </c>
      <c r="K92" s="162"/>
      <c r="L92" s="163"/>
      <c r="M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3" spans="1:14" x14ac:dyDescent="0.25">
      <c r="A93" s="166" t="str">
        <f>Сверка[[#This Row],[ID Штатной должности]]&amp;Сверка[[#This Row],[Дата возникновения вакансии на ШД]]</f>
        <v>32113245107</v>
      </c>
      <c r="B93" s="162" t="s">
        <v>1673</v>
      </c>
      <c r="C93" s="163" t="s">
        <v>1748</v>
      </c>
      <c r="D93" s="162">
        <v>321132</v>
      </c>
      <c r="E93" s="163" t="s">
        <v>1785</v>
      </c>
      <c r="F93" s="164">
        <v>44743</v>
      </c>
      <c r="G93" s="164">
        <v>45107</v>
      </c>
      <c r="H93" s="164"/>
      <c r="I93" s="164"/>
      <c r="J93" s="163" t="s">
        <v>22</v>
      </c>
      <c r="K93" s="162"/>
      <c r="L93" s="163"/>
      <c r="M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4" spans="1:14" x14ac:dyDescent="0.25">
      <c r="A94" s="166" t="str">
        <f>Сверка[[#This Row],[ID Штатной должности]]&amp;Сверка[[#This Row],[Дата возникновения вакансии на ШД]]</f>
        <v>32113645078</v>
      </c>
      <c r="B94" s="162" t="s">
        <v>1673</v>
      </c>
      <c r="C94" s="163" t="s">
        <v>1748</v>
      </c>
      <c r="D94" s="162">
        <v>321136</v>
      </c>
      <c r="E94" s="163" t="s">
        <v>1785</v>
      </c>
      <c r="F94" s="164">
        <v>44743</v>
      </c>
      <c r="G94" s="164">
        <v>45078</v>
      </c>
      <c r="H94" s="164"/>
      <c r="I94" s="164"/>
      <c r="J94" s="163" t="s">
        <v>22</v>
      </c>
      <c r="K94" s="162"/>
      <c r="L94" s="163"/>
      <c r="M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5" spans="1:14" x14ac:dyDescent="0.25">
      <c r="A95" s="166" t="str">
        <f>Сверка[[#This Row],[ID Штатной должности]]&amp;Сверка[[#This Row],[Дата возникновения вакансии на ШД]]</f>
        <v>32114244934</v>
      </c>
      <c r="B95" s="162" t="s">
        <v>1673</v>
      </c>
      <c r="C95" s="163" t="s">
        <v>1748</v>
      </c>
      <c r="D95" s="162">
        <v>321142</v>
      </c>
      <c r="E95" s="163" t="s">
        <v>1785</v>
      </c>
      <c r="F95" s="164">
        <v>44743</v>
      </c>
      <c r="G95" s="164">
        <v>44934</v>
      </c>
      <c r="H95" s="164"/>
      <c r="I95" s="164"/>
      <c r="J95" s="163" t="s">
        <v>22</v>
      </c>
      <c r="K95" s="162"/>
      <c r="L95" s="163"/>
      <c r="M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6" spans="1:14" x14ac:dyDescent="0.25">
      <c r="A96" s="166" t="str">
        <f>Сверка[[#This Row],[ID Штатной должности]]&amp;Сверка[[#This Row],[Дата возникновения вакансии на ШД]]</f>
        <v>32066545040</v>
      </c>
      <c r="B96" s="162" t="s">
        <v>1673</v>
      </c>
      <c r="C96" s="163" t="s">
        <v>1748</v>
      </c>
      <c r="D96" s="162">
        <v>320665</v>
      </c>
      <c r="E96" s="163" t="s">
        <v>1785</v>
      </c>
      <c r="F96" s="164">
        <v>44743</v>
      </c>
      <c r="G96" s="164">
        <v>45040</v>
      </c>
      <c r="H96" s="164"/>
      <c r="I96" s="164"/>
      <c r="J96" s="163" t="s">
        <v>22</v>
      </c>
      <c r="K96" s="162"/>
      <c r="L96" s="163"/>
      <c r="M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7" spans="1:14" x14ac:dyDescent="0.25">
      <c r="A97" s="166" t="str">
        <f>Сверка[[#This Row],[ID Штатной должности]]&amp;Сверка[[#This Row],[Дата возникновения вакансии на ШД]]</f>
        <v>61140745077</v>
      </c>
      <c r="B97" s="162" t="s">
        <v>1673</v>
      </c>
      <c r="C97" s="163" t="s">
        <v>1748</v>
      </c>
      <c r="D97" s="162">
        <v>611407</v>
      </c>
      <c r="E97" s="163" t="s">
        <v>1785</v>
      </c>
      <c r="F97" s="164">
        <v>44986</v>
      </c>
      <c r="G97" s="164">
        <v>45077</v>
      </c>
      <c r="H97" s="164"/>
      <c r="I97" s="164"/>
      <c r="J97" s="163" t="s">
        <v>22</v>
      </c>
      <c r="K97" s="162"/>
      <c r="L97" s="163"/>
      <c r="M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8" spans="1:14" x14ac:dyDescent="0.25">
      <c r="A98" s="166" t="str">
        <f>Сверка[[#This Row],[ID Штатной должности]]&amp;Сверка[[#This Row],[Дата возникновения вакансии на ШД]]</f>
        <v>61141844986</v>
      </c>
      <c r="B98" s="162" t="s">
        <v>1673</v>
      </c>
      <c r="C98" s="163" t="s">
        <v>1748</v>
      </c>
      <c r="D98" s="162">
        <v>611418</v>
      </c>
      <c r="E98" s="163" t="s">
        <v>29</v>
      </c>
      <c r="F98" s="164">
        <v>44986</v>
      </c>
      <c r="G98" s="164">
        <v>44986</v>
      </c>
      <c r="H98" s="164">
        <v>45086</v>
      </c>
      <c r="I98" s="164">
        <v>45291</v>
      </c>
      <c r="J98" s="163" t="s">
        <v>1684</v>
      </c>
      <c r="K98" s="162" t="s">
        <v>1794</v>
      </c>
      <c r="L98" s="163" t="s">
        <v>2492</v>
      </c>
      <c r="M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99" spans="1:14" x14ac:dyDescent="0.25">
      <c r="A99" s="166" t="str">
        <f>Сверка[[#This Row],[ID Штатной должности]]&amp;Сверка[[#This Row],[Дата возникновения вакансии на ШД]]</f>
        <v>32069744743</v>
      </c>
      <c r="B99" s="162" t="s">
        <v>1673</v>
      </c>
      <c r="C99" s="163" t="s">
        <v>1748</v>
      </c>
      <c r="D99" s="162">
        <v>320697</v>
      </c>
      <c r="E99" s="163" t="s">
        <v>1785</v>
      </c>
      <c r="F99" s="164">
        <v>44743</v>
      </c>
      <c r="G99" s="164">
        <v>44743</v>
      </c>
      <c r="H99" s="164">
        <v>45108</v>
      </c>
      <c r="I99" s="164">
        <v>45156</v>
      </c>
      <c r="J99" s="163" t="s">
        <v>22</v>
      </c>
      <c r="K99" s="162" t="s">
        <v>1795</v>
      </c>
      <c r="L99" s="163" t="s">
        <v>2529</v>
      </c>
      <c r="M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0" spans="1:14" x14ac:dyDescent="0.25">
      <c r="A100" s="166" t="str">
        <f>Сверка[[#This Row],[ID Штатной должности]]&amp;Сверка[[#This Row],[Дата возникновения вакансии на ШД]]</f>
        <v>32071145110</v>
      </c>
      <c r="B100" s="162" t="s">
        <v>1673</v>
      </c>
      <c r="C100" s="163" t="s">
        <v>1748</v>
      </c>
      <c r="D100" s="162">
        <v>320711</v>
      </c>
      <c r="E100" s="163" t="s">
        <v>1785</v>
      </c>
      <c r="F100" s="164">
        <v>44743</v>
      </c>
      <c r="G100" s="164">
        <v>45110</v>
      </c>
      <c r="H100" s="164"/>
      <c r="I100" s="164"/>
      <c r="J100" s="163" t="s">
        <v>22</v>
      </c>
      <c r="K100" s="162"/>
      <c r="L100" s="163"/>
      <c r="M1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1" spans="1:14" x14ac:dyDescent="0.25">
      <c r="A101" s="166" t="str">
        <f>Сверка[[#This Row],[ID Штатной должности]]&amp;Сверка[[#This Row],[Дата возникновения вакансии на ШД]]</f>
        <v>32123445097</v>
      </c>
      <c r="B101" s="162" t="s">
        <v>1673</v>
      </c>
      <c r="C101" s="163" t="s">
        <v>1748</v>
      </c>
      <c r="D101" s="162">
        <v>321234</v>
      </c>
      <c r="E101" s="163" t="s">
        <v>1785</v>
      </c>
      <c r="F101" s="164">
        <v>44743</v>
      </c>
      <c r="G101" s="164">
        <v>45097</v>
      </c>
      <c r="H101" s="164"/>
      <c r="I101" s="164"/>
      <c r="J101" s="163" t="s">
        <v>22</v>
      </c>
      <c r="K101" s="162"/>
      <c r="L101" s="163"/>
      <c r="M1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2" spans="1:14" x14ac:dyDescent="0.25">
      <c r="A102" s="166" t="str">
        <f>Сверка[[#This Row],[ID Штатной должности]]&amp;Сверка[[#This Row],[Дата возникновения вакансии на ШД]]</f>
        <v>32122945124</v>
      </c>
      <c r="B102" s="162" t="s">
        <v>1673</v>
      </c>
      <c r="C102" s="163" t="s">
        <v>1748</v>
      </c>
      <c r="D102" s="162">
        <v>321229</v>
      </c>
      <c r="E102" s="163" t="s">
        <v>29</v>
      </c>
      <c r="F102" s="164">
        <v>44743</v>
      </c>
      <c r="G102" s="164">
        <v>45124</v>
      </c>
      <c r="H102" s="164"/>
      <c r="I102" s="164"/>
      <c r="J102" s="163" t="s">
        <v>22</v>
      </c>
      <c r="K102" s="162"/>
      <c r="L102" s="163"/>
      <c r="M1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добавить в базу</v>
      </c>
    </row>
    <row r="103" spans="1:14" x14ac:dyDescent="0.25">
      <c r="A103" s="166" t="str">
        <f>Сверка[[#This Row],[ID Штатной должности]]&amp;Сверка[[#This Row],[Дата возникновения вакансии на ШД]]</f>
        <v>32117845100</v>
      </c>
      <c r="B103" s="162" t="s">
        <v>1673</v>
      </c>
      <c r="C103" s="163" t="s">
        <v>1748</v>
      </c>
      <c r="D103" s="162">
        <v>321178</v>
      </c>
      <c r="E103" s="163" t="s">
        <v>1785</v>
      </c>
      <c r="F103" s="164">
        <v>44743</v>
      </c>
      <c r="G103" s="164">
        <v>45100</v>
      </c>
      <c r="H103" s="164"/>
      <c r="I103" s="164"/>
      <c r="J103" s="163" t="s">
        <v>22</v>
      </c>
      <c r="K103" s="162"/>
      <c r="L103" s="163"/>
      <c r="M1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4" spans="1:14" x14ac:dyDescent="0.25">
      <c r="A104" s="166" t="str">
        <f>Сверка[[#This Row],[ID Штатной должности]]&amp;Сверка[[#This Row],[Дата возникновения вакансии на ШД]]</f>
        <v>32116544896</v>
      </c>
      <c r="B104" s="162" t="s">
        <v>1673</v>
      </c>
      <c r="C104" s="163" t="s">
        <v>1748</v>
      </c>
      <c r="D104" s="162">
        <v>321165</v>
      </c>
      <c r="E104" s="163" t="s">
        <v>1785</v>
      </c>
      <c r="F104" s="164">
        <v>44743</v>
      </c>
      <c r="G104" s="164">
        <v>44896</v>
      </c>
      <c r="H104" s="164">
        <v>45066</v>
      </c>
      <c r="I104" s="164">
        <v>45127</v>
      </c>
      <c r="J104" s="163" t="s">
        <v>45</v>
      </c>
      <c r="K104" s="162" t="s">
        <v>1796</v>
      </c>
      <c r="L104" s="163" t="s">
        <v>2530</v>
      </c>
      <c r="M1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5" spans="1:14" x14ac:dyDescent="0.25">
      <c r="A105" s="166" t="str">
        <f>Сверка[[#This Row],[ID Штатной должности]]&amp;Сверка[[#This Row],[Дата возникновения вакансии на ШД]]</f>
        <v>32120145106</v>
      </c>
      <c r="B105" s="162" t="s">
        <v>1673</v>
      </c>
      <c r="C105" s="163" t="s">
        <v>1748</v>
      </c>
      <c r="D105" s="162">
        <v>321201</v>
      </c>
      <c r="E105" s="163" t="s">
        <v>1785</v>
      </c>
      <c r="F105" s="164">
        <v>44743</v>
      </c>
      <c r="G105" s="164">
        <v>45106</v>
      </c>
      <c r="H105" s="164"/>
      <c r="I105" s="164"/>
      <c r="J105" s="163" t="s">
        <v>22</v>
      </c>
      <c r="K105" s="162"/>
      <c r="L105" s="163"/>
      <c r="M1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6" spans="1:14" x14ac:dyDescent="0.25">
      <c r="A106" s="166" t="str">
        <f>Сверка[[#This Row],[ID Штатной должности]]&amp;Сверка[[#This Row],[Дата возникновения вакансии на ШД]]</f>
        <v>32120344914</v>
      </c>
      <c r="B106" s="162" t="s">
        <v>1673</v>
      </c>
      <c r="C106" s="163" t="s">
        <v>1748</v>
      </c>
      <c r="D106" s="162">
        <v>321203</v>
      </c>
      <c r="E106" s="163" t="s">
        <v>114</v>
      </c>
      <c r="F106" s="164">
        <v>44743</v>
      </c>
      <c r="G106" s="164">
        <v>44914</v>
      </c>
      <c r="H106" s="164"/>
      <c r="I106" s="164"/>
      <c r="J106" s="163" t="s">
        <v>22</v>
      </c>
      <c r="K106" s="162"/>
      <c r="L106" s="163"/>
      <c r="M1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7" spans="1:14" x14ac:dyDescent="0.25">
      <c r="A107" s="166" t="str">
        <f>Сверка[[#This Row],[ID Штатной должности]]&amp;Сверка[[#This Row],[Дата возникновения вакансии на ШД]]</f>
        <v>32122444974</v>
      </c>
      <c r="B107" s="162" t="s">
        <v>1673</v>
      </c>
      <c r="C107" s="163" t="s">
        <v>1748</v>
      </c>
      <c r="D107" s="162">
        <v>321224</v>
      </c>
      <c r="E107" s="163" t="s">
        <v>1785</v>
      </c>
      <c r="F107" s="164">
        <v>44743</v>
      </c>
      <c r="G107" s="164">
        <v>44974</v>
      </c>
      <c r="H107" s="164"/>
      <c r="I107" s="164"/>
      <c r="J107" s="163" t="s">
        <v>22</v>
      </c>
      <c r="K107" s="162"/>
      <c r="L107" s="163"/>
      <c r="M1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8" spans="1:14" x14ac:dyDescent="0.25">
      <c r="A108" s="166" t="str">
        <f>Сверка[[#This Row],[ID Штатной должности]]&amp;Сверка[[#This Row],[Дата возникновения вакансии на ШД]]</f>
        <v>59848745033</v>
      </c>
      <c r="B108" s="162" t="s">
        <v>1686</v>
      </c>
      <c r="C108" s="163" t="s">
        <v>1747</v>
      </c>
      <c r="D108" s="162">
        <v>598487</v>
      </c>
      <c r="E108" s="163" t="s">
        <v>96</v>
      </c>
      <c r="F108" s="164">
        <v>44986</v>
      </c>
      <c r="G108" s="164">
        <v>45033</v>
      </c>
      <c r="H108" s="164"/>
      <c r="I108" s="164"/>
      <c r="J108" s="163" t="s">
        <v>22</v>
      </c>
      <c r="K108" s="162"/>
      <c r="L108" s="163"/>
      <c r="M1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9" spans="1:14" x14ac:dyDescent="0.25">
      <c r="A109" s="166" t="str">
        <f>Сверка[[#This Row],[ID Штатной должности]]&amp;Сверка[[#This Row],[Дата возникновения вакансии на ШД]]</f>
        <v>51287244634</v>
      </c>
      <c r="B109" s="162" t="s">
        <v>1685</v>
      </c>
      <c r="C109" s="163" t="s">
        <v>1732</v>
      </c>
      <c r="D109" s="162">
        <v>512872</v>
      </c>
      <c r="E109" s="163" t="s">
        <v>1785</v>
      </c>
      <c r="F109" s="164">
        <v>1</v>
      </c>
      <c r="G109" s="164">
        <v>44634</v>
      </c>
      <c r="H109" s="164">
        <v>45109</v>
      </c>
      <c r="I109" s="164">
        <v>45202</v>
      </c>
      <c r="J109" s="163" t="s">
        <v>1684</v>
      </c>
      <c r="K109" s="162" t="s">
        <v>1797</v>
      </c>
      <c r="L109" s="163" t="s">
        <v>2531</v>
      </c>
      <c r="M1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0" spans="1:14" x14ac:dyDescent="0.25">
      <c r="A110" s="166" t="str">
        <f>Сверка[[#This Row],[ID Штатной должности]]&amp;Сверка[[#This Row],[Дата возникновения вакансии на ШД]]</f>
        <v>67236744796</v>
      </c>
      <c r="B110" s="162" t="s">
        <v>1687</v>
      </c>
      <c r="C110" s="163" t="s">
        <v>1773</v>
      </c>
      <c r="D110" s="162">
        <v>672367</v>
      </c>
      <c r="E110" s="163" t="s">
        <v>114</v>
      </c>
      <c r="F110" s="164">
        <v>44025</v>
      </c>
      <c r="G110" s="164">
        <v>44796</v>
      </c>
      <c r="H110" s="164"/>
      <c r="I110" s="164"/>
      <c r="J110" s="163" t="s">
        <v>22</v>
      </c>
      <c r="K110" s="162"/>
      <c r="L110" s="163"/>
      <c r="M1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11" spans="1:14" x14ac:dyDescent="0.25">
      <c r="A111" s="166" t="str">
        <f>Сверка[[#This Row],[ID Штатной должности]]&amp;Сверка[[#This Row],[Дата возникновения вакансии на ШД]]</f>
        <v>51031245119</v>
      </c>
      <c r="B111" s="162" t="s">
        <v>1688</v>
      </c>
      <c r="C111" s="163" t="s">
        <v>1738</v>
      </c>
      <c r="D111" s="162">
        <v>510312</v>
      </c>
      <c r="E111" s="163" t="s">
        <v>1785</v>
      </c>
      <c r="F111" s="164">
        <v>1</v>
      </c>
      <c r="G111" s="164">
        <v>45119</v>
      </c>
      <c r="H111" s="164"/>
      <c r="I111" s="164"/>
      <c r="J111" s="163" t="s">
        <v>22</v>
      </c>
      <c r="K111" s="162"/>
      <c r="L111" s="163"/>
      <c r="M1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2" spans="1:14" x14ac:dyDescent="0.25">
      <c r="A112" s="166" t="str">
        <f>Сверка[[#This Row],[ID Штатной должности]]&amp;Сверка[[#This Row],[Дата возникновения вакансии на ШД]]</f>
        <v>53039844915</v>
      </c>
      <c r="B112" s="162" t="s">
        <v>1688</v>
      </c>
      <c r="C112" s="163" t="s">
        <v>1738</v>
      </c>
      <c r="D112" s="162">
        <v>530398</v>
      </c>
      <c r="E112" s="163" t="s">
        <v>29</v>
      </c>
      <c r="F112" s="164">
        <v>1</v>
      </c>
      <c r="G112" s="164">
        <v>44915</v>
      </c>
      <c r="H112" s="164">
        <v>45098</v>
      </c>
      <c r="I112" s="164">
        <v>45138</v>
      </c>
      <c r="J112" s="163" t="s">
        <v>45</v>
      </c>
      <c r="K112" s="162" t="s">
        <v>1798</v>
      </c>
      <c r="L112" s="163" t="s">
        <v>2479</v>
      </c>
      <c r="M1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13" spans="1:14" x14ac:dyDescent="0.25">
      <c r="A113" s="166" t="str">
        <f>Сверка[[#This Row],[ID Штатной должности]]&amp;Сверка[[#This Row],[Дата возникновения вакансии на ШД]]</f>
        <v>43590045112</v>
      </c>
      <c r="B113" s="162" t="s">
        <v>1688</v>
      </c>
      <c r="C113" s="163" t="s">
        <v>1738</v>
      </c>
      <c r="D113" s="162">
        <v>435900</v>
      </c>
      <c r="E113" s="163" t="s">
        <v>1785</v>
      </c>
      <c r="F113" s="164">
        <v>44763</v>
      </c>
      <c r="G113" s="164">
        <v>45112</v>
      </c>
      <c r="H113" s="164"/>
      <c r="I113" s="164"/>
      <c r="J113" s="163" t="s">
        <v>22</v>
      </c>
      <c r="K113" s="162"/>
      <c r="L113" s="163"/>
      <c r="M1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4" spans="1:14" x14ac:dyDescent="0.25">
      <c r="A114" s="166" t="str">
        <f>Сверка[[#This Row],[ID Штатной должности]]&amp;Сверка[[#This Row],[Дата возникновения вакансии на ШД]]</f>
        <v>51016545098</v>
      </c>
      <c r="B114" s="162" t="s">
        <v>1688</v>
      </c>
      <c r="C114" s="163" t="s">
        <v>1738</v>
      </c>
      <c r="D114" s="162">
        <v>510165</v>
      </c>
      <c r="E114" s="163" t="s">
        <v>1785</v>
      </c>
      <c r="F114" s="164">
        <v>1</v>
      </c>
      <c r="G114" s="164">
        <v>45098</v>
      </c>
      <c r="H114" s="164"/>
      <c r="I114" s="164"/>
      <c r="J114" s="163" t="s">
        <v>22</v>
      </c>
      <c r="K114" s="162"/>
      <c r="L114" s="163"/>
      <c r="M1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5" spans="1:14" x14ac:dyDescent="0.25">
      <c r="A115" s="166" t="str">
        <f>Сверка[[#This Row],[ID Штатной должности]]&amp;Сверка[[#This Row],[Дата возникновения вакансии на ШД]]</f>
        <v>51020045086</v>
      </c>
      <c r="B115" s="162" t="s">
        <v>1688</v>
      </c>
      <c r="C115" s="163" t="s">
        <v>1738</v>
      </c>
      <c r="D115" s="162">
        <v>510200</v>
      </c>
      <c r="E115" s="163" t="s">
        <v>1785</v>
      </c>
      <c r="F115" s="164">
        <v>1</v>
      </c>
      <c r="G115" s="164">
        <v>45086</v>
      </c>
      <c r="H115" s="164">
        <v>45104</v>
      </c>
      <c r="I115" s="164">
        <v>45138</v>
      </c>
      <c r="J115" s="163" t="s">
        <v>45</v>
      </c>
      <c r="K115" s="162" t="s">
        <v>1799</v>
      </c>
      <c r="L115" s="163" t="s">
        <v>2532</v>
      </c>
      <c r="M1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6" spans="1:14" x14ac:dyDescent="0.25">
      <c r="A116" s="166" t="str">
        <f>Сверка[[#This Row],[ID Штатной должности]]&amp;Сверка[[#This Row],[Дата возникновения вакансии на ШД]]</f>
        <v>53041645118</v>
      </c>
      <c r="B116" s="162" t="s">
        <v>1688</v>
      </c>
      <c r="C116" s="163" t="s">
        <v>1738</v>
      </c>
      <c r="D116" s="162">
        <v>530416</v>
      </c>
      <c r="E116" s="163" t="s">
        <v>1785</v>
      </c>
      <c r="F116" s="164">
        <v>1</v>
      </c>
      <c r="G116" s="164">
        <v>45118</v>
      </c>
      <c r="H116" s="164"/>
      <c r="I116" s="164"/>
      <c r="J116" s="163" t="s">
        <v>22</v>
      </c>
      <c r="K116" s="162"/>
      <c r="L116" s="163"/>
      <c r="M1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7" spans="1:14" x14ac:dyDescent="0.25">
      <c r="A117" s="166" t="str">
        <f>Сверка[[#This Row],[ID Штатной должности]]&amp;Сверка[[#This Row],[Дата возникновения вакансии на ШД]]</f>
        <v>53041245112</v>
      </c>
      <c r="B117" s="162" t="s">
        <v>1688</v>
      </c>
      <c r="C117" s="163" t="s">
        <v>1738</v>
      </c>
      <c r="D117" s="162">
        <v>530412</v>
      </c>
      <c r="E117" s="163" t="s">
        <v>1785</v>
      </c>
      <c r="F117" s="164">
        <v>1</v>
      </c>
      <c r="G117" s="164">
        <v>45112</v>
      </c>
      <c r="H117" s="164"/>
      <c r="I117" s="164"/>
      <c r="J117" s="163" t="s">
        <v>22</v>
      </c>
      <c r="K117" s="162"/>
      <c r="L117" s="163"/>
      <c r="M1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8" spans="1:14" x14ac:dyDescent="0.25">
      <c r="A118" s="166" t="str">
        <f>Сверка[[#This Row],[ID Штатной должности]]&amp;Сверка[[#This Row],[Дата возникновения вакансии на ШД]]</f>
        <v>53037645120</v>
      </c>
      <c r="B118" s="162" t="s">
        <v>1688</v>
      </c>
      <c r="C118" s="163" t="s">
        <v>1738</v>
      </c>
      <c r="D118" s="162">
        <v>530376</v>
      </c>
      <c r="E118" s="163" t="s">
        <v>1785</v>
      </c>
      <c r="F118" s="164">
        <v>1</v>
      </c>
      <c r="G118" s="164">
        <v>45120</v>
      </c>
      <c r="H118" s="164"/>
      <c r="I118" s="164"/>
      <c r="J118" s="163" t="s">
        <v>22</v>
      </c>
      <c r="K118" s="162"/>
      <c r="L118" s="163"/>
      <c r="M1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9" spans="1:14" x14ac:dyDescent="0.25">
      <c r="A119" s="166" t="str">
        <f>Сверка[[#This Row],[ID Штатной должности]]&amp;Сверка[[#This Row],[Дата возникновения вакансии на ШД]]</f>
        <v>51672945084</v>
      </c>
      <c r="B119" s="162" t="s">
        <v>1688</v>
      </c>
      <c r="C119" s="163" t="s">
        <v>1738</v>
      </c>
      <c r="D119" s="162">
        <v>516729</v>
      </c>
      <c r="E119" s="163" t="s">
        <v>1785</v>
      </c>
      <c r="F119" s="164">
        <v>1</v>
      </c>
      <c r="G119" s="164">
        <v>45084</v>
      </c>
      <c r="H119" s="164"/>
      <c r="I119" s="164"/>
      <c r="J119" s="163" t="s">
        <v>22</v>
      </c>
      <c r="K119" s="162"/>
      <c r="L119" s="163"/>
      <c r="M1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0" spans="1:14" x14ac:dyDescent="0.25">
      <c r="A120" s="166" t="str">
        <f>Сверка[[#This Row],[ID Штатной должности]]&amp;Сверка[[#This Row],[Дата возникновения вакансии на ШД]]</f>
        <v>51673145113</v>
      </c>
      <c r="B120" s="162" t="s">
        <v>1688</v>
      </c>
      <c r="C120" s="163" t="s">
        <v>1738</v>
      </c>
      <c r="D120" s="162">
        <v>516731</v>
      </c>
      <c r="E120" s="163" t="s">
        <v>1785</v>
      </c>
      <c r="F120" s="164">
        <v>1</v>
      </c>
      <c r="G120" s="164">
        <v>45113</v>
      </c>
      <c r="H120" s="164"/>
      <c r="I120" s="164"/>
      <c r="J120" s="163" t="s">
        <v>22</v>
      </c>
      <c r="K120" s="162"/>
      <c r="L120" s="163"/>
      <c r="M1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1" spans="1:14" x14ac:dyDescent="0.25">
      <c r="A121" s="166" t="str">
        <f>Сверка[[#This Row],[ID Штатной должности]]&amp;Сверка[[#This Row],[Дата возникновения вакансии на ШД]]</f>
        <v>51010445122</v>
      </c>
      <c r="B121" s="162" t="s">
        <v>1688</v>
      </c>
      <c r="C121" s="163" t="s">
        <v>1738</v>
      </c>
      <c r="D121" s="162">
        <v>510104</v>
      </c>
      <c r="E121" s="163" t="s">
        <v>1785</v>
      </c>
      <c r="F121" s="164">
        <v>1</v>
      </c>
      <c r="G121" s="164">
        <v>45122</v>
      </c>
      <c r="H121" s="164"/>
      <c r="I121" s="164"/>
      <c r="J121" s="163" t="s">
        <v>22</v>
      </c>
      <c r="K121" s="162"/>
      <c r="L121" s="163"/>
      <c r="M1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2" spans="1:14" x14ac:dyDescent="0.25">
      <c r="A122" s="166" t="str">
        <f>Сверка[[#This Row],[ID Штатной должности]]&amp;Сверка[[#This Row],[Дата возникновения вакансии на ШД]]</f>
        <v>51011044943</v>
      </c>
      <c r="B122" s="162" t="s">
        <v>1688</v>
      </c>
      <c r="C122" s="163" t="s">
        <v>1738</v>
      </c>
      <c r="D122" s="162">
        <v>510110</v>
      </c>
      <c r="E122" s="163" t="s">
        <v>1785</v>
      </c>
      <c r="F122" s="164">
        <v>1</v>
      </c>
      <c r="G122" s="164">
        <v>44943</v>
      </c>
      <c r="H122" s="164"/>
      <c r="I122" s="164"/>
      <c r="J122" s="163" t="s">
        <v>22</v>
      </c>
      <c r="K122" s="162"/>
      <c r="L122" s="163"/>
      <c r="M1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3" spans="1:14" x14ac:dyDescent="0.25">
      <c r="A123" s="166" t="str">
        <f>Сверка[[#This Row],[ID Штатной должности]]&amp;Сверка[[#This Row],[Дата возникновения вакансии на ШД]]</f>
        <v>31763744967</v>
      </c>
      <c r="B123" s="162" t="s">
        <v>1688</v>
      </c>
      <c r="C123" s="163" t="s">
        <v>1738</v>
      </c>
      <c r="D123" s="162">
        <v>317637</v>
      </c>
      <c r="E123" s="163" t="s">
        <v>1785</v>
      </c>
      <c r="F123" s="164">
        <v>44621</v>
      </c>
      <c r="G123" s="164">
        <v>44967</v>
      </c>
      <c r="H123" s="164"/>
      <c r="I123" s="164"/>
      <c r="J123" s="163" t="s">
        <v>22</v>
      </c>
      <c r="K123" s="162"/>
      <c r="L123" s="163"/>
      <c r="M1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4" spans="1:14" x14ac:dyDescent="0.25">
      <c r="A124" s="166" t="str">
        <f>Сверка[[#This Row],[ID Штатной должности]]&amp;Сверка[[#This Row],[Дата возникновения вакансии на ШД]]</f>
        <v>61240045086</v>
      </c>
      <c r="B124" s="162" t="s">
        <v>1688</v>
      </c>
      <c r="C124" s="163" t="s">
        <v>1738</v>
      </c>
      <c r="D124" s="162">
        <v>612400</v>
      </c>
      <c r="E124" s="163" t="s">
        <v>1785</v>
      </c>
      <c r="F124" s="164">
        <v>44964</v>
      </c>
      <c r="G124" s="164">
        <v>45086</v>
      </c>
      <c r="H124" s="164"/>
      <c r="I124" s="164"/>
      <c r="J124" s="163" t="s">
        <v>22</v>
      </c>
      <c r="K124" s="162"/>
      <c r="L124" s="163"/>
      <c r="M1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5" spans="1:14" x14ac:dyDescent="0.25">
      <c r="A125" s="166" t="str">
        <f>Сверка[[#This Row],[ID Штатной должности]]&amp;Сверка[[#This Row],[Дата возникновения вакансии на ШД]]</f>
        <v>61245145013</v>
      </c>
      <c r="B125" s="162" t="s">
        <v>1688</v>
      </c>
      <c r="C125" s="163" t="s">
        <v>1738</v>
      </c>
      <c r="D125" s="162">
        <v>612451</v>
      </c>
      <c r="E125" s="163" t="s">
        <v>1785</v>
      </c>
      <c r="F125" s="164">
        <v>44964</v>
      </c>
      <c r="G125" s="164">
        <v>45013</v>
      </c>
      <c r="H125" s="164"/>
      <c r="I125" s="164"/>
      <c r="J125" s="163" t="s">
        <v>22</v>
      </c>
      <c r="K125" s="162"/>
      <c r="L125" s="163"/>
      <c r="M1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6" spans="1:14" x14ac:dyDescent="0.25">
      <c r="A126" s="166" t="str">
        <f>Сверка[[#This Row],[ID Штатной должности]]&amp;Сверка[[#This Row],[Дата возникновения вакансии на ШД]]</f>
        <v>61245245017</v>
      </c>
      <c r="B126" s="162" t="s">
        <v>1688</v>
      </c>
      <c r="C126" s="163" t="s">
        <v>1738</v>
      </c>
      <c r="D126" s="162">
        <v>612452</v>
      </c>
      <c r="E126" s="163" t="s">
        <v>1785</v>
      </c>
      <c r="F126" s="164">
        <v>44964</v>
      </c>
      <c r="G126" s="164">
        <v>45017</v>
      </c>
      <c r="H126" s="164"/>
      <c r="I126" s="164"/>
      <c r="J126" s="163" t="s">
        <v>22</v>
      </c>
      <c r="K126" s="162"/>
      <c r="L126" s="163"/>
      <c r="M1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7" spans="1:14" x14ac:dyDescent="0.25">
      <c r="A127" s="166" t="str">
        <f>Сверка[[#This Row],[ID Штатной должности]]&amp;Сверка[[#This Row],[Дата возникновения вакансии на ШД]]</f>
        <v>68852045068</v>
      </c>
      <c r="B127" s="162" t="s">
        <v>1688</v>
      </c>
      <c r="C127" s="163" t="s">
        <v>1738</v>
      </c>
      <c r="D127" s="162">
        <v>688520</v>
      </c>
      <c r="E127" s="163" t="s">
        <v>1785</v>
      </c>
      <c r="F127" s="164">
        <v>45068</v>
      </c>
      <c r="G127" s="164">
        <v>45068</v>
      </c>
      <c r="H127" s="164"/>
      <c r="I127" s="164"/>
      <c r="J127" s="163" t="s">
        <v>22</v>
      </c>
      <c r="K127" s="162"/>
      <c r="L127" s="163"/>
      <c r="M1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8" spans="1:14" x14ac:dyDescent="0.25">
      <c r="A128" s="166" t="str">
        <f>Сверка[[#This Row],[ID Штатной должности]]&amp;Сверка[[#This Row],[Дата возникновения вакансии на ШД]]</f>
        <v>53044444971</v>
      </c>
      <c r="B128" s="162" t="s">
        <v>1688</v>
      </c>
      <c r="C128" s="163" t="s">
        <v>1738</v>
      </c>
      <c r="D128" s="162">
        <v>530444</v>
      </c>
      <c r="E128" s="163" t="s">
        <v>29</v>
      </c>
      <c r="F128" s="164">
        <v>1</v>
      </c>
      <c r="G128" s="164">
        <v>44971</v>
      </c>
      <c r="H128" s="164"/>
      <c r="I128" s="164"/>
      <c r="J128" s="163" t="s">
        <v>22</v>
      </c>
      <c r="K128" s="162"/>
      <c r="L128" s="163"/>
      <c r="M1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29" spans="1:14" x14ac:dyDescent="0.25">
      <c r="A129" s="166" t="str">
        <f>Сверка[[#This Row],[ID Штатной должности]]&amp;Сверка[[#This Row],[Дата возникновения вакансии на ШД]]</f>
        <v>51317845118</v>
      </c>
      <c r="B129" s="162" t="s">
        <v>1688</v>
      </c>
      <c r="C129" s="163" t="s">
        <v>1738</v>
      </c>
      <c r="D129" s="162">
        <v>513178</v>
      </c>
      <c r="E129" s="163" t="s">
        <v>1785</v>
      </c>
      <c r="F129" s="164">
        <v>1</v>
      </c>
      <c r="G129" s="164">
        <v>45118</v>
      </c>
      <c r="H129" s="164"/>
      <c r="I129" s="164"/>
      <c r="J129" s="163" t="s">
        <v>22</v>
      </c>
      <c r="K129" s="162"/>
      <c r="L129" s="163"/>
      <c r="M1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0" spans="1:14" x14ac:dyDescent="0.25">
      <c r="A130" s="166" t="str">
        <f>Сверка[[#This Row],[ID Штатной должности]]&amp;Сверка[[#This Row],[Дата возникновения вакансии на ШД]]</f>
        <v>51318145112</v>
      </c>
      <c r="B130" s="162" t="s">
        <v>1688</v>
      </c>
      <c r="C130" s="163" t="s">
        <v>1738</v>
      </c>
      <c r="D130" s="162">
        <v>513181</v>
      </c>
      <c r="E130" s="163" t="s">
        <v>1785</v>
      </c>
      <c r="F130" s="164">
        <v>1</v>
      </c>
      <c r="G130" s="164">
        <v>45112</v>
      </c>
      <c r="H130" s="164"/>
      <c r="I130" s="164"/>
      <c r="J130" s="163" t="s">
        <v>22</v>
      </c>
      <c r="K130" s="162"/>
      <c r="L130" s="163"/>
      <c r="M1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1" spans="1:14" x14ac:dyDescent="0.25">
      <c r="A131" s="166" t="str">
        <f>Сверка[[#This Row],[ID Штатной должности]]&amp;Сверка[[#This Row],[Дата возникновения вакансии на ШД]]</f>
        <v>53042445049</v>
      </c>
      <c r="B131" s="162" t="s">
        <v>1688</v>
      </c>
      <c r="C131" s="163" t="s">
        <v>1738</v>
      </c>
      <c r="D131" s="162">
        <v>530424</v>
      </c>
      <c r="E131" s="163" t="s">
        <v>1785</v>
      </c>
      <c r="F131" s="164">
        <v>1</v>
      </c>
      <c r="G131" s="164">
        <v>45049</v>
      </c>
      <c r="H131" s="164"/>
      <c r="I131" s="164"/>
      <c r="J131" s="163" t="s">
        <v>22</v>
      </c>
      <c r="K131" s="162"/>
      <c r="L131" s="163"/>
      <c r="M1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2" spans="1:14" x14ac:dyDescent="0.25">
      <c r="A132" s="166" t="str">
        <f>Сверка[[#This Row],[ID Штатной должности]]&amp;Сверка[[#This Row],[Дата возникновения вакансии на ШД]]</f>
        <v>53042645119</v>
      </c>
      <c r="B132" s="162" t="s">
        <v>1688</v>
      </c>
      <c r="C132" s="163" t="s">
        <v>1738</v>
      </c>
      <c r="D132" s="162">
        <v>530426</v>
      </c>
      <c r="E132" s="163" t="s">
        <v>1785</v>
      </c>
      <c r="F132" s="164">
        <v>1</v>
      </c>
      <c r="G132" s="164">
        <v>45119</v>
      </c>
      <c r="H132" s="164"/>
      <c r="I132" s="164"/>
      <c r="J132" s="163" t="s">
        <v>22</v>
      </c>
      <c r="K132" s="162"/>
      <c r="L132" s="163"/>
      <c r="M1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3" spans="1:14" x14ac:dyDescent="0.25">
      <c r="A133" s="166" t="str">
        <f>Сверка[[#This Row],[ID Штатной должности]]&amp;Сверка[[#This Row],[Дата возникновения вакансии на ШД]]</f>
        <v>50180045117</v>
      </c>
      <c r="B133" s="162" t="s">
        <v>1688</v>
      </c>
      <c r="C133" s="163" t="s">
        <v>1738</v>
      </c>
      <c r="D133" s="162">
        <v>501800</v>
      </c>
      <c r="E133" s="163" t="s">
        <v>1785</v>
      </c>
      <c r="F133" s="164">
        <v>1</v>
      </c>
      <c r="G133" s="164">
        <v>45117</v>
      </c>
      <c r="H133" s="164"/>
      <c r="I133" s="164"/>
      <c r="J133" s="163" t="s">
        <v>22</v>
      </c>
      <c r="K133" s="162"/>
      <c r="L133" s="163"/>
      <c r="M1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4" spans="1:14" x14ac:dyDescent="0.25">
      <c r="A134" s="166" t="str">
        <f>Сверка[[#This Row],[ID Штатной должности]]&amp;Сверка[[#This Row],[Дата возникновения вакансии на ШД]]</f>
        <v>50173545111</v>
      </c>
      <c r="B134" s="162" t="s">
        <v>1688</v>
      </c>
      <c r="C134" s="163" t="s">
        <v>1738</v>
      </c>
      <c r="D134" s="162">
        <v>501735</v>
      </c>
      <c r="E134" s="163" t="s">
        <v>1785</v>
      </c>
      <c r="F134" s="164">
        <v>1</v>
      </c>
      <c r="G134" s="164">
        <v>45111</v>
      </c>
      <c r="H134" s="164"/>
      <c r="I134" s="164"/>
      <c r="J134" s="163" t="s">
        <v>22</v>
      </c>
      <c r="K134" s="162"/>
      <c r="L134" s="163"/>
      <c r="M1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5" spans="1:14" x14ac:dyDescent="0.25">
      <c r="A135" s="166" t="str">
        <f>Сверка[[#This Row],[ID Штатной должности]]&amp;Сверка[[#This Row],[Дата возникновения вакансии на ШД]]</f>
        <v>50174545091</v>
      </c>
      <c r="B135" s="162" t="s">
        <v>1688</v>
      </c>
      <c r="C135" s="163" t="s">
        <v>1738</v>
      </c>
      <c r="D135" s="162">
        <v>501745</v>
      </c>
      <c r="E135" s="163" t="s">
        <v>1785</v>
      </c>
      <c r="F135" s="164">
        <v>1</v>
      </c>
      <c r="G135" s="164">
        <v>45091</v>
      </c>
      <c r="H135" s="164"/>
      <c r="I135" s="164"/>
      <c r="J135" s="163" t="s">
        <v>22</v>
      </c>
      <c r="K135" s="162"/>
      <c r="L135" s="163"/>
      <c r="M1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6" spans="1:14" x14ac:dyDescent="0.25">
      <c r="A136" s="166" t="str">
        <f>Сверка[[#This Row],[ID Штатной должности]]&amp;Сверка[[#This Row],[Дата возникновения вакансии на ШД]]</f>
        <v>50178245112</v>
      </c>
      <c r="B136" s="162" t="s">
        <v>1688</v>
      </c>
      <c r="C136" s="163" t="s">
        <v>1738</v>
      </c>
      <c r="D136" s="162">
        <v>501782</v>
      </c>
      <c r="E136" s="163" t="s">
        <v>1785</v>
      </c>
      <c r="F136" s="164">
        <v>1</v>
      </c>
      <c r="G136" s="164">
        <v>45112</v>
      </c>
      <c r="H136" s="164"/>
      <c r="I136" s="164"/>
      <c r="J136" s="163" t="s">
        <v>22</v>
      </c>
      <c r="K136" s="162"/>
      <c r="L136" s="163"/>
      <c r="M1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7" spans="1:14" x14ac:dyDescent="0.25">
      <c r="A137" s="166" t="str">
        <f>Сверка[[#This Row],[ID Штатной должности]]&amp;Сверка[[#This Row],[Дата возникновения вакансии на ШД]]</f>
        <v>68851545068</v>
      </c>
      <c r="B137" s="162" t="s">
        <v>1688</v>
      </c>
      <c r="C137" s="163" t="s">
        <v>1738</v>
      </c>
      <c r="D137" s="162">
        <v>688515</v>
      </c>
      <c r="E137" s="163" t="s">
        <v>1785</v>
      </c>
      <c r="F137" s="164">
        <v>45068</v>
      </c>
      <c r="G137" s="164">
        <v>45068</v>
      </c>
      <c r="H137" s="164"/>
      <c r="I137" s="164"/>
      <c r="J137" s="163" t="s">
        <v>22</v>
      </c>
      <c r="K137" s="162"/>
      <c r="L137" s="163"/>
      <c r="M1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8" spans="1:14" x14ac:dyDescent="0.25">
      <c r="A138" s="166" t="str">
        <f>Сверка[[#This Row],[ID Штатной должности]]&amp;Сверка[[#This Row],[Дата возникновения вакансии на ШД]]</f>
        <v>50996445029</v>
      </c>
      <c r="B138" s="162" t="s">
        <v>1688</v>
      </c>
      <c r="C138" s="163" t="s">
        <v>1738</v>
      </c>
      <c r="D138" s="162">
        <v>509964</v>
      </c>
      <c r="E138" s="163" t="s">
        <v>1785</v>
      </c>
      <c r="F138" s="164">
        <v>1</v>
      </c>
      <c r="G138" s="164">
        <v>45029</v>
      </c>
      <c r="H138" s="164"/>
      <c r="I138" s="164"/>
      <c r="J138" s="163" t="s">
        <v>22</v>
      </c>
      <c r="K138" s="162"/>
      <c r="L138" s="163"/>
      <c r="M1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9" spans="1:14" x14ac:dyDescent="0.25">
      <c r="A139" s="166" t="str">
        <f>Сверка[[#This Row],[ID Штатной должности]]&amp;Сверка[[#This Row],[Дата возникновения вакансии на ШД]]</f>
        <v>50996845051</v>
      </c>
      <c r="B139" s="162" t="s">
        <v>1688</v>
      </c>
      <c r="C139" s="163" t="s">
        <v>1738</v>
      </c>
      <c r="D139" s="162">
        <v>509968</v>
      </c>
      <c r="E139" s="163" t="s">
        <v>1785</v>
      </c>
      <c r="F139" s="164">
        <v>1</v>
      </c>
      <c r="G139" s="164">
        <v>45051</v>
      </c>
      <c r="H139" s="164"/>
      <c r="I139" s="164"/>
      <c r="J139" s="163" t="s">
        <v>22</v>
      </c>
      <c r="K139" s="162"/>
      <c r="L139" s="163"/>
      <c r="M1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0" spans="1:14" x14ac:dyDescent="0.25">
      <c r="A140" s="166" t="str">
        <f>Сверка[[#This Row],[ID Штатной должности]]&amp;Сверка[[#This Row],[Дата возникновения вакансии на ШД]]</f>
        <v>50983945079</v>
      </c>
      <c r="B140" s="162" t="s">
        <v>1688</v>
      </c>
      <c r="C140" s="163" t="s">
        <v>1738</v>
      </c>
      <c r="D140" s="162">
        <v>509839</v>
      </c>
      <c r="E140" s="163" t="s">
        <v>1785</v>
      </c>
      <c r="F140" s="164">
        <v>1</v>
      </c>
      <c r="G140" s="164">
        <v>45079</v>
      </c>
      <c r="H140" s="164"/>
      <c r="I140" s="164"/>
      <c r="J140" s="163" t="s">
        <v>22</v>
      </c>
      <c r="K140" s="162"/>
      <c r="L140" s="163"/>
      <c r="M1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1" spans="1:14" x14ac:dyDescent="0.25">
      <c r="A141" s="166" t="str">
        <f>Сверка[[#This Row],[ID Штатной должности]]&amp;Сверка[[#This Row],[Дата возникновения вакансии на ШД]]</f>
        <v>50990045085</v>
      </c>
      <c r="B141" s="162" t="s">
        <v>1688</v>
      </c>
      <c r="C141" s="163" t="s">
        <v>1738</v>
      </c>
      <c r="D141" s="162">
        <v>509900</v>
      </c>
      <c r="E141" s="163" t="s">
        <v>1785</v>
      </c>
      <c r="F141" s="164">
        <v>1</v>
      </c>
      <c r="G141" s="164">
        <v>45085</v>
      </c>
      <c r="H141" s="164"/>
      <c r="I141" s="164"/>
      <c r="J141" s="163" t="s">
        <v>22</v>
      </c>
      <c r="K141" s="162"/>
      <c r="L141" s="163"/>
      <c r="M1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2" spans="1:14" x14ac:dyDescent="0.25">
      <c r="A142" s="166" t="str">
        <f>Сверка[[#This Row],[ID Штатной должности]]&amp;Сверка[[#This Row],[Дата возникновения вакансии на ШД]]</f>
        <v>56829145033</v>
      </c>
      <c r="B142" s="162" t="s">
        <v>1644</v>
      </c>
      <c r="C142" s="163" t="s">
        <v>1742</v>
      </c>
      <c r="D142" s="162">
        <v>568291</v>
      </c>
      <c r="E142" s="163" t="s">
        <v>1785</v>
      </c>
      <c r="F142" s="164">
        <v>42858</v>
      </c>
      <c r="G142" s="164">
        <v>45033</v>
      </c>
      <c r="H142" s="164"/>
      <c r="I142" s="164"/>
      <c r="J142" s="163" t="s">
        <v>22</v>
      </c>
      <c r="K142" s="162"/>
      <c r="L142" s="163"/>
      <c r="M1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3" spans="1:14" x14ac:dyDescent="0.25">
      <c r="A143" s="166" t="str">
        <f>Сверка[[#This Row],[ID Штатной должности]]&amp;Сверка[[#This Row],[Дата возникновения вакансии на ШД]]</f>
        <v>51049245108</v>
      </c>
      <c r="B143" s="162" t="s">
        <v>1644</v>
      </c>
      <c r="C143" s="163" t="s">
        <v>1742</v>
      </c>
      <c r="D143" s="162">
        <v>510492</v>
      </c>
      <c r="E143" s="163" t="s">
        <v>1785</v>
      </c>
      <c r="F143" s="164">
        <v>1</v>
      </c>
      <c r="G143" s="164">
        <v>45108</v>
      </c>
      <c r="H143" s="164"/>
      <c r="I143" s="164"/>
      <c r="J143" s="163" t="s">
        <v>22</v>
      </c>
      <c r="K143" s="162"/>
      <c r="L143" s="163"/>
      <c r="M1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4" spans="1:14" x14ac:dyDescent="0.25">
      <c r="A144" s="166" t="str">
        <f>Сверка[[#This Row],[ID Штатной должности]]&amp;Сверка[[#This Row],[Дата возникновения вакансии на ШД]]</f>
        <v>37461045051</v>
      </c>
      <c r="B144" s="162" t="s">
        <v>1644</v>
      </c>
      <c r="C144" s="163" t="s">
        <v>1742</v>
      </c>
      <c r="D144" s="162">
        <v>374610</v>
      </c>
      <c r="E144" s="163" t="s">
        <v>1785</v>
      </c>
      <c r="F144" s="164">
        <v>44697</v>
      </c>
      <c r="G144" s="164">
        <v>45051</v>
      </c>
      <c r="H144" s="164"/>
      <c r="I144" s="164"/>
      <c r="J144" s="163" t="s">
        <v>22</v>
      </c>
      <c r="K144" s="162"/>
      <c r="L144" s="163"/>
      <c r="M1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5" spans="1:14" x14ac:dyDescent="0.25">
      <c r="A145" s="166" t="str">
        <f>Сверка[[#This Row],[ID Штатной должности]]&amp;Сверка[[#This Row],[Дата возникновения вакансии на ШД]]</f>
        <v>56840245086</v>
      </c>
      <c r="B145" s="162" t="s">
        <v>1644</v>
      </c>
      <c r="C145" s="163" t="s">
        <v>1742</v>
      </c>
      <c r="D145" s="162">
        <v>568402</v>
      </c>
      <c r="E145" s="163" t="s">
        <v>29</v>
      </c>
      <c r="F145" s="164">
        <v>42858</v>
      </c>
      <c r="G145" s="164">
        <v>45086</v>
      </c>
      <c r="H145" s="164"/>
      <c r="I145" s="164"/>
      <c r="J145" s="163" t="s">
        <v>22</v>
      </c>
      <c r="K145" s="162"/>
      <c r="L145" s="163"/>
      <c r="M1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46" spans="1:14" x14ac:dyDescent="0.25">
      <c r="A146" s="166" t="str">
        <f>Сверка[[#This Row],[ID Штатной должности]]&amp;Сверка[[#This Row],[Дата возникновения вакансии на ШД]]</f>
        <v>68025545084</v>
      </c>
      <c r="B146" s="162" t="s">
        <v>1644</v>
      </c>
      <c r="C146" s="163" t="s">
        <v>1742</v>
      </c>
      <c r="D146" s="162">
        <v>680255</v>
      </c>
      <c r="E146" s="163" t="s">
        <v>1785</v>
      </c>
      <c r="F146" s="164">
        <v>44025</v>
      </c>
      <c r="G146" s="164">
        <v>45084</v>
      </c>
      <c r="H146" s="164"/>
      <c r="I146" s="164"/>
      <c r="J146" s="163" t="s">
        <v>22</v>
      </c>
      <c r="K146" s="162"/>
      <c r="L146" s="163"/>
      <c r="M1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7" spans="1:14" x14ac:dyDescent="0.25">
      <c r="A147" s="166" t="str">
        <f>Сверка[[#This Row],[ID Штатной должности]]&amp;Сверка[[#This Row],[Дата возникновения вакансии на ШД]]</f>
        <v>37446645066</v>
      </c>
      <c r="B147" s="162" t="s">
        <v>1644</v>
      </c>
      <c r="C147" s="163" t="s">
        <v>1742</v>
      </c>
      <c r="D147" s="162">
        <v>374466</v>
      </c>
      <c r="E147" s="163" t="s">
        <v>1785</v>
      </c>
      <c r="F147" s="164">
        <v>44697</v>
      </c>
      <c r="G147" s="164">
        <v>45066</v>
      </c>
      <c r="H147" s="164"/>
      <c r="I147" s="164"/>
      <c r="J147" s="163" t="s">
        <v>22</v>
      </c>
      <c r="K147" s="162"/>
      <c r="L147" s="163"/>
      <c r="M1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8" spans="1:14" x14ac:dyDescent="0.25">
      <c r="A148" s="166" t="str">
        <f>Сверка[[#This Row],[ID Штатной должности]]&amp;Сверка[[#This Row],[Дата возникновения вакансии на ШД]]</f>
        <v>37448445093</v>
      </c>
      <c r="B148" s="162" t="s">
        <v>1644</v>
      </c>
      <c r="C148" s="163" t="s">
        <v>1742</v>
      </c>
      <c r="D148" s="162">
        <v>374484</v>
      </c>
      <c r="E148" s="163" t="s">
        <v>1785</v>
      </c>
      <c r="F148" s="164">
        <v>44697</v>
      </c>
      <c r="G148" s="164">
        <v>45093</v>
      </c>
      <c r="H148" s="164"/>
      <c r="I148" s="164"/>
      <c r="J148" s="163" t="s">
        <v>22</v>
      </c>
      <c r="K148" s="162"/>
      <c r="L148" s="163"/>
      <c r="M1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9" spans="1:14" x14ac:dyDescent="0.25">
      <c r="A149" s="166" t="str">
        <f>Сверка[[#This Row],[ID Штатной должности]]&amp;Сверка[[#This Row],[Дата возникновения вакансии на ШД]]</f>
        <v>37448845082</v>
      </c>
      <c r="B149" s="162" t="s">
        <v>1644</v>
      </c>
      <c r="C149" s="163" t="s">
        <v>1742</v>
      </c>
      <c r="D149" s="162">
        <v>374488</v>
      </c>
      <c r="E149" s="163" t="s">
        <v>1785</v>
      </c>
      <c r="F149" s="164">
        <v>44697</v>
      </c>
      <c r="G149" s="164">
        <v>45082</v>
      </c>
      <c r="H149" s="164"/>
      <c r="I149" s="164"/>
      <c r="J149" s="163" t="s">
        <v>22</v>
      </c>
      <c r="K149" s="162"/>
      <c r="L149" s="163"/>
      <c r="M1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0" spans="1:14" x14ac:dyDescent="0.25">
      <c r="A150" s="166" t="str">
        <f>Сверка[[#This Row],[ID Штатной должности]]&amp;Сверка[[#This Row],[Дата возникновения вакансии на ШД]]</f>
        <v>37448945110</v>
      </c>
      <c r="B150" s="162" t="s">
        <v>1644</v>
      </c>
      <c r="C150" s="163" t="s">
        <v>1742</v>
      </c>
      <c r="D150" s="162">
        <v>374489</v>
      </c>
      <c r="E150" s="163" t="s">
        <v>1785</v>
      </c>
      <c r="F150" s="164">
        <v>44697</v>
      </c>
      <c r="G150" s="164">
        <v>45110</v>
      </c>
      <c r="H150" s="164"/>
      <c r="I150" s="164"/>
      <c r="J150" s="163" t="s">
        <v>22</v>
      </c>
      <c r="K150" s="162"/>
      <c r="L150" s="163"/>
      <c r="M1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1" spans="1:14" x14ac:dyDescent="0.25">
      <c r="A151" s="166" t="str">
        <f>Сверка[[#This Row],[ID Штатной должности]]&amp;Сверка[[#This Row],[Дата возникновения вакансии на ШД]]</f>
        <v>37449945122</v>
      </c>
      <c r="B151" s="162" t="s">
        <v>1644</v>
      </c>
      <c r="C151" s="163" t="s">
        <v>1742</v>
      </c>
      <c r="D151" s="162">
        <v>374499</v>
      </c>
      <c r="E151" s="163" t="s">
        <v>1785</v>
      </c>
      <c r="F151" s="164">
        <v>44697</v>
      </c>
      <c r="G151" s="164">
        <v>45122</v>
      </c>
      <c r="H151" s="164"/>
      <c r="I151" s="164"/>
      <c r="J151" s="163" t="s">
        <v>22</v>
      </c>
      <c r="K151" s="162"/>
      <c r="L151" s="163"/>
      <c r="M1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2" spans="1:14" x14ac:dyDescent="0.25">
      <c r="A152" s="166" t="str">
        <f>Сверка[[#This Row],[ID Штатной должности]]&amp;Сверка[[#This Row],[Дата возникновения вакансии на ШД]]</f>
        <v>68034645111</v>
      </c>
      <c r="B152" s="162" t="s">
        <v>1644</v>
      </c>
      <c r="C152" s="163" t="s">
        <v>1742</v>
      </c>
      <c r="D152" s="162">
        <v>680346</v>
      </c>
      <c r="E152" s="163" t="s">
        <v>1785</v>
      </c>
      <c r="F152" s="164">
        <v>44025</v>
      </c>
      <c r="G152" s="164">
        <v>45111</v>
      </c>
      <c r="H152" s="164"/>
      <c r="I152" s="164"/>
      <c r="J152" s="163" t="s">
        <v>22</v>
      </c>
      <c r="K152" s="162"/>
      <c r="L152" s="163"/>
      <c r="M1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3" spans="1:14" x14ac:dyDescent="0.25">
      <c r="A153" s="166" t="str">
        <f>Сверка[[#This Row],[ID Штатной должности]]&amp;Сверка[[#This Row],[Дата возникновения вакансии на ШД]]</f>
        <v>37452845120</v>
      </c>
      <c r="B153" s="162" t="s">
        <v>1644</v>
      </c>
      <c r="C153" s="163" t="s">
        <v>1742</v>
      </c>
      <c r="D153" s="162">
        <v>374528</v>
      </c>
      <c r="E153" s="163" t="s">
        <v>1785</v>
      </c>
      <c r="F153" s="164">
        <v>44697</v>
      </c>
      <c r="G153" s="164">
        <v>45120</v>
      </c>
      <c r="H153" s="164"/>
      <c r="I153" s="164"/>
      <c r="J153" s="163" t="s">
        <v>22</v>
      </c>
      <c r="K153" s="162"/>
      <c r="L153" s="163"/>
      <c r="M1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4" spans="1:14" x14ac:dyDescent="0.25">
      <c r="A154" s="166" t="str">
        <f>Сверка[[#This Row],[ID Штатной должности]]&amp;Сверка[[#This Row],[Дата возникновения вакансии на ШД]]</f>
        <v>68036345100</v>
      </c>
      <c r="B154" s="162" t="s">
        <v>1644</v>
      </c>
      <c r="C154" s="163" t="s">
        <v>1742</v>
      </c>
      <c r="D154" s="162">
        <v>680363</v>
      </c>
      <c r="E154" s="163" t="s">
        <v>1785</v>
      </c>
      <c r="F154" s="164">
        <v>44025</v>
      </c>
      <c r="G154" s="164">
        <v>45100</v>
      </c>
      <c r="H154" s="164"/>
      <c r="I154" s="164"/>
      <c r="J154" s="163" t="s">
        <v>22</v>
      </c>
      <c r="K154" s="162"/>
      <c r="L154" s="163"/>
      <c r="M1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5" spans="1:14" x14ac:dyDescent="0.25">
      <c r="A155" s="166" t="str">
        <f>Сверка[[#This Row],[ID Штатной должности]]&amp;Сверка[[#This Row],[Дата возникновения вакансии на ШД]]</f>
        <v>37458545108</v>
      </c>
      <c r="B155" s="162" t="s">
        <v>1644</v>
      </c>
      <c r="C155" s="163" t="s">
        <v>1742</v>
      </c>
      <c r="D155" s="162">
        <v>374585</v>
      </c>
      <c r="E155" s="163" t="s">
        <v>1785</v>
      </c>
      <c r="F155" s="164">
        <v>44697</v>
      </c>
      <c r="G155" s="164">
        <v>45108</v>
      </c>
      <c r="H155" s="164"/>
      <c r="I155" s="164"/>
      <c r="J155" s="163" t="s">
        <v>22</v>
      </c>
      <c r="K155" s="162"/>
      <c r="L155" s="163"/>
      <c r="M1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6" spans="1:14" x14ac:dyDescent="0.25">
      <c r="A156" s="166" t="str">
        <f>Сверка[[#This Row],[ID Штатной должности]]&amp;Сверка[[#This Row],[Дата возникновения вакансии на ШД]]</f>
        <v>37458745078</v>
      </c>
      <c r="B156" s="162" t="s">
        <v>1644</v>
      </c>
      <c r="C156" s="163" t="s">
        <v>1742</v>
      </c>
      <c r="D156" s="162">
        <v>374587</v>
      </c>
      <c r="E156" s="163" t="s">
        <v>1785</v>
      </c>
      <c r="F156" s="164">
        <v>44697</v>
      </c>
      <c r="G156" s="164">
        <v>45078</v>
      </c>
      <c r="H156" s="164"/>
      <c r="I156" s="164"/>
      <c r="J156" s="163" t="s">
        <v>22</v>
      </c>
      <c r="K156" s="162"/>
      <c r="L156" s="163"/>
      <c r="M1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7" spans="1:14" x14ac:dyDescent="0.25">
      <c r="A157" s="166" t="str">
        <f>Сверка[[#This Row],[ID Штатной должности]]&amp;Сверка[[#This Row],[Дата возникновения вакансии на ШД]]</f>
        <v>56892045071</v>
      </c>
      <c r="B157" s="162" t="s">
        <v>1644</v>
      </c>
      <c r="C157" s="163" t="s">
        <v>1742</v>
      </c>
      <c r="D157" s="162">
        <v>568920</v>
      </c>
      <c r="E157" s="163" t="s">
        <v>1785</v>
      </c>
      <c r="F157" s="164">
        <v>42858</v>
      </c>
      <c r="G157" s="164">
        <v>45071</v>
      </c>
      <c r="H157" s="164"/>
      <c r="I157" s="164"/>
      <c r="J157" s="163" t="s">
        <v>22</v>
      </c>
      <c r="K157" s="162"/>
      <c r="L157" s="163"/>
      <c r="M1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8" spans="1:14" x14ac:dyDescent="0.25">
      <c r="A158" s="166" t="str">
        <f>Сверка[[#This Row],[ID Штатной должности]]&amp;Сверка[[#This Row],[Дата возникновения вакансии на ШД]]</f>
        <v>5965245096</v>
      </c>
      <c r="B158" s="162" t="s">
        <v>1644</v>
      </c>
      <c r="C158" s="163" t="s">
        <v>1742</v>
      </c>
      <c r="D158" s="162">
        <v>59652</v>
      </c>
      <c r="E158" s="163" t="s">
        <v>1785</v>
      </c>
      <c r="F158" s="164">
        <v>43405</v>
      </c>
      <c r="G158" s="164">
        <v>45096</v>
      </c>
      <c r="H158" s="164"/>
      <c r="I158" s="164"/>
      <c r="J158" s="163" t="s">
        <v>22</v>
      </c>
      <c r="K158" s="162"/>
      <c r="L158" s="163"/>
      <c r="M1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9" spans="1:14" x14ac:dyDescent="0.25">
      <c r="A159" s="166" t="str">
        <f>Сверка[[#This Row],[ID Штатной должности]]&amp;Сверка[[#This Row],[Дата возникновения вакансии на ШД]]</f>
        <v>68044445050</v>
      </c>
      <c r="B159" s="162" t="s">
        <v>1644</v>
      </c>
      <c r="C159" s="163" t="s">
        <v>1742</v>
      </c>
      <c r="D159" s="162">
        <v>680444</v>
      </c>
      <c r="E159" s="163" t="s">
        <v>1785</v>
      </c>
      <c r="F159" s="164">
        <v>44025</v>
      </c>
      <c r="G159" s="164">
        <v>45050</v>
      </c>
      <c r="H159" s="164"/>
      <c r="I159" s="164"/>
      <c r="J159" s="163" t="s">
        <v>22</v>
      </c>
      <c r="K159" s="162"/>
      <c r="L159" s="163"/>
      <c r="M1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0" spans="1:14" x14ac:dyDescent="0.25">
      <c r="A160" s="166" t="str">
        <f>Сверка[[#This Row],[ID Штатной должности]]&amp;Сверка[[#This Row],[Дата возникновения вакансии на ШД]]</f>
        <v>68047444718</v>
      </c>
      <c r="B160" s="162" t="s">
        <v>1644</v>
      </c>
      <c r="C160" s="163" t="s">
        <v>1742</v>
      </c>
      <c r="D160" s="162">
        <v>680474</v>
      </c>
      <c r="E160" s="163" t="s">
        <v>29</v>
      </c>
      <c r="F160" s="164">
        <v>44025</v>
      </c>
      <c r="G160" s="164">
        <v>44718</v>
      </c>
      <c r="H160" s="164"/>
      <c r="I160" s="164"/>
      <c r="J160" s="163" t="s">
        <v>22</v>
      </c>
      <c r="K160" s="162"/>
      <c r="L160" s="163"/>
      <c r="M1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61" spans="1:14" x14ac:dyDescent="0.25">
      <c r="A161" s="166" t="str">
        <f>Сверка[[#This Row],[ID Штатной должности]]&amp;Сверка[[#This Row],[Дата возникновения вакансии на ШД]]</f>
        <v>37460245104</v>
      </c>
      <c r="B161" s="162" t="s">
        <v>1644</v>
      </c>
      <c r="C161" s="163" t="s">
        <v>1742</v>
      </c>
      <c r="D161" s="162">
        <v>374602</v>
      </c>
      <c r="E161" s="163" t="s">
        <v>1785</v>
      </c>
      <c r="F161" s="164">
        <v>44697</v>
      </c>
      <c r="G161" s="164">
        <v>45104</v>
      </c>
      <c r="H161" s="164"/>
      <c r="I161" s="164"/>
      <c r="J161" s="163" t="s">
        <v>22</v>
      </c>
      <c r="K161" s="162"/>
      <c r="L161" s="163"/>
      <c r="M1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2" spans="1:14" x14ac:dyDescent="0.25">
      <c r="A162" s="166" t="str">
        <f>Сверка[[#This Row],[ID Штатной должности]]&amp;Сверка[[#This Row],[Дата возникновения вакансии на ШД]]</f>
        <v>50697545013</v>
      </c>
      <c r="B162" s="162" t="s">
        <v>1644</v>
      </c>
      <c r="C162" s="163" t="s">
        <v>1742</v>
      </c>
      <c r="D162" s="162">
        <v>506975</v>
      </c>
      <c r="E162" s="163" t="s">
        <v>1785</v>
      </c>
      <c r="F162" s="164">
        <v>1</v>
      </c>
      <c r="G162" s="164">
        <v>45013</v>
      </c>
      <c r="H162" s="164"/>
      <c r="I162" s="164"/>
      <c r="J162" s="163" t="s">
        <v>22</v>
      </c>
      <c r="K162" s="162"/>
      <c r="L162" s="163"/>
      <c r="M1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3" spans="1:14" x14ac:dyDescent="0.25">
      <c r="A163" s="166" t="str">
        <f>Сверка[[#This Row],[ID Штатной должности]]&amp;Сверка[[#This Row],[Дата возникновения вакансии на ШД]]</f>
        <v>37463545084</v>
      </c>
      <c r="B163" s="162" t="s">
        <v>1644</v>
      </c>
      <c r="C163" s="163" t="s">
        <v>1742</v>
      </c>
      <c r="D163" s="162">
        <v>374635</v>
      </c>
      <c r="E163" s="163" t="s">
        <v>1785</v>
      </c>
      <c r="F163" s="164">
        <v>44697</v>
      </c>
      <c r="G163" s="164">
        <v>45084</v>
      </c>
      <c r="H163" s="164"/>
      <c r="I163" s="164"/>
      <c r="J163" s="163" t="s">
        <v>22</v>
      </c>
      <c r="K163" s="162"/>
      <c r="L163" s="163"/>
      <c r="M1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4" spans="1:14" x14ac:dyDescent="0.25">
      <c r="A164" s="166" t="str">
        <f>Сверка[[#This Row],[ID Штатной должности]]&amp;Сверка[[#This Row],[Дата возникновения вакансии на ШД]]</f>
        <v>37463845041</v>
      </c>
      <c r="B164" s="162" t="s">
        <v>1644</v>
      </c>
      <c r="C164" s="163" t="s">
        <v>1742</v>
      </c>
      <c r="D164" s="162">
        <v>374638</v>
      </c>
      <c r="E164" s="163" t="s">
        <v>1785</v>
      </c>
      <c r="F164" s="164">
        <v>44697</v>
      </c>
      <c r="G164" s="164">
        <v>45041</v>
      </c>
      <c r="H164" s="164"/>
      <c r="I164" s="164"/>
      <c r="J164" s="163" t="s">
        <v>22</v>
      </c>
      <c r="K164" s="162"/>
      <c r="L164" s="163"/>
      <c r="M1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5" spans="1:14" x14ac:dyDescent="0.25">
      <c r="A165" s="166" t="str">
        <f>Сверка[[#This Row],[ID Штатной должности]]&amp;Сверка[[#This Row],[Дата возникновения вакансии на ШД]]</f>
        <v>52993645084</v>
      </c>
      <c r="B165" s="162" t="s">
        <v>1689</v>
      </c>
      <c r="C165" s="163" t="s">
        <v>1775</v>
      </c>
      <c r="D165" s="162">
        <v>529936</v>
      </c>
      <c r="E165" s="163" t="s">
        <v>1785</v>
      </c>
      <c r="F165" s="164">
        <v>1</v>
      </c>
      <c r="G165" s="164">
        <v>45084</v>
      </c>
      <c r="H165" s="164"/>
      <c r="I165" s="164"/>
      <c r="J165" s="163" t="s">
        <v>22</v>
      </c>
      <c r="K165" s="162"/>
      <c r="L165" s="163"/>
      <c r="M1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6" spans="1:14" x14ac:dyDescent="0.25">
      <c r="A166" s="166" t="str">
        <f>Сверка[[#This Row],[ID Штатной должности]]&amp;Сверка[[#This Row],[Дата возникновения вакансии на ШД]]</f>
        <v>53008045045</v>
      </c>
      <c r="B166" s="162" t="s">
        <v>1689</v>
      </c>
      <c r="C166" s="163" t="s">
        <v>1775</v>
      </c>
      <c r="D166" s="162">
        <v>530080</v>
      </c>
      <c r="E166" s="163" t="s">
        <v>1785</v>
      </c>
      <c r="F166" s="164">
        <v>1</v>
      </c>
      <c r="G166" s="164">
        <v>45045</v>
      </c>
      <c r="H166" s="164"/>
      <c r="I166" s="164"/>
      <c r="J166" s="163" t="s">
        <v>22</v>
      </c>
      <c r="K166" s="162"/>
      <c r="L166" s="163"/>
      <c r="M1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7" spans="1:14" x14ac:dyDescent="0.25">
      <c r="A167" s="166" t="str">
        <f>Сверка[[#This Row],[ID Штатной должности]]&amp;Сверка[[#This Row],[Дата возникновения вакансии на ШД]]</f>
        <v>53008544937</v>
      </c>
      <c r="B167" s="162" t="s">
        <v>1689</v>
      </c>
      <c r="C167" s="163" t="s">
        <v>1775</v>
      </c>
      <c r="D167" s="162">
        <v>530085</v>
      </c>
      <c r="E167" s="163" t="s">
        <v>1785</v>
      </c>
      <c r="F167" s="164">
        <v>1</v>
      </c>
      <c r="G167" s="164">
        <v>44937</v>
      </c>
      <c r="H167" s="164"/>
      <c r="I167" s="164"/>
      <c r="J167" s="163" t="s">
        <v>22</v>
      </c>
      <c r="K167" s="162"/>
      <c r="L167" s="163"/>
      <c r="M1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8" spans="1:14" x14ac:dyDescent="0.25">
      <c r="A168" s="166" t="str">
        <f>Сверка[[#This Row],[ID Штатной должности]]&amp;Сверка[[#This Row],[Дата возникновения вакансии на ШД]]</f>
        <v>53029945122</v>
      </c>
      <c r="B168" s="162" t="s">
        <v>1689</v>
      </c>
      <c r="C168" s="163" t="s">
        <v>1775</v>
      </c>
      <c r="D168" s="162">
        <v>530299</v>
      </c>
      <c r="E168" s="163" t="s">
        <v>1785</v>
      </c>
      <c r="F168" s="164">
        <v>1</v>
      </c>
      <c r="G168" s="164">
        <v>45122</v>
      </c>
      <c r="H168" s="164"/>
      <c r="I168" s="164"/>
      <c r="J168" s="163" t="s">
        <v>22</v>
      </c>
      <c r="K168" s="162"/>
      <c r="L168" s="163"/>
      <c r="M1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9" spans="1:14" x14ac:dyDescent="0.25">
      <c r="A169" s="166" t="str">
        <f>Сверка[[#This Row],[ID Штатной должности]]&amp;Сверка[[#This Row],[Дата возникновения вакансии на ШД]]</f>
        <v>53020044996</v>
      </c>
      <c r="B169" s="162" t="s">
        <v>1689</v>
      </c>
      <c r="C169" s="163" t="s">
        <v>1775</v>
      </c>
      <c r="D169" s="162">
        <v>530200</v>
      </c>
      <c r="E169" s="163" t="s">
        <v>1785</v>
      </c>
      <c r="F169" s="164">
        <v>1</v>
      </c>
      <c r="G169" s="164">
        <v>44996</v>
      </c>
      <c r="H169" s="164"/>
      <c r="I169" s="164"/>
      <c r="J169" s="163" t="s">
        <v>22</v>
      </c>
      <c r="K169" s="162"/>
      <c r="L169" s="163"/>
      <c r="M1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0" spans="1:14" x14ac:dyDescent="0.25">
      <c r="A170" s="166" t="str">
        <f>Сверка[[#This Row],[ID Штатной должности]]&amp;Сверка[[#This Row],[Дата возникновения вакансии на ШД]]</f>
        <v>53022645115</v>
      </c>
      <c r="B170" s="162" t="s">
        <v>1689</v>
      </c>
      <c r="C170" s="163" t="s">
        <v>1775</v>
      </c>
      <c r="D170" s="162">
        <v>530226</v>
      </c>
      <c r="E170" s="163" t="s">
        <v>1785</v>
      </c>
      <c r="F170" s="164">
        <v>1</v>
      </c>
      <c r="G170" s="164">
        <v>45115</v>
      </c>
      <c r="H170" s="164"/>
      <c r="I170" s="164"/>
      <c r="J170" s="163" t="s">
        <v>22</v>
      </c>
      <c r="K170" s="162"/>
      <c r="L170" s="163"/>
      <c r="M1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1" spans="1:14" x14ac:dyDescent="0.25">
      <c r="A171" s="166" t="str">
        <f>Сверка[[#This Row],[ID Штатной должности]]&amp;Сверка[[#This Row],[Дата возникновения вакансии на ШД]]</f>
        <v>53023645087</v>
      </c>
      <c r="B171" s="162" t="s">
        <v>1689</v>
      </c>
      <c r="C171" s="163" t="s">
        <v>1775</v>
      </c>
      <c r="D171" s="162">
        <v>530236</v>
      </c>
      <c r="E171" s="163" t="s">
        <v>1785</v>
      </c>
      <c r="F171" s="164">
        <v>1</v>
      </c>
      <c r="G171" s="164">
        <v>45087</v>
      </c>
      <c r="H171" s="164"/>
      <c r="I171" s="164"/>
      <c r="J171" s="163" t="s">
        <v>22</v>
      </c>
      <c r="K171" s="162"/>
      <c r="L171" s="163"/>
      <c r="M1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2" spans="1:14" x14ac:dyDescent="0.25">
      <c r="A172" s="166" t="str">
        <f>Сверка[[#This Row],[ID Штатной должности]]&amp;Сверка[[#This Row],[Дата возникновения вакансии на ШД]]</f>
        <v>53024645090</v>
      </c>
      <c r="B172" s="162" t="s">
        <v>1689</v>
      </c>
      <c r="C172" s="163" t="s">
        <v>1775</v>
      </c>
      <c r="D172" s="162">
        <v>530246</v>
      </c>
      <c r="E172" s="163" t="s">
        <v>1785</v>
      </c>
      <c r="F172" s="164">
        <v>1</v>
      </c>
      <c r="G172" s="164">
        <v>45090</v>
      </c>
      <c r="H172" s="164"/>
      <c r="I172" s="164"/>
      <c r="J172" s="163" t="s">
        <v>22</v>
      </c>
      <c r="K172" s="162"/>
      <c r="L172" s="163"/>
      <c r="M1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3" spans="1:14" x14ac:dyDescent="0.25">
      <c r="A173" s="166" t="str">
        <f>Сверка[[#This Row],[ID Штатной должности]]&amp;Сверка[[#This Row],[Дата возникновения вакансии на ШД]]</f>
        <v>53027845115</v>
      </c>
      <c r="B173" s="162" t="s">
        <v>1689</v>
      </c>
      <c r="C173" s="163" t="s">
        <v>1775</v>
      </c>
      <c r="D173" s="162">
        <v>530278</v>
      </c>
      <c r="E173" s="163" t="s">
        <v>1785</v>
      </c>
      <c r="F173" s="164">
        <v>1</v>
      </c>
      <c r="G173" s="164">
        <v>45115</v>
      </c>
      <c r="H173" s="164"/>
      <c r="I173" s="164"/>
      <c r="J173" s="163" t="s">
        <v>22</v>
      </c>
      <c r="K173" s="162"/>
      <c r="L173" s="163"/>
      <c r="M1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4" spans="1:14" x14ac:dyDescent="0.25">
      <c r="A174" s="166" t="str">
        <f>Сверка[[#This Row],[ID Штатной должности]]&amp;Сверка[[#This Row],[Дата возникновения вакансии на ШД]]</f>
        <v>53028345085</v>
      </c>
      <c r="B174" s="162" t="s">
        <v>1689</v>
      </c>
      <c r="C174" s="163" t="s">
        <v>1775</v>
      </c>
      <c r="D174" s="162">
        <v>530283</v>
      </c>
      <c r="E174" s="163" t="s">
        <v>1785</v>
      </c>
      <c r="F174" s="164">
        <v>1</v>
      </c>
      <c r="G174" s="164">
        <v>45085</v>
      </c>
      <c r="H174" s="164"/>
      <c r="I174" s="164"/>
      <c r="J174" s="163" t="s">
        <v>22</v>
      </c>
      <c r="K174" s="162"/>
      <c r="L174" s="163"/>
      <c r="M1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5" spans="1:14" x14ac:dyDescent="0.25">
      <c r="A175" s="166" t="str">
        <f>Сверка[[#This Row],[ID Штатной должности]]&amp;Сверка[[#This Row],[Дата возникновения вакансии на ШД]]</f>
        <v>52987845044</v>
      </c>
      <c r="B175" s="162" t="s">
        <v>1689</v>
      </c>
      <c r="C175" s="163" t="s">
        <v>1775</v>
      </c>
      <c r="D175" s="162">
        <v>529878</v>
      </c>
      <c r="E175" s="163" t="s">
        <v>1785</v>
      </c>
      <c r="F175" s="164">
        <v>1</v>
      </c>
      <c r="G175" s="164">
        <v>45044</v>
      </c>
      <c r="H175" s="164"/>
      <c r="I175" s="164"/>
      <c r="J175" s="163" t="s">
        <v>22</v>
      </c>
      <c r="K175" s="162"/>
      <c r="L175" s="163"/>
      <c r="M1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6" spans="1:14" x14ac:dyDescent="0.25">
      <c r="A176" s="166" t="str">
        <f>Сверка[[#This Row],[ID Штатной должности]]&amp;Сверка[[#This Row],[Дата возникновения вакансии на ШД]]</f>
        <v>52983445066</v>
      </c>
      <c r="B176" s="162" t="s">
        <v>1689</v>
      </c>
      <c r="C176" s="163" t="s">
        <v>1775</v>
      </c>
      <c r="D176" s="162">
        <v>529834</v>
      </c>
      <c r="E176" s="163" t="s">
        <v>1785</v>
      </c>
      <c r="F176" s="164">
        <v>1</v>
      </c>
      <c r="G176" s="164">
        <v>45066</v>
      </c>
      <c r="H176" s="164"/>
      <c r="I176" s="164"/>
      <c r="J176" s="163" t="s">
        <v>22</v>
      </c>
      <c r="K176" s="162"/>
      <c r="L176" s="163"/>
      <c r="M1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7" spans="1:14" x14ac:dyDescent="0.25">
      <c r="A177" s="166" t="str">
        <f>Сверка[[#This Row],[ID Штатной должности]]&amp;Сверка[[#This Row],[Дата возникновения вакансии на ШД]]</f>
        <v>19064845026</v>
      </c>
      <c r="B177" s="162" t="s">
        <v>1689</v>
      </c>
      <c r="C177" s="163" t="s">
        <v>1775</v>
      </c>
      <c r="D177" s="162">
        <v>190648</v>
      </c>
      <c r="E177" s="163" t="s">
        <v>1785</v>
      </c>
      <c r="F177" s="164">
        <v>43584</v>
      </c>
      <c r="G177" s="164">
        <v>45026</v>
      </c>
      <c r="H177" s="164"/>
      <c r="I177" s="164"/>
      <c r="J177" s="163" t="s">
        <v>22</v>
      </c>
      <c r="K177" s="162"/>
      <c r="L177" s="163"/>
      <c r="M1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8" spans="1:14" x14ac:dyDescent="0.25">
      <c r="A178" s="166" t="str">
        <f>Сверка[[#This Row],[ID Штатной должности]]&amp;Сверка[[#This Row],[Дата возникновения вакансии на ШД]]</f>
        <v>51282144847</v>
      </c>
      <c r="B178" s="162" t="s">
        <v>1690</v>
      </c>
      <c r="C178" s="163" t="s">
        <v>1753</v>
      </c>
      <c r="D178" s="162">
        <v>512821</v>
      </c>
      <c r="E178" s="163" t="s">
        <v>23</v>
      </c>
      <c r="F178" s="164">
        <v>1</v>
      </c>
      <c r="G178" s="164">
        <v>44847</v>
      </c>
      <c r="H178" s="164">
        <v>45086</v>
      </c>
      <c r="I178" s="164">
        <v>45146</v>
      </c>
      <c r="J178" s="163" t="s">
        <v>45</v>
      </c>
      <c r="K178" s="162" t="s">
        <v>1800</v>
      </c>
      <c r="L178" s="163" t="s">
        <v>2462</v>
      </c>
      <c r="M1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79" spans="1:14" x14ac:dyDescent="0.25">
      <c r="A179" s="166" t="str">
        <f>Сверка[[#This Row],[ID Штатной должности]]&amp;Сверка[[#This Row],[Дата возникновения вакансии на ШД]]</f>
        <v>51100945096</v>
      </c>
      <c r="B179" s="162" t="s">
        <v>1690</v>
      </c>
      <c r="C179" s="163" t="s">
        <v>1753</v>
      </c>
      <c r="D179" s="162">
        <v>511009</v>
      </c>
      <c r="E179" s="163" t="s">
        <v>1785</v>
      </c>
      <c r="F179" s="164">
        <v>1</v>
      </c>
      <c r="G179" s="164">
        <v>45096</v>
      </c>
      <c r="H179" s="164"/>
      <c r="I179" s="164"/>
      <c r="J179" s="163" t="s">
        <v>22</v>
      </c>
      <c r="K179" s="162"/>
      <c r="L179" s="163"/>
      <c r="M1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0" spans="1:14" x14ac:dyDescent="0.25">
      <c r="A180" s="166" t="str">
        <f>Сверка[[#This Row],[ID Штатной должности]]&amp;Сверка[[#This Row],[Дата возникновения вакансии на ШД]]</f>
        <v>38083945119</v>
      </c>
      <c r="B180" s="162" t="s">
        <v>1690</v>
      </c>
      <c r="C180" s="163" t="s">
        <v>1753</v>
      </c>
      <c r="D180" s="162">
        <v>380839</v>
      </c>
      <c r="E180" s="163" t="s">
        <v>1785</v>
      </c>
      <c r="F180" s="164">
        <v>44713</v>
      </c>
      <c r="G180" s="164">
        <v>45119</v>
      </c>
      <c r="H180" s="164"/>
      <c r="I180" s="164"/>
      <c r="J180" s="163" t="s">
        <v>22</v>
      </c>
      <c r="K180" s="162"/>
      <c r="L180" s="163"/>
      <c r="M1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1" spans="1:14" x14ac:dyDescent="0.25">
      <c r="A181" s="166" t="str">
        <f>Сверка[[#This Row],[ID Штатной должности]]&amp;Сверка[[#This Row],[Дата возникновения вакансии на ШД]]</f>
        <v>38085145049</v>
      </c>
      <c r="B181" s="162" t="s">
        <v>1690</v>
      </c>
      <c r="C181" s="163" t="s">
        <v>1753</v>
      </c>
      <c r="D181" s="162">
        <v>380851</v>
      </c>
      <c r="E181" s="163" t="s">
        <v>1785</v>
      </c>
      <c r="F181" s="164">
        <v>44713</v>
      </c>
      <c r="G181" s="164">
        <v>45049</v>
      </c>
      <c r="H181" s="164"/>
      <c r="I181" s="164"/>
      <c r="J181" s="163" t="s">
        <v>22</v>
      </c>
      <c r="K181" s="162"/>
      <c r="L181" s="163"/>
      <c r="M1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2" spans="1:14" x14ac:dyDescent="0.25">
      <c r="A182" s="166" t="str">
        <f>Сверка[[#This Row],[ID Штатной должности]]&amp;Сверка[[#This Row],[Дата возникновения вакансии на ШД]]</f>
        <v>38080545092</v>
      </c>
      <c r="B182" s="162" t="s">
        <v>1690</v>
      </c>
      <c r="C182" s="163" t="s">
        <v>1753</v>
      </c>
      <c r="D182" s="162">
        <v>380805</v>
      </c>
      <c r="E182" s="163" t="s">
        <v>1785</v>
      </c>
      <c r="F182" s="164">
        <v>44713</v>
      </c>
      <c r="G182" s="164">
        <v>45092</v>
      </c>
      <c r="H182" s="164"/>
      <c r="I182" s="164"/>
      <c r="J182" s="163" t="s">
        <v>22</v>
      </c>
      <c r="K182" s="162"/>
      <c r="L182" s="163"/>
      <c r="M1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3" spans="1:14" x14ac:dyDescent="0.25">
      <c r="A183" s="166" t="str">
        <f>Сверка[[#This Row],[ID Штатной должности]]&amp;Сверка[[#This Row],[Дата возникновения вакансии на ШД]]</f>
        <v>71323345103</v>
      </c>
      <c r="B183" s="162" t="s">
        <v>1690</v>
      </c>
      <c r="C183" s="163" t="s">
        <v>1753</v>
      </c>
      <c r="D183" s="162">
        <v>713233</v>
      </c>
      <c r="E183" s="163" t="s">
        <v>1785</v>
      </c>
      <c r="F183" s="164">
        <v>45103</v>
      </c>
      <c r="G183" s="164">
        <v>45103</v>
      </c>
      <c r="H183" s="164"/>
      <c r="I183" s="164"/>
      <c r="J183" s="163" t="s">
        <v>22</v>
      </c>
      <c r="K183" s="162"/>
      <c r="L183" s="163"/>
      <c r="M1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4" spans="1:14" x14ac:dyDescent="0.25">
      <c r="A184" s="166" t="str">
        <f>Сверка[[#This Row],[ID Штатной должности]]&amp;Сверка[[#This Row],[Дата возникновения вакансии на ШД]]</f>
        <v>52498645117</v>
      </c>
      <c r="B184" s="162" t="s">
        <v>1690</v>
      </c>
      <c r="C184" s="163" t="s">
        <v>1753</v>
      </c>
      <c r="D184" s="162">
        <v>524986</v>
      </c>
      <c r="E184" s="163" t="s">
        <v>1785</v>
      </c>
      <c r="F184" s="164">
        <v>1</v>
      </c>
      <c r="G184" s="164">
        <v>45117</v>
      </c>
      <c r="H184" s="164"/>
      <c r="I184" s="164"/>
      <c r="J184" s="163" t="s">
        <v>22</v>
      </c>
      <c r="K184" s="162"/>
      <c r="L184" s="163"/>
      <c r="M1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5" spans="1:14" x14ac:dyDescent="0.25">
      <c r="A185" s="166" t="str">
        <f>Сверка[[#This Row],[ID Штатной должности]]&amp;Сверка[[#This Row],[Дата возникновения вакансии на ШД]]</f>
        <v>38089845090</v>
      </c>
      <c r="B185" s="162" t="s">
        <v>1690</v>
      </c>
      <c r="C185" s="163" t="s">
        <v>1753</v>
      </c>
      <c r="D185" s="162">
        <v>380898</v>
      </c>
      <c r="E185" s="163" t="s">
        <v>1785</v>
      </c>
      <c r="F185" s="164">
        <v>44713</v>
      </c>
      <c r="G185" s="164">
        <v>45090</v>
      </c>
      <c r="H185" s="164"/>
      <c r="I185" s="164"/>
      <c r="J185" s="163" t="s">
        <v>22</v>
      </c>
      <c r="K185" s="162"/>
      <c r="L185" s="163"/>
      <c r="M1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6" spans="1:14" x14ac:dyDescent="0.25">
      <c r="A186" s="166" t="str">
        <f>Сверка[[#This Row],[ID Штатной должности]]&amp;Сверка[[#This Row],[Дата возникновения вакансии на ШД]]</f>
        <v>38092645056</v>
      </c>
      <c r="B186" s="162" t="s">
        <v>1690</v>
      </c>
      <c r="C186" s="163" t="s">
        <v>1753</v>
      </c>
      <c r="D186" s="162">
        <v>380926</v>
      </c>
      <c r="E186" s="163" t="s">
        <v>1785</v>
      </c>
      <c r="F186" s="164">
        <v>44713</v>
      </c>
      <c r="G186" s="164">
        <v>45056</v>
      </c>
      <c r="H186" s="164"/>
      <c r="I186" s="164"/>
      <c r="J186" s="163" t="s">
        <v>22</v>
      </c>
      <c r="K186" s="162"/>
      <c r="L186" s="163"/>
      <c r="M1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7" spans="1:14" x14ac:dyDescent="0.25">
      <c r="A187" s="166" t="str">
        <f>Сверка[[#This Row],[ID Штатной должности]]&amp;Сверка[[#This Row],[Дата возникновения вакансии на ШД]]</f>
        <v>38092945078</v>
      </c>
      <c r="B187" s="162" t="s">
        <v>1690</v>
      </c>
      <c r="C187" s="163" t="s">
        <v>1753</v>
      </c>
      <c r="D187" s="162">
        <v>380929</v>
      </c>
      <c r="E187" s="163" t="s">
        <v>1785</v>
      </c>
      <c r="F187" s="164">
        <v>44713</v>
      </c>
      <c r="G187" s="164">
        <v>45078</v>
      </c>
      <c r="H187" s="164"/>
      <c r="I187" s="164"/>
      <c r="J187" s="163" t="s">
        <v>22</v>
      </c>
      <c r="K187" s="162"/>
      <c r="L187" s="163"/>
      <c r="M1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8" spans="1:14" x14ac:dyDescent="0.25">
      <c r="A188" s="166" t="str">
        <f>Сверка[[#This Row],[ID Штатной должности]]&amp;Сверка[[#This Row],[Дата возникновения вакансии на ШД]]</f>
        <v>38094645049</v>
      </c>
      <c r="B188" s="162" t="s">
        <v>1690</v>
      </c>
      <c r="C188" s="163" t="s">
        <v>1753</v>
      </c>
      <c r="D188" s="162">
        <v>380946</v>
      </c>
      <c r="E188" s="163" t="s">
        <v>1785</v>
      </c>
      <c r="F188" s="164">
        <v>44713</v>
      </c>
      <c r="G188" s="164">
        <v>45049</v>
      </c>
      <c r="H188" s="164"/>
      <c r="I188" s="164"/>
      <c r="J188" s="163" t="s">
        <v>22</v>
      </c>
      <c r="K188" s="162"/>
      <c r="L188" s="163"/>
      <c r="M1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9" spans="1:14" x14ac:dyDescent="0.25">
      <c r="A189" s="166" t="str">
        <f>Сверка[[#This Row],[ID Штатной должности]]&amp;Сверка[[#This Row],[Дата возникновения вакансии на ШД]]</f>
        <v>38095045051</v>
      </c>
      <c r="B189" s="162" t="s">
        <v>1690</v>
      </c>
      <c r="C189" s="163" t="s">
        <v>1753</v>
      </c>
      <c r="D189" s="162">
        <v>380950</v>
      </c>
      <c r="E189" s="163" t="s">
        <v>1785</v>
      </c>
      <c r="F189" s="164">
        <v>44713</v>
      </c>
      <c r="G189" s="164">
        <v>45051</v>
      </c>
      <c r="H189" s="164"/>
      <c r="I189" s="164"/>
      <c r="J189" s="163" t="s">
        <v>22</v>
      </c>
      <c r="K189" s="162"/>
      <c r="L189" s="163"/>
      <c r="M1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0" spans="1:14" x14ac:dyDescent="0.25">
      <c r="A190" s="166" t="str">
        <f>Сверка[[#This Row],[ID Штатной должности]]&amp;Сверка[[#This Row],[Дата возникновения вакансии на ШД]]</f>
        <v>52516645100</v>
      </c>
      <c r="B190" s="162" t="s">
        <v>1690</v>
      </c>
      <c r="C190" s="163" t="s">
        <v>1753</v>
      </c>
      <c r="D190" s="162">
        <v>525166</v>
      </c>
      <c r="E190" s="163" t="s">
        <v>1785</v>
      </c>
      <c r="F190" s="164">
        <v>1</v>
      </c>
      <c r="G190" s="164">
        <v>45100</v>
      </c>
      <c r="H190" s="164"/>
      <c r="I190" s="164"/>
      <c r="J190" s="163" t="s">
        <v>22</v>
      </c>
      <c r="K190" s="162"/>
      <c r="L190" s="163"/>
      <c r="M1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1" spans="1:14" x14ac:dyDescent="0.25">
      <c r="A191" s="166" t="str">
        <f>Сверка[[#This Row],[ID Штатной должности]]&amp;Сверка[[#This Row],[Дата возникновения вакансии на ШД]]</f>
        <v>31793445124</v>
      </c>
      <c r="B191" s="162" t="s">
        <v>1690</v>
      </c>
      <c r="C191" s="163" t="s">
        <v>1753</v>
      </c>
      <c r="D191" s="162">
        <v>317934</v>
      </c>
      <c r="E191" s="163" t="s">
        <v>1785</v>
      </c>
      <c r="F191" s="164">
        <v>44652</v>
      </c>
      <c r="G191" s="164">
        <v>45124</v>
      </c>
      <c r="H191" s="164"/>
      <c r="I191" s="164"/>
      <c r="J191" s="163" t="s">
        <v>22</v>
      </c>
      <c r="K191" s="162"/>
      <c r="L191" s="163"/>
      <c r="M1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2" spans="1:14" x14ac:dyDescent="0.25">
      <c r="A192" s="166" t="str">
        <f>Сверка[[#This Row],[ID Штатной должности]]&amp;Сверка[[#This Row],[Дата возникновения вакансии на ШД]]</f>
        <v>31798445105</v>
      </c>
      <c r="B192" s="162" t="s">
        <v>1690</v>
      </c>
      <c r="C192" s="163" t="s">
        <v>1753</v>
      </c>
      <c r="D192" s="162">
        <v>317984</v>
      </c>
      <c r="E192" s="163" t="s">
        <v>1785</v>
      </c>
      <c r="F192" s="164">
        <v>44652</v>
      </c>
      <c r="G192" s="164">
        <v>45105</v>
      </c>
      <c r="H192" s="164"/>
      <c r="I192" s="164"/>
      <c r="J192" s="163" t="s">
        <v>22</v>
      </c>
      <c r="K192" s="162"/>
      <c r="L192" s="163"/>
      <c r="M1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3" spans="1:14" x14ac:dyDescent="0.25">
      <c r="A193" s="166" t="str">
        <f>Сверка[[#This Row],[ID Штатной должности]]&amp;Сверка[[#This Row],[Дата возникновения вакансии на ШД]]</f>
        <v>51692244968</v>
      </c>
      <c r="B193" s="162" t="s">
        <v>1690</v>
      </c>
      <c r="C193" s="163" t="s">
        <v>1753</v>
      </c>
      <c r="D193" s="162">
        <v>516922</v>
      </c>
      <c r="E193" s="163" t="s">
        <v>1785</v>
      </c>
      <c r="F193" s="164">
        <v>1</v>
      </c>
      <c r="G193" s="164">
        <v>44968</v>
      </c>
      <c r="H193" s="164"/>
      <c r="I193" s="164"/>
      <c r="J193" s="163" t="s">
        <v>22</v>
      </c>
      <c r="K193" s="162"/>
      <c r="L193" s="163"/>
      <c r="M1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4" spans="1:14" x14ac:dyDescent="0.25">
      <c r="A194" s="166" t="str">
        <f>Сверка[[#This Row],[ID Штатной должности]]&amp;Сверка[[#This Row],[Дата возникновения вакансии на ШД]]</f>
        <v>97070745035</v>
      </c>
      <c r="B194" s="162" t="s">
        <v>1616</v>
      </c>
      <c r="C194" s="163" t="s">
        <v>1743</v>
      </c>
      <c r="D194" s="162">
        <v>970707</v>
      </c>
      <c r="E194" s="163" t="s">
        <v>1785</v>
      </c>
      <c r="F194" s="164">
        <v>44377</v>
      </c>
      <c r="G194" s="164">
        <v>45035</v>
      </c>
      <c r="H194" s="164"/>
      <c r="I194" s="164"/>
      <c r="J194" s="163" t="s">
        <v>22</v>
      </c>
      <c r="K194" s="162"/>
      <c r="L194" s="163"/>
      <c r="M1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5" spans="1:14" x14ac:dyDescent="0.25">
      <c r="A195" s="166" t="str">
        <f>Сверка[[#This Row],[ID Штатной должности]]&amp;Сверка[[#This Row],[Дата возникновения вакансии на ШД]]</f>
        <v>97081145087</v>
      </c>
      <c r="B195" s="162" t="s">
        <v>1616</v>
      </c>
      <c r="C195" s="163" t="s">
        <v>1743</v>
      </c>
      <c r="D195" s="162">
        <v>970811</v>
      </c>
      <c r="E195" s="163" t="s">
        <v>1785</v>
      </c>
      <c r="F195" s="164">
        <v>44377</v>
      </c>
      <c r="G195" s="164">
        <v>45087</v>
      </c>
      <c r="H195" s="164"/>
      <c r="I195" s="164"/>
      <c r="J195" s="163" t="s">
        <v>22</v>
      </c>
      <c r="K195" s="162"/>
      <c r="L195" s="163"/>
      <c r="M1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6" spans="1:14" x14ac:dyDescent="0.25">
      <c r="A196" s="166" t="str">
        <f>Сверка[[#This Row],[ID Штатной должности]]&amp;Сверка[[#This Row],[Дата возникновения вакансии на ШД]]</f>
        <v>11513444866</v>
      </c>
      <c r="B196" s="162" t="s">
        <v>1616</v>
      </c>
      <c r="C196" s="163" t="s">
        <v>1743</v>
      </c>
      <c r="D196" s="162">
        <v>115134</v>
      </c>
      <c r="E196" s="163" t="s">
        <v>1785</v>
      </c>
      <c r="F196" s="164">
        <v>44428</v>
      </c>
      <c r="G196" s="164">
        <v>44866</v>
      </c>
      <c r="H196" s="164"/>
      <c r="I196" s="164"/>
      <c r="J196" s="163" t="s">
        <v>22</v>
      </c>
      <c r="K196" s="162"/>
      <c r="L196" s="163"/>
      <c r="M1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7" spans="1:14" x14ac:dyDescent="0.25">
      <c r="A197" s="166" t="str">
        <f>Сверка[[#This Row],[ID Штатной должности]]&amp;Сверка[[#This Row],[Дата возникновения вакансии на ШД]]</f>
        <v>57410244942</v>
      </c>
      <c r="B197" s="162" t="s">
        <v>1691</v>
      </c>
      <c r="C197" s="163" t="s">
        <v>1728</v>
      </c>
      <c r="D197" s="162">
        <v>574102</v>
      </c>
      <c r="E197" s="163" t="s">
        <v>38</v>
      </c>
      <c r="F197" s="164">
        <v>44942</v>
      </c>
      <c r="G197" s="164">
        <v>44942</v>
      </c>
      <c r="H197" s="164"/>
      <c r="I197" s="164"/>
      <c r="J197" s="163" t="s">
        <v>22</v>
      </c>
      <c r="K197" s="162"/>
      <c r="L197" s="163"/>
      <c r="M1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98" spans="1:14" x14ac:dyDescent="0.25">
      <c r="A198" s="166" t="str">
        <f>Сверка[[#This Row],[ID Штатной должности]]&amp;Сверка[[#This Row],[Дата возникновения вакансии на ШД]]</f>
        <v>51186845092</v>
      </c>
      <c r="B198" s="162" t="s">
        <v>1692</v>
      </c>
      <c r="C198" s="163" t="s">
        <v>1724</v>
      </c>
      <c r="D198" s="162">
        <v>511868</v>
      </c>
      <c r="E198" s="163" t="s">
        <v>1785</v>
      </c>
      <c r="F198" s="164">
        <v>1</v>
      </c>
      <c r="G198" s="164">
        <v>45092</v>
      </c>
      <c r="H198" s="164"/>
      <c r="I198" s="164"/>
      <c r="J198" s="163" t="s">
        <v>22</v>
      </c>
      <c r="K198" s="162"/>
      <c r="L198" s="163"/>
      <c r="M1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9" spans="1:14" x14ac:dyDescent="0.25">
      <c r="A199" s="166" t="str">
        <f>Сверка[[#This Row],[ID Штатной должности]]&amp;Сверка[[#This Row],[Дата возникновения вакансии на ШД]]</f>
        <v>71325645103</v>
      </c>
      <c r="B199" s="162" t="s">
        <v>1692</v>
      </c>
      <c r="C199" s="163" t="s">
        <v>1724</v>
      </c>
      <c r="D199" s="162">
        <v>713256</v>
      </c>
      <c r="E199" s="163" t="s">
        <v>1785</v>
      </c>
      <c r="F199" s="164">
        <v>45103</v>
      </c>
      <c r="G199" s="164">
        <v>45103</v>
      </c>
      <c r="H199" s="164"/>
      <c r="I199" s="164"/>
      <c r="J199" s="163" t="s">
        <v>22</v>
      </c>
      <c r="K199" s="162"/>
      <c r="L199" s="163"/>
      <c r="M1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0" spans="1:14" x14ac:dyDescent="0.25">
      <c r="A200" s="166" t="str">
        <f>Сверка[[#This Row],[ID Штатной должности]]&amp;Сверка[[#This Row],[Дата возникновения вакансии на ШД]]</f>
        <v>51207745117</v>
      </c>
      <c r="B200" s="162" t="s">
        <v>1692</v>
      </c>
      <c r="C200" s="163" t="s">
        <v>1724</v>
      </c>
      <c r="D200" s="162">
        <v>512077</v>
      </c>
      <c r="E200" s="163" t="s">
        <v>1785</v>
      </c>
      <c r="F200" s="164">
        <v>1</v>
      </c>
      <c r="G200" s="164">
        <v>45117</v>
      </c>
      <c r="H200" s="164"/>
      <c r="I200" s="164"/>
      <c r="J200" s="163" t="s">
        <v>22</v>
      </c>
      <c r="K200" s="162"/>
      <c r="L200" s="163"/>
      <c r="M2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1" spans="1:14" x14ac:dyDescent="0.25">
      <c r="A201" s="166" t="str">
        <f>Сверка[[#This Row],[ID Штатной должности]]&amp;Сверка[[#This Row],[Дата возникновения вакансии на ШД]]</f>
        <v>34678845063</v>
      </c>
      <c r="B201" s="162" t="s">
        <v>1692</v>
      </c>
      <c r="C201" s="163" t="s">
        <v>1724</v>
      </c>
      <c r="D201" s="162">
        <v>346788</v>
      </c>
      <c r="E201" s="163" t="s">
        <v>1785</v>
      </c>
      <c r="F201" s="164">
        <v>44685</v>
      </c>
      <c r="G201" s="164">
        <v>45063</v>
      </c>
      <c r="H201" s="164"/>
      <c r="I201" s="164"/>
      <c r="J201" s="163" t="s">
        <v>22</v>
      </c>
      <c r="K201" s="162"/>
      <c r="L201" s="163"/>
      <c r="M2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2" spans="1:14" x14ac:dyDescent="0.25">
      <c r="A202" s="166" t="str">
        <f>Сверка[[#This Row],[ID Штатной должности]]&amp;Сверка[[#This Row],[Дата возникновения вакансии на ШД]]</f>
        <v>71323445103</v>
      </c>
      <c r="B202" s="162" t="s">
        <v>1692</v>
      </c>
      <c r="C202" s="163" t="s">
        <v>1724</v>
      </c>
      <c r="D202" s="162">
        <v>713234</v>
      </c>
      <c r="E202" s="163" t="s">
        <v>1785</v>
      </c>
      <c r="F202" s="164">
        <v>45103</v>
      </c>
      <c r="G202" s="164">
        <v>45103</v>
      </c>
      <c r="H202" s="164"/>
      <c r="I202" s="164"/>
      <c r="J202" s="163" t="s">
        <v>22</v>
      </c>
      <c r="K202" s="162"/>
      <c r="L202" s="163"/>
      <c r="M2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3" spans="1:14" x14ac:dyDescent="0.25">
      <c r="A203" s="166" t="str">
        <f>Сверка[[#This Row],[ID Штатной должности]]&amp;Сверка[[#This Row],[Дата возникновения вакансии на ШД]]</f>
        <v>71325845103</v>
      </c>
      <c r="B203" s="162" t="s">
        <v>1692</v>
      </c>
      <c r="C203" s="163" t="s">
        <v>1724</v>
      </c>
      <c r="D203" s="162">
        <v>713258</v>
      </c>
      <c r="E203" s="163" t="s">
        <v>1785</v>
      </c>
      <c r="F203" s="164">
        <v>45103</v>
      </c>
      <c r="G203" s="164">
        <v>45103</v>
      </c>
      <c r="H203" s="164"/>
      <c r="I203" s="164"/>
      <c r="J203" s="163" t="s">
        <v>22</v>
      </c>
      <c r="K203" s="162"/>
      <c r="L203" s="163"/>
      <c r="M2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4" spans="1:14" x14ac:dyDescent="0.25">
      <c r="A204" s="166" t="str">
        <f>Сверка[[#This Row],[ID Штатной должности]]&amp;Сверка[[#This Row],[Дата возникновения вакансии на ШД]]</f>
        <v>34677945076</v>
      </c>
      <c r="B204" s="162" t="s">
        <v>1692</v>
      </c>
      <c r="C204" s="163" t="s">
        <v>1724</v>
      </c>
      <c r="D204" s="162">
        <v>346779</v>
      </c>
      <c r="E204" s="163" t="s">
        <v>1785</v>
      </c>
      <c r="F204" s="164">
        <v>44685</v>
      </c>
      <c r="G204" s="164">
        <v>45076</v>
      </c>
      <c r="H204" s="164"/>
      <c r="I204" s="164"/>
      <c r="J204" s="163" t="s">
        <v>22</v>
      </c>
      <c r="K204" s="162"/>
      <c r="L204" s="163"/>
      <c r="M2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5" spans="1:14" x14ac:dyDescent="0.25">
      <c r="A205" s="166" t="str">
        <f>Сверка[[#This Row],[ID Штатной должности]]&amp;Сверка[[#This Row],[Дата возникновения вакансии на ШД]]</f>
        <v>34686145057</v>
      </c>
      <c r="B205" s="162" t="s">
        <v>1692</v>
      </c>
      <c r="C205" s="163" t="s">
        <v>1724</v>
      </c>
      <c r="D205" s="162">
        <v>346861</v>
      </c>
      <c r="E205" s="163" t="s">
        <v>1785</v>
      </c>
      <c r="F205" s="164">
        <v>44685</v>
      </c>
      <c r="G205" s="164">
        <v>45057</v>
      </c>
      <c r="H205" s="164"/>
      <c r="I205" s="164"/>
      <c r="J205" s="163" t="s">
        <v>22</v>
      </c>
      <c r="K205" s="162"/>
      <c r="L205" s="163"/>
      <c r="M2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6" spans="1:14" x14ac:dyDescent="0.25">
      <c r="A206" s="166" t="str">
        <f>Сверка[[#This Row],[ID Штатной должности]]&amp;Сверка[[#This Row],[Дата возникновения вакансии на ШД]]</f>
        <v>34685344991</v>
      </c>
      <c r="B206" s="162" t="s">
        <v>1692</v>
      </c>
      <c r="C206" s="163" t="s">
        <v>1724</v>
      </c>
      <c r="D206" s="162">
        <v>346853</v>
      </c>
      <c r="E206" s="163" t="s">
        <v>1785</v>
      </c>
      <c r="F206" s="164">
        <v>44685</v>
      </c>
      <c r="G206" s="164">
        <v>44991</v>
      </c>
      <c r="H206" s="164"/>
      <c r="I206" s="164"/>
      <c r="J206" s="163" t="s">
        <v>22</v>
      </c>
      <c r="K206" s="162"/>
      <c r="L206" s="163"/>
      <c r="M2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7" spans="1:14" x14ac:dyDescent="0.25">
      <c r="A207" s="166" t="str">
        <f>Сверка[[#This Row],[ID Штатной должности]]&amp;Сверка[[#This Row],[Дата возникновения вакансии на ШД]]</f>
        <v>92635844524</v>
      </c>
      <c r="B207" s="162" t="s">
        <v>1693</v>
      </c>
      <c r="C207" s="163" t="s">
        <v>1776</v>
      </c>
      <c r="D207" s="162">
        <v>926358</v>
      </c>
      <c r="E207" s="163" t="s">
        <v>1785</v>
      </c>
      <c r="F207" s="164">
        <v>44256</v>
      </c>
      <c r="G207" s="164">
        <v>44524</v>
      </c>
      <c r="H207" s="164"/>
      <c r="I207" s="164"/>
      <c r="J207" s="163" t="s">
        <v>22</v>
      </c>
      <c r="K207" s="162"/>
      <c r="L207" s="163"/>
      <c r="M2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8" spans="1:14" x14ac:dyDescent="0.25">
      <c r="A208" s="166" t="str">
        <f>Сверка[[#This Row],[ID Штатной должности]]&amp;Сверка[[#This Row],[Дата возникновения вакансии на ШД]]</f>
        <v>34727745045</v>
      </c>
      <c r="B208" s="162" t="s">
        <v>1693</v>
      </c>
      <c r="C208" s="163" t="s">
        <v>1776</v>
      </c>
      <c r="D208" s="162">
        <v>347277</v>
      </c>
      <c r="E208" s="163" t="s">
        <v>1785</v>
      </c>
      <c r="F208" s="164">
        <v>44685</v>
      </c>
      <c r="G208" s="164">
        <v>45045</v>
      </c>
      <c r="H208" s="164"/>
      <c r="I208" s="164"/>
      <c r="J208" s="163" t="s">
        <v>22</v>
      </c>
      <c r="K208" s="162"/>
      <c r="L208" s="163"/>
      <c r="M2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9" spans="1:14" x14ac:dyDescent="0.25">
      <c r="A209" s="166" t="str">
        <f>Сверка[[#This Row],[ID Штатной должности]]&amp;Сверка[[#This Row],[Дата возникновения вакансии на ШД]]</f>
        <v>34727844833</v>
      </c>
      <c r="B209" s="162" t="s">
        <v>1693</v>
      </c>
      <c r="C209" s="163" t="s">
        <v>1776</v>
      </c>
      <c r="D209" s="162">
        <v>347278</v>
      </c>
      <c r="E209" s="163" t="s">
        <v>1785</v>
      </c>
      <c r="F209" s="164">
        <v>44685</v>
      </c>
      <c r="G209" s="164">
        <v>44833</v>
      </c>
      <c r="H209" s="164"/>
      <c r="I209" s="164"/>
      <c r="J209" s="163" t="s">
        <v>22</v>
      </c>
      <c r="K209" s="162"/>
      <c r="L209" s="163"/>
      <c r="M2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0" spans="1:14" x14ac:dyDescent="0.25">
      <c r="A210" s="166" t="str">
        <f>Сверка[[#This Row],[ID Штатной должности]]&amp;Сверка[[#This Row],[Дата возникновения вакансии на ШД]]</f>
        <v>34720945101</v>
      </c>
      <c r="B210" s="162" t="s">
        <v>1693</v>
      </c>
      <c r="C210" s="163" t="s">
        <v>1776</v>
      </c>
      <c r="D210" s="162">
        <v>347209</v>
      </c>
      <c r="E210" s="163" t="s">
        <v>1785</v>
      </c>
      <c r="F210" s="164">
        <v>44685</v>
      </c>
      <c r="G210" s="164">
        <v>45101</v>
      </c>
      <c r="H210" s="164"/>
      <c r="I210" s="164"/>
      <c r="J210" s="163" t="s">
        <v>22</v>
      </c>
      <c r="K210" s="162"/>
      <c r="L210" s="163"/>
      <c r="M2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1" spans="1:14" x14ac:dyDescent="0.25">
      <c r="A211" s="166" t="str">
        <f>Сверка[[#This Row],[ID Штатной должности]]&amp;Сверка[[#This Row],[Дата возникновения вакансии на ШД]]</f>
        <v>34721145104</v>
      </c>
      <c r="B211" s="162" t="s">
        <v>1693</v>
      </c>
      <c r="C211" s="163" t="s">
        <v>1776</v>
      </c>
      <c r="D211" s="162">
        <v>347211</v>
      </c>
      <c r="E211" s="163" t="s">
        <v>1785</v>
      </c>
      <c r="F211" s="164">
        <v>44685</v>
      </c>
      <c r="G211" s="164">
        <v>45104</v>
      </c>
      <c r="H211" s="164"/>
      <c r="I211" s="164"/>
      <c r="J211" s="163" t="s">
        <v>22</v>
      </c>
      <c r="K211" s="162"/>
      <c r="L211" s="163"/>
      <c r="M2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2" spans="1:14" x14ac:dyDescent="0.25">
      <c r="A212" s="166" t="str">
        <f>Сверка[[#This Row],[ID Штатной должности]]&amp;Сверка[[#This Row],[Дата возникновения вакансии на ШД]]</f>
        <v>63387345005</v>
      </c>
      <c r="B212" s="162" t="s">
        <v>1694</v>
      </c>
      <c r="C212" s="163" t="s">
        <v>1740</v>
      </c>
      <c r="D212" s="162">
        <v>633873</v>
      </c>
      <c r="E212" s="163" t="s">
        <v>1785</v>
      </c>
      <c r="F212" s="164">
        <v>45005</v>
      </c>
      <c r="G212" s="164">
        <v>45005</v>
      </c>
      <c r="H212" s="164"/>
      <c r="I212" s="164"/>
      <c r="J212" s="163" t="s">
        <v>22</v>
      </c>
      <c r="K212" s="162"/>
      <c r="L212" s="163"/>
      <c r="M2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3" spans="1:14" x14ac:dyDescent="0.25">
      <c r="A213" s="166" t="str">
        <f>Сверка[[#This Row],[ID Штатной должности]]&amp;Сверка[[#This Row],[Дата возникновения вакансии на ШД]]</f>
        <v>63396945005</v>
      </c>
      <c r="B213" s="162" t="s">
        <v>1694</v>
      </c>
      <c r="C213" s="163" t="s">
        <v>1740</v>
      </c>
      <c r="D213" s="162">
        <v>633969</v>
      </c>
      <c r="E213" s="163" t="s">
        <v>1785</v>
      </c>
      <c r="F213" s="164">
        <v>45005</v>
      </c>
      <c r="G213" s="164">
        <v>45005</v>
      </c>
      <c r="H213" s="164">
        <v>45005</v>
      </c>
      <c r="I213" s="164">
        <v>45130</v>
      </c>
      <c r="J213" s="163" t="s">
        <v>1684</v>
      </c>
      <c r="K213" s="162" t="s">
        <v>1801</v>
      </c>
      <c r="L213" s="163" t="s">
        <v>2533</v>
      </c>
      <c r="M2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4" spans="1:14" x14ac:dyDescent="0.25">
      <c r="A214" s="166" t="str">
        <f>Сверка[[#This Row],[ID Штатной должности]]&amp;Сверка[[#This Row],[Дата возникновения вакансии на ШД]]</f>
        <v>67888845071</v>
      </c>
      <c r="B214" s="162" t="s">
        <v>1648</v>
      </c>
      <c r="C214" s="163" t="s">
        <v>1736</v>
      </c>
      <c r="D214" s="162">
        <v>678888</v>
      </c>
      <c r="E214" s="163" t="s">
        <v>1785</v>
      </c>
      <c r="F214" s="164">
        <v>44025</v>
      </c>
      <c r="G214" s="164">
        <v>45071</v>
      </c>
      <c r="H214" s="164"/>
      <c r="I214" s="164"/>
      <c r="J214" s="163" t="s">
        <v>22</v>
      </c>
      <c r="K214" s="162"/>
      <c r="L214" s="163"/>
      <c r="M2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5" spans="1:14" x14ac:dyDescent="0.25">
      <c r="A215" s="166" t="str">
        <f>Сверка[[#This Row],[ID Штатной должности]]&amp;Сверка[[#This Row],[Дата возникновения вакансии на ШД]]</f>
        <v>67874344973</v>
      </c>
      <c r="B215" s="162" t="s">
        <v>1648</v>
      </c>
      <c r="C215" s="163" t="s">
        <v>1736</v>
      </c>
      <c r="D215" s="162">
        <v>678743</v>
      </c>
      <c r="E215" s="163" t="s">
        <v>1785</v>
      </c>
      <c r="F215" s="164">
        <v>44025</v>
      </c>
      <c r="G215" s="164">
        <v>44973</v>
      </c>
      <c r="H215" s="164"/>
      <c r="I215" s="164"/>
      <c r="J215" s="163" t="s">
        <v>22</v>
      </c>
      <c r="K215" s="162"/>
      <c r="L215" s="163"/>
      <c r="M2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6" spans="1:14" x14ac:dyDescent="0.25">
      <c r="A216" s="166" t="str">
        <f>Сверка[[#This Row],[ID Штатной должности]]&amp;Сверка[[#This Row],[Дата возникновения вакансии на ШД]]</f>
        <v>67874445118</v>
      </c>
      <c r="B216" s="162" t="s">
        <v>1648</v>
      </c>
      <c r="C216" s="163" t="s">
        <v>1736</v>
      </c>
      <c r="D216" s="162">
        <v>678744</v>
      </c>
      <c r="E216" s="163" t="s">
        <v>1785</v>
      </c>
      <c r="F216" s="164">
        <v>44025</v>
      </c>
      <c r="G216" s="164">
        <v>45118</v>
      </c>
      <c r="H216" s="164"/>
      <c r="I216" s="164"/>
      <c r="J216" s="163" t="s">
        <v>22</v>
      </c>
      <c r="K216" s="162"/>
      <c r="L216" s="163"/>
      <c r="M2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7" spans="1:14" x14ac:dyDescent="0.25">
      <c r="A217" s="166" t="str">
        <f>Сверка[[#This Row],[ID Штатной должности]]&amp;Сверка[[#This Row],[Дата возникновения вакансии на ШД]]</f>
        <v>67872545078</v>
      </c>
      <c r="B217" s="162" t="s">
        <v>1648</v>
      </c>
      <c r="C217" s="163" t="s">
        <v>1736</v>
      </c>
      <c r="D217" s="162">
        <v>678725</v>
      </c>
      <c r="E217" s="163" t="s">
        <v>1785</v>
      </c>
      <c r="F217" s="164">
        <v>44025</v>
      </c>
      <c r="G217" s="164">
        <v>45078</v>
      </c>
      <c r="H217" s="164"/>
      <c r="I217" s="164"/>
      <c r="J217" s="163" t="s">
        <v>22</v>
      </c>
      <c r="K217" s="162"/>
      <c r="L217" s="163"/>
      <c r="M2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8" spans="1:14" x14ac:dyDescent="0.25">
      <c r="A218" s="166" t="str">
        <f>Сверка[[#This Row],[ID Штатной должности]]&amp;Сверка[[#This Row],[Дата возникновения вакансии на ШД]]</f>
        <v>67869045112</v>
      </c>
      <c r="B218" s="162" t="s">
        <v>1648</v>
      </c>
      <c r="C218" s="163" t="s">
        <v>1736</v>
      </c>
      <c r="D218" s="162">
        <v>678690</v>
      </c>
      <c r="E218" s="163" t="s">
        <v>1785</v>
      </c>
      <c r="F218" s="164">
        <v>44025</v>
      </c>
      <c r="G218" s="164">
        <v>45112</v>
      </c>
      <c r="H218" s="164"/>
      <c r="I218" s="164"/>
      <c r="J218" s="163" t="s">
        <v>22</v>
      </c>
      <c r="K218" s="162"/>
      <c r="L218" s="163"/>
      <c r="M2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9" spans="1:14" x14ac:dyDescent="0.25">
      <c r="A219" s="166" t="str">
        <f>Сверка[[#This Row],[ID Штатной должности]]&amp;Сверка[[#This Row],[Дата возникновения вакансии на ШД]]</f>
        <v>75208445083</v>
      </c>
      <c r="B219" s="162" t="s">
        <v>1648</v>
      </c>
      <c r="C219" s="163" t="s">
        <v>1736</v>
      </c>
      <c r="D219" s="162">
        <v>752084</v>
      </c>
      <c r="E219" s="163" t="s">
        <v>1785</v>
      </c>
      <c r="F219" s="164">
        <v>44068</v>
      </c>
      <c r="G219" s="164">
        <v>45083</v>
      </c>
      <c r="H219" s="164"/>
      <c r="I219" s="164"/>
      <c r="J219" s="163" t="s">
        <v>22</v>
      </c>
      <c r="K219" s="162"/>
      <c r="L219" s="163"/>
      <c r="M2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0" spans="1:14" x14ac:dyDescent="0.25">
      <c r="A220" s="166" t="str">
        <f>Сверка[[#This Row],[ID Штатной должности]]&amp;Сверка[[#This Row],[Дата возникновения вакансии на ШД]]</f>
        <v>67884245097</v>
      </c>
      <c r="B220" s="162" t="s">
        <v>1648</v>
      </c>
      <c r="C220" s="163" t="s">
        <v>1736</v>
      </c>
      <c r="D220" s="162">
        <v>678842</v>
      </c>
      <c r="E220" s="163" t="s">
        <v>1785</v>
      </c>
      <c r="F220" s="164">
        <v>44025</v>
      </c>
      <c r="G220" s="164">
        <v>45097</v>
      </c>
      <c r="H220" s="164"/>
      <c r="I220" s="164"/>
      <c r="J220" s="163" t="s">
        <v>22</v>
      </c>
      <c r="K220" s="162"/>
      <c r="L220" s="163"/>
      <c r="M2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1" spans="1:14" x14ac:dyDescent="0.25">
      <c r="A221" s="166" t="str">
        <f>Сверка[[#This Row],[ID Штатной должности]]&amp;Сверка[[#This Row],[Дата возникновения вакансии на ШД]]</f>
        <v>73693645117</v>
      </c>
      <c r="B221" s="162" t="s">
        <v>1648</v>
      </c>
      <c r="C221" s="163" t="s">
        <v>1736</v>
      </c>
      <c r="D221" s="162">
        <v>736936</v>
      </c>
      <c r="E221" s="163" t="s">
        <v>1785</v>
      </c>
      <c r="F221" s="164">
        <v>45117</v>
      </c>
      <c r="G221" s="164">
        <v>45117</v>
      </c>
      <c r="H221" s="164"/>
      <c r="I221" s="164"/>
      <c r="J221" s="163" t="s">
        <v>22</v>
      </c>
      <c r="K221" s="162"/>
      <c r="L221" s="163"/>
      <c r="M2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2" spans="1:14" x14ac:dyDescent="0.25">
      <c r="A222" s="166" t="str">
        <f>Сверка[[#This Row],[ID Штатной должности]]&amp;Сверка[[#This Row],[Дата возникновения вакансии на ШД]]</f>
        <v>67887745091</v>
      </c>
      <c r="B222" s="162" t="s">
        <v>1648</v>
      </c>
      <c r="C222" s="163" t="s">
        <v>1736</v>
      </c>
      <c r="D222" s="162">
        <v>678877</v>
      </c>
      <c r="E222" s="163" t="s">
        <v>1785</v>
      </c>
      <c r="F222" s="164">
        <v>44025</v>
      </c>
      <c r="G222" s="164">
        <v>45091</v>
      </c>
      <c r="H222" s="164"/>
      <c r="I222" s="164"/>
      <c r="J222" s="163" t="s">
        <v>22</v>
      </c>
      <c r="K222" s="162"/>
      <c r="L222" s="163"/>
      <c r="M2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3" spans="1:14" x14ac:dyDescent="0.25">
      <c r="A223" s="166" t="str">
        <f>Сверка[[#This Row],[ID Штатной должности]]&amp;Сверка[[#This Row],[Дата возникновения вакансии на ШД]]</f>
        <v>67883045107</v>
      </c>
      <c r="B223" s="162" t="s">
        <v>1648</v>
      </c>
      <c r="C223" s="163" t="s">
        <v>1736</v>
      </c>
      <c r="D223" s="162">
        <v>678830</v>
      </c>
      <c r="E223" s="163" t="s">
        <v>1785</v>
      </c>
      <c r="F223" s="164">
        <v>44025</v>
      </c>
      <c r="G223" s="164">
        <v>45107</v>
      </c>
      <c r="H223" s="164"/>
      <c r="I223" s="164"/>
      <c r="J223" s="163" t="s">
        <v>22</v>
      </c>
      <c r="K223" s="162"/>
      <c r="L223" s="163"/>
      <c r="M2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4" spans="1:14" x14ac:dyDescent="0.25">
      <c r="A224" s="166" t="str">
        <f>Сверка[[#This Row],[ID Штатной должности]]&amp;Сверка[[#This Row],[Дата возникновения вакансии на ШД]]</f>
        <v>67876745117</v>
      </c>
      <c r="B224" s="162" t="s">
        <v>1648</v>
      </c>
      <c r="C224" s="163" t="s">
        <v>1736</v>
      </c>
      <c r="D224" s="162">
        <v>678767</v>
      </c>
      <c r="E224" s="163" t="s">
        <v>1785</v>
      </c>
      <c r="F224" s="164">
        <v>44025</v>
      </c>
      <c r="G224" s="164">
        <v>45117</v>
      </c>
      <c r="H224" s="164"/>
      <c r="I224" s="164"/>
      <c r="J224" s="163" t="s">
        <v>22</v>
      </c>
      <c r="K224" s="162"/>
      <c r="L224" s="163"/>
      <c r="M2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5" spans="1:14" x14ac:dyDescent="0.25">
      <c r="A225" s="166" t="str">
        <f>Сверка[[#This Row],[ID Штатной должности]]&amp;Сверка[[#This Row],[Дата возникновения вакансии на ШД]]</f>
        <v>67878045049</v>
      </c>
      <c r="B225" s="162" t="s">
        <v>1648</v>
      </c>
      <c r="C225" s="163" t="s">
        <v>1736</v>
      </c>
      <c r="D225" s="162">
        <v>678780</v>
      </c>
      <c r="E225" s="163" t="s">
        <v>1785</v>
      </c>
      <c r="F225" s="164">
        <v>44025</v>
      </c>
      <c r="G225" s="164">
        <v>45049</v>
      </c>
      <c r="H225" s="164"/>
      <c r="I225" s="164"/>
      <c r="J225" s="163" t="s">
        <v>22</v>
      </c>
      <c r="K225" s="162"/>
      <c r="L225" s="163"/>
      <c r="M2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6" spans="1:14" x14ac:dyDescent="0.25">
      <c r="A226" s="166" t="str">
        <f>Сверка[[#This Row],[ID Штатной должности]]&amp;Сверка[[#This Row],[Дата возникновения вакансии на ШД]]</f>
        <v>67940545108</v>
      </c>
      <c r="B226" s="162" t="s">
        <v>1648</v>
      </c>
      <c r="C226" s="163" t="s">
        <v>1736</v>
      </c>
      <c r="D226" s="162">
        <v>679405</v>
      </c>
      <c r="E226" s="163" t="s">
        <v>1785</v>
      </c>
      <c r="F226" s="164">
        <v>44025</v>
      </c>
      <c r="G226" s="164">
        <v>45108</v>
      </c>
      <c r="H226" s="164"/>
      <c r="I226" s="164"/>
      <c r="J226" s="163" t="s">
        <v>22</v>
      </c>
      <c r="K226" s="162"/>
      <c r="L226" s="163"/>
      <c r="M2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7" spans="1:14" x14ac:dyDescent="0.25">
      <c r="A227" s="166" t="str">
        <f>Сверка[[#This Row],[ID Штатной должности]]&amp;Сверка[[#This Row],[Дата возникновения вакансии на ШД]]</f>
        <v>67933445079</v>
      </c>
      <c r="B227" s="162" t="s">
        <v>1648</v>
      </c>
      <c r="C227" s="163" t="s">
        <v>1736</v>
      </c>
      <c r="D227" s="162">
        <v>679334</v>
      </c>
      <c r="E227" s="163" t="s">
        <v>1785</v>
      </c>
      <c r="F227" s="164">
        <v>44025</v>
      </c>
      <c r="G227" s="164">
        <v>45079</v>
      </c>
      <c r="H227" s="164"/>
      <c r="I227" s="164"/>
      <c r="J227" s="163" t="s">
        <v>22</v>
      </c>
      <c r="K227" s="162"/>
      <c r="L227" s="163"/>
      <c r="M2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8" spans="1:14" x14ac:dyDescent="0.25">
      <c r="A228" s="166" t="str">
        <f>Сверка[[#This Row],[ID Штатной должности]]&amp;Сверка[[#This Row],[Дата возникновения вакансии на ШД]]</f>
        <v>67942345001</v>
      </c>
      <c r="B228" s="162" t="s">
        <v>1648</v>
      </c>
      <c r="C228" s="163" t="s">
        <v>1736</v>
      </c>
      <c r="D228" s="162">
        <v>679423</v>
      </c>
      <c r="E228" s="163" t="s">
        <v>1785</v>
      </c>
      <c r="F228" s="164">
        <v>44025</v>
      </c>
      <c r="G228" s="164">
        <v>45001</v>
      </c>
      <c r="H228" s="164"/>
      <c r="I228" s="164"/>
      <c r="J228" s="163" t="s">
        <v>22</v>
      </c>
      <c r="K228" s="162"/>
      <c r="L228" s="163"/>
      <c r="M2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9" spans="1:14" x14ac:dyDescent="0.25">
      <c r="A229" s="166" t="str">
        <f>Сверка[[#This Row],[ID Штатной должности]]&amp;Сверка[[#This Row],[Дата возникновения вакансии на ШД]]</f>
        <v>67943444977</v>
      </c>
      <c r="B229" s="162" t="s">
        <v>1648</v>
      </c>
      <c r="C229" s="163" t="s">
        <v>1736</v>
      </c>
      <c r="D229" s="162">
        <v>679434</v>
      </c>
      <c r="E229" s="163" t="s">
        <v>1785</v>
      </c>
      <c r="F229" s="164">
        <v>44025</v>
      </c>
      <c r="G229" s="164">
        <v>44977</v>
      </c>
      <c r="H229" s="164"/>
      <c r="I229" s="164"/>
      <c r="J229" s="163" t="s">
        <v>22</v>
      </c>
      <c r="K229" s="162"/>
      <c r="L229" s="163"/>
      <c r="M2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0" spans="1:14" x14ac:dyDescent="0.25">
      <c r="A230" s="166" t="str">
        <f>Сверка[[#This Row],[ID Штатной должности]]&amp;Сверка[[#This Row],[Дата возникновения вакансии на ШД]]</f>
        <v>67954144828</v>
      </c>
      <c r="B230" s="162" t="s">
        <v>1648</v>
      </c>
      <c r="C230" s="163" t="s">
        <v>1736</v>
      </c>
      <c r="D230" s="162">
        <v>679541</v>
      </c>
      <c r="E230" s="163" t="s">
        <v>1785</v>
      </c>
      <c r="F230" s="164">
        <v>44025</v>
      </c>
      <c r="G230" s="164">
        <v>44828</v>
      </c>
      <c r="H230" s="164"/>
      <c r="I230" s="164"/>
      <c r="J230" s="163" t="s">
        <v>22</v>
      </c>
      <c r="K230" s="162"/>
      <c r="L230" s="163"/>
      <c r="M2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1" spans="1:14" x14ac:dyDescent="0.25">
      <c r="A231" s="166" t="str">
        <f>Сверка[[#This Row],[ID Штатной должности]]&amp;Сверка[[#This Row],[Дата возникновения вакансии на ШД]]</f>
        <v>60655144938</v>
      </c>
      <c r="B231" s="162" t="s">
        <v>1648</v>
      </c>
      <c r="C231" s="163" t="s">
        <v>1736</v>
      </c>
      <c r="D231" s="162">
        <v>606551</v>
      </c>
      <c r="E231" s="163" t="s">
        <v>1785</v>
      </c>
      <c r="F231" s="164">
        <v>43009</v>
      </c>
      <c r="G231" s="164">
        <v>44938</v>
      </c>
      <c r="H231" s="164"/>
      <c r="I231" s="164"/>
      <c r="J231" s="163" t="s">
        <v>22</v>
      </c>
      <c r="K231" s="162"/>
      <c r="L231" s="163"/>
      <c r="M2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2" spans="1:14" x14ac:dyDescent="0.25">
      <c r="A232" s="166" t="str">
        <f>Сверка[[#This Row],[ID Штатной должности]]&amp;Сверка[[#This Row],[Дата возникновения вакансии на ШД]]</f>
        <v>67963845092</v>
      </c>
      <c r="B232" s="162" t="s">
        <v>1648</v>
      </c>
      <c r="C232" s="163" t="s">
        <v>1736</v>
      </c>
      <c r="D232" s="162">
        <v>679638</v>
      </c>
      <c r="E232" s="163" t="s">
        <v>1785</v>
      </c>
      <c r="F232" s="164">
        <v>44025</v>
      </c>
      <c r="G232" s="164">
        <v>45092</v>
      </c>
      <c r="H232" s="164"/>
      <c r="I232" s="164"/>
      <c r="J232" s="163" t="s">
        <v>22</v>
      </c>
      <c r="K232" s="162"/>
      <c r="L232" s="163"/>
      <c r="M2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3" spans="1:14" x14ac:dyDescent="0.25">
      <c r="A233" s="166" t="str">
        <f>Сверка[[#This Row],[ID Штатной должности]]&amp;Сверка[[#This Row],[Дата возникновения вакансии на ШД]]</f>
        <v>67959445083</v>
      </c>
      <c r="B233" s="162" t="s">
        <v>1648</v>
      </c>
      <c r="C233" s="163" t="s">
        <v>1736</v>
      </c>
      <c r="D233" s="162">
        <v>679594</v>
      </c>
      <c r="E233" s="163" t="s">
        <v>1785</v>
      </c>
      <c r="F233" s="164">
        <v>44025</v>
      </c>
      <c r="G233" s="164">
        <v>45083</v>
      </c>
      <c r="H233" s="164"/>
      <c r="I233" s="164"/>
      <c r="J233" s="163" t="s">
        <v>22</v>
      </c>
      <c r="K233" s="162"/>
      <c r="L233" s="163"/>
      <c r="M2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4" spans="1:14" x14ac:dyDescent="0.25">
      <c r="A234" s="166" t="str">
        <f>Сверка[[#This Row],[ID Штатной должности]]&amp;Сверка[[#This Row],[Дата возникновения вакансии на ШД]]</f>
        <v>67959645110</v>
      </c>
      <c r="B234" s="162" t="s">
        <v>1648</v>
      </c>
      <c r="C234" s="163" t="s">
        <v>1736</v>
      </c>
      <c r="D234" s="162">
        <v>679596</v>
      </c>
      <c r="E234" s="163" t="s">
        <v>1785</v>
      </c>
      <c r="F234" s="164">
        <v>44025</v>
      </c>
      <c r="G234" s="164">
        <v>45110</v>
      </c>
      <c r="H234" s="164"/>
      <c r="I234" s="164"/>
      <c r="J234" s="163" t="s">
        <v>22</v>
      </c>
      <c r="K234" s="162"/>
      <c r="L234" s="163"/>
      <c r="M2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5" spans="1:14" x14ac:dyDescent="0.25">
      <c r="A235" s="166" t="str">
        <f>Сверка[[#This Row],[ID Штатной должности]]&amp;Сверка[[#This Row],[Дата возникновения вакансии на ШД]]</f>
        <v>67960344830</v>
      </c>
      <c r="B235" s="162" t="s">
        <v>1648</v>
      </c>
      <c r="C235" s="163" t="s">
        <v>1736</v>
      </c>
      <c r="D235" s="162">
        <v>679603</v>
      </c>
      <c r="E235" s="163" t="s">
        <v>1785</v>
      </c>
      <c r="F235" s="164">
        <v>44025</v>
      </c>
      <c r="G235" s="164">
        <v>44830</v>
      </c>
      <c r="H235" s="164"/>
      <c r="I235" s="164"/>
      <c r="J235" s="163" t="s">
        <v>22</v>
      </c>
      <c r="K235" s="162"/>
      <c r="L235" s="163"/>
      <c r="M2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6" spans="1:14" x14ac:dyDescent="0.25">
      <c r="A236" s="166" t="str">
        <f>Сверка[[#This Row],[ID Штатной должности]]&amp;Сверка[[#This Row],[Дата возникновения вакансии на ШД]]</f>
        <v>67961044978</v>
      </c>
      <c r="B236" s="162" t="s">
        <v>1648</v>
      </c>
      <c r="C236" s="163" t="s">
        <v>1736</v>
      </c>
      <c r="D236" s="162">
        <v>679610</v>
      </c>
      <c r="E236" s="163" t="s">
        <v>1785</v>
      </c>
      <c r="F236" s="164">
        <v>44025</v>
      </c>
      <c r="G236" s="164">
        <v>44978</v>
      </c>
      <c r="H236" s="164"/>
      <c r="I236" s="164"/>
      <c r="J236" s="163" t="s">
        <v>22</v>
      </c>
      <c r="K236" s="162"/>
      <c r="L236" s="163"/>
      <c r="M2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7" spans="1:14" x14ac:dyDescent="0.25">
      <c r="A237" s="166" t="str">
        <f>Сверка[[#This Row],[ID Штатной должности]]&amp;Сверка[[#This Row],[Дата возникновения вакансии на ШД]]</f>
        <v>67958544833</v>
      </c>
      <c r="B237" s="162" t="s">
        <v>1648</v>
      </c>
      <c r="C237" s="163" t="s">
        <v>1736</v>
      </c>
      <c r="D237" s="162">
        <v>679585</v>
      </c>
      <c r="E237" s="163" t="s">
        <v>1785</v>
      </c>
      <c r="F237" s="164">
        <v>44025</v>
      </c>
      <c r="G237" s="164">
        <v>44833</v>
      </c>
      <c r="H237" s="164"/>
      <c r="I237" s="164"/>
      <c r="J237" s="163" t="s">
        <v>22</v>
      </c>
      <c r="K237" s="162"/>
      <c r="L237" s="163"/>
      <c r="M2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8" spans="1:14" x14ac:dyDescent="0.25">
      <c r="A238" s="166" t="str">
        <f>Сверка[[#This Row],[ID Штатной должности]]&amp;Сверка[[#This Row],[Дата возникновения вакансии на ШД]]</f>
        <v>56878845094</v>
      </c>
      <c r="B238" s="162" t="s">
        <v>1648</v>
      </c>
      <c r="C238" s="163" t="s">
        <v>1736</v>
      </c>
      <c r="D238" s="162">
        <v>568788</v>
      </c>
      <c r="E238" s="163" t="s">
        <v>1785</v>
      </c>
      <c r="F238" s="164">
        <v>44958</v>
      </c>
      <c r="G238" s="164">
        <v>45094</v>
      </c>
      <c r="H238" s="164"/>
      <c r="I238" s="164"/>
      <c r="J238" s="163" t="s">
        <v>22</v>
      </c>
      <c r="K238" s="162"/>
      <c r="L238" s="163"/>
      <c r="M2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9" spans="1:14" x14ac:dyDescent="0.25">
      <c r="A239" s="166" t="str">
        <f>Сверка[[#This Row],[ID Штатной должности]]&amp;Сверка[[#This Row],[Дата возникновения вакансии на ШД]]</f>
        <v>67918144965</v>
      </c>
      <c r="B239" s="162" t="s">
        <v>1648</v>
      </c>
      <c r="C239" s="163" t="s">
        <v>1736</v>
      </c>
      <c r="D239" s="162">
        <v>679181</v>
      </c>
      <c r="E239" s="163" t="s">
        <v>1785</v>
      </c>
      <c r="F239" s="164">
        <v>44025</v>
      </c>
      <c r="G239" s="164">
        <v>44965</v>
      </c>
      <c r="H239" s="164"/>
      <c r="I239" s="164"/>
      <c r="J239" s="163" t="s">
        <v>22</v>
      </c>
      <c r="K239" s="162"/>
      <c r="L239" s="163"/>
      <c r="M2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0" spans="1:14" x14ac:dyDescent="0.25">
      <c r="A240" s="166" t="str">
        <f>Сверка[[#This Row],[ID Штатной должности]]&amp;Сверка[[#This Row],[Дата возникновения вакансии на ШД]]</f>
        <v>67923544828</v>
      </c>
      <c r="B240" s="162" t="s">
        <v>1648</v>
      </c>
      <c r="C240" s="163" t="s">
        <v>1736</v>
      </c>
      <c r="D240" s="162">
        <v>679235</v>
      </c>
      <c r="E240" s="163" t="s">
        <v>1785</v>
      </c>
      <c r="F240" s="164">
        <v>44025</v>
      </c>
      <c r="G240" s="164">
        <v>44828</v>
      </c>
      <c r="H240" s="164"/>
      <c r="I240" s="164"/>
      <c r="J240" s="163" t="s">
        <v>22</v>
      </c>
      <c r="K240" s="162"/>
      <c r="L240" s="163"/>
      <c r="M2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1" spans="1:14" x14ac:dyDescent="0.25">
      <c r="A241" s="166" t="str">
        <f>Сверка[[#This Row],[ID Штатной должности]]&amp;Сверка[[#This Row],[Дата возникновения вакансии на ШД]]</f>
        <v>56854945012</v>
      </c>
      <c r="B241" s="162" t="s">
        <v>1695</v>
      </c>
      <c r="C241" s="163" t="s">
        <v>1725</v>
      </c>
      <c r="D241" s="162">
        <v>568549</v>
      </c>
      <c r="E241" s="163" t="s">
        <v>114</v>
      </c>
      <c r="F241" s="164">
        <v>44958</v>
      </c>
      <c r="G241" s="164">
        <v>45012</v>
      </c>
      <c r="H241" s="164"/>
      <c r="I241" s="164"/>
      <c r="J241" s="163" t="s">
        <v>22</v>
      </c>
      <c r="K241" s="162"/>
      <c r="L241" s="163"/>
      <c r="M2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2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242" spans="1:14" x14ac:dyDescent="0.25">
      <c r="A242" s="166" t="str">
        <f>Сверка[[#This Row],[ID Штатной должности]]&amp;Сверка[[#This Row],[Дата возникновения вакансии на ШД]]</f>
        <v>34567945120</v>
      </c>
      <c r="B242" s="162" t="s">
        <v>1695</v>
      </c>
      <c r="C242" s="163" t="s">
        <v>1725</v>
      </c>
      <c r="D242" s="162">
        <v>345679</v>
      </c>
      <c r="E242" s="163" t="s">
        <v>1785</v>
      </c>
      <c r="F242" s="164">
        <v>43709</v>
      </c>
      <c r="G242" s="164">
        <v>45120</v>
      </c>
      <c r="H242" s="164"/>
      <c r="I242" s="164"/>
      <c r="J242" s="163" t="s">
        <v>22</v>
      </c>
      <c r="K242" s="162"/>
      <c r="L242" s="163"/>
      <c r="M2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3" spans="1:14" x14ac:dyDescent="0.25">
      <c r="A243" s="166" t="str">
        <f>Сверка[[#This Row],[ID Штатной должности]]&amp;Сверка[[#This Row],[Дата возникновения вакансии на ШД]]</f>
        <v>34573645038</v>
      </c>
      <c r="B243" s="162" t="s">
        <v>1695</v>
      </c>
      <c r="C243" s="163" t="s">
        <v>1725</v>
      </c>
      <c r="D243" s="162">
        <v>345736</v>
      </c>
      <c r="E243" s="163" t="s">
        <v>1785</v>
      </c>
      <c r="F243" s="164">
        <v>43709</v>
      </c>
      <c r="G243" s="164">
        <v>45038</v>
      </c>
      <c r="H243" s="164"/>
      <c r="I243" s="164"/>
      <c r="J243" s="163" t="s">
        <v>22</v>
      </c>
      <c r="K243" s="162"/>
      <c r="L243" s="163"/>
      <c r="M2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4" spans="1:14" x14ac:dyDescent="0.25">
      <c r="A244" s="166" t="str">
        <f>Сверка[[#This Row],[ID Штатной должности]]&amp;Сверка[[#This Row],[Дата возникновения вакансии на ШД]]</f>
        <v>34580245118</v>
      </c>
      <c r="B244" s="162" t="s">
        <v>1695</v>
      </c>
      <c r="C244" s="163" t="s">
        <v>1725</v>
      </c>
      <c r="D244" s="162">
        <v>345802</v>
      </c>
      <c r="E244" s="163" t="s">
        <v>1785</v>
      </c>
      <c r="F244" s="164">
        <v>43709</v>
      </c>
      <c r="G244" s="164">
        <v>45118</v>
      </c>
      <c r="H244" s="164"/>
      <c r="I244" s="164"/>
      <c r="J244" s="163" t="s">
        <v>22</v>
      </c>
      <c r="K244" s="162"/>
      <c r="L244" s="163"/>
      <c r="M2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5" spans="1:14" x14ac:dyDescent="0.25">
      <c r="A245" s="166" t="str">
        <f>Сверка[[#This Row],[ID Штатной должности]]&amp;Сверка[[#This Row],[Дата возникновения вакансии на ШД]]</f>
        <v>34582044830</v>
      </c>
      <c r="B245" s="162" t="s">
        <v>1695</v>
      </c>
      <c r="C245" s="163" t="s">
        <v>1725</v>
      </c>
      <c r="D245" s="162">
        <v>345820</v>
      </c>
      <c r="E245" s="163" t="s">
        <v>1785</v>
      </c>
      <c r="F245" s="164">
        <v>43709</v>
      </c>
      <c r="G245" s="164">
        <v>44830</v>
      </c>
      <c r="H245" s="164"/>
      <c r="I245" s="164"/>
      <c r="J245" s="163" t="s">
        <v>22</v>
      </c>
      <c r="K245" s="162"/>
      <c r="L245" s="163"/>
      <c r="M2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6" spans="1:14" x14ac:dyDescent="0.25">
      <c r="A246" s="166" t="str">
        <f>Сверка[[#This Row],[ID Штатной должности]]&amp;Сверка[[#This Row],[Дата возникновения вакансии на ШД]]</f>
        <v>71119945078</v>
      </c>
      <c r="B246" s="162" t="s">
        <v>1695</v>
      </c>
      <c r="C246" s="163" t="s">
        <v>1725</v>
      </c>
      <c r="D246" s="162">
        <v>711199</v>
      </c>
      <c r="E246" s="163" t="s">
        <v>1785</v>
      </c>
      <c r="F246" s="164">
        <v>45078</v>
      </c>
      <c r="G246" s="164">
        <v>45078</v>
      </c>
      <c r="H246" s="164"/>
      <c r="I246" s="164"/>
      <c r="J246" s="163" t="s">
        <v>22</v>
      </c>
      <c r="K246" s="162"/>
      <c r="L246" s="163"/>
      <c r="M2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7" spans="1:14" x14ac:dyDescent="0.25">
      <c r="A247" s="166" t="str">
        <f>Сверка[[#This Row],[ID Штатной должности]]&amp;Сверка[[#This Row],[Дата возникновения вакансии на ШД]]</f>
        <v>71130245078</v>
      </c>
      <c r="B247" s="162" t="s">
        <v>1695</v>
      </c>
      <c r="C247" s="163" t="s">
        <v>1725</v>
      </c>
      <c r="D247" s="162">
        <v>711302</v>
      </c>
      <c r="E247" s="163" t="s">
        <v>1785</v>
      </c>
      <c r="F247" s="164">
        <v>45078</v>
      </c>
      <c r="G247" s="164">
        <v>45078</v>
      </c>
      <c r="H247" s="164"/>
      <c r="I247" s="164"/>
      <c r="J247" s="163" t="s">
        <v>22</v>
      </c>
      <c r="K247" s="162"/>
      <c r="L247" s="163"/>
      <c r="M2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8" spans="1:14" x14ac:dyDescent="0.25">
      <c r="A248" s="166" t="str">
        <f>Сверка[[#This Row],[ID Штатной должности]]&amp;Сверка[[#This Row],[Дата возникновения вакансии на ШД]]</f>
        <v>71119845078</v>
      </c>
      <c r="B248" s="162" t="s">
        <v>1695</v>
      </c>
      <c r="C248" s="163" t="s">
        <v>1725</v>
      </c>
      <c r="D248" s="162">
        <v>711198</v>
      </c>
      <c r="E248" s="163" t="s">
        <v>1785</v>
      </c>
      <c r="F248" s="164">
        <v>45078</v>
      </c>
      <c r="G248" s="164">
        <v>45078</v>
      </c>
      <c r="H248" s="164"/>
      <c r="I248" s="164"/>
      <c r="J248" s="163" t="s">
        <v>22</v>
      </c>
      <c r="K248" s="162"/>
      <c r="L248" s="163"/>
      <c r="M2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9" spans="1:14" x14ac:dyDescent="0.25">
      <c r="A249" s="166" t="str">
        <f>Сверка[[#This Row],[ID Штатной должности]]&amp;Сверка[[#This Row],[Дата возникновения вакансии на ШД]]</f>
        <v>71127345124</v>
      </c>
      <c r="B249" s="162" t="s">
        <v>1695</v>
      </c>
      <c r="C249" s="163" t="s">
        <v>1725</v>
      </c>
      <c r="D249" s="162">
        <v>711273</v>
      </c>
      <c r="E249" s="163" t="s">
        <v>1785</v>
      </c>
      <c r="F249" s="164">
        <v>45078</v>
      </c>
      <c r="G249" s="164">
        <v>45124</v>
      </c>
      <c r="H249" s="164"/>
      <c r="I249" s="164"/>
      <c r="J249" s="163" t="s">
        <v>22</v>
      </c>
      <c r="K249" s="162"/>
      <c r="L249" s="163"/>
      <c r="M2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0" spans="1:14" x14ac:dyDescent="0.25">
      <c r="A250" s="166" t="str">
        <f>Сверка[[#This Row],[ID Штатной должности]]&amp;Сверка[[#This Row],[Дата возникновения вакансии на ШД]]</f>
        <v>34616045083</v>
      </c>
      <c r="B250" s="162" t="s">
        <v>1695</v>
      </c>
      <c r="C250" s="163" t="s">
        <v>1725</v>
      </c>
      <c r="D250" s="162">
        <v>346160</v>
      </c>
      <c r="E250" s="163" t="s">
        <v>1785</v>
      </c>
      <c r="F250" s="164">
        <v>43709</v>
      </c>
      <c r="G250" s="164">
        <v>45083</v>
      </c>
      <c r="H250" s="164"/>
      <c r="I250" s="164"/>
      <c r="J250" s="163" t="s">
        <v>22</v>
      </c>
      <c r="K250" s="162"/>
      <c r="L250" s="163"/>
      <c r="M2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1" spans="1:14" x14ac:dyDescent="0.25">
      <c r="A251" s="166" t="str">
        <f>Сверка[[#This Row],[ID Штатной должности]]&amp;Сверка[[#This Row],[Дата возникновения вакансии на ШД]]</f>
        <v>34536844826</v>
      </c>
      <c r="B251" s="162" t="s">
        <v>1695</v>
      </c>
      <c r="C251" s="163" t="s">
        <v>1725</v>
      </c>
      <c r="D251" s="162">
        <v>345368</v>
      </c>
      <c r="E251" s="163" t="s">
        <v>1785</v>
      </c>
      <c r="F251" s="164">
        <v>43709</v>
      </c>
      <c r="G251" s="164">
        <v>44826</v>
      </c>
      <c r="H251" s="164"/>
      <c r="I251" s="164"/>
      <c r="J251" s="163" t="s">
        <v>22</v>
      </c>
      <c r="K251" s="162"/>
      <c r="L251" s="163"/>
      <c r="M2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2" spans="1:14" x14ac:dyDescent="0.25">
      <c r="A252" s="166" t="str">
        <f>Сверка[[#This Row],[ID Штатной должности]]&amp;Сверка[[#This Row],[Дата возникновения вакансии на ШД]]</f>
        <v>67566345117</v>
      </c>
      <c r="B252" s="162" t="s">
        <v>1695</v>
      </c>
      <c r="C252" s="163" t="s">
        <v>1725</v>
      </c>
      <c r="D252" s="162">
        <v>675663</v>
      </c>
      <c r="E252" s="163" t="s">
        <v>1785</v>
      </c>
      <c r="F252" s="164">
        <v>44025</v>
      </c>
      <c r="G252" s="164">
        <v>45117</v>
      </c>
      <c r="H252" s="164"/>
      <c r="I252" s="164"/>
      <c r="J252" s="163" t="s">
        <v>22</v>
      </c>
      <c r="K252" s="162"/>
      <c r="L252" s="163"/>
      <c r="M2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3" spans="1:14" x14ac:dyDescent="0.25">
      <c r="A253" s="166" t="str">
        <f>Сверка[[#This Row],[ID Штатной должности]]&amp;Сверка[[#This Row],[Дата возникновения вакансии на ШД]]</f>
        <v>67576744939</v>
      </c>
      <c r="B253" s="162" t="s">
        <v>1695</v>
      </c>
      <c r="C253" s="163" t="s">
        <v>1725</v>
      </c>
      <c r="D253" s="162">
        <v>675767</v>
      </c>
      <c r="E253" s="163" t="s">
        <v>29</v>
      </c>
      <c r="F253" s="164">
        <v>44025</v>
      </c>
      <c r="G253" s="164">
        <v>44939</v>
      </c>
      <c r="H253" s="164">
        <v>45119</v>
      </c>
      <c r="I253" s="164">
        <v>45134</v>
      </c>
      <c r="J253" s="163" t="s">
        <v>45</v>
      </c>
      <c r="K253" s="162" t="s">
        <v>1802</v>
      </c>
      <c r="L253" s="163" t="s">
        <v>2483</v>
      </c>
      <c r="M2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2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254" spans="1:14" x14ac:dyDescent="0.25">
      <c r="A254" s="166" t="str">
        <f>Сверка[[#This Row],[ID Штатной должности]]&amp;Сверка[[#This Row],[Дата возникновения вакансии на ШД]]</f>
        <v>67576845090</v>
      </c>
      <c r="B254" s="162" t="s">
        <v>1695</v>
      </c>
      <c r="C254" s="163" t="s">
        <v>1725</v>
      </c>
      <c r="D254" s="162">
        <v>675768</v>
      </c>
      <c r="E254" s="163" t="s">
        <v>1785</v>
      </c>
      <c r="F254" s="164">
        <v>44025</v>
      </c>
      <c r="G254" s="164">
        <v>45090</v>
      </c>
      <c r="H254" s="164"/>
      <c r="I254" s="164"/>
      <c r="J254" s="163" t="s">
        <v>22</v>
      </c>
      <c r="K254" s="162"/>
      <c r="L254" s="163"/>
      <c r="M2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5" spans="1:14" x14ac:dyDescent="0.25">
      <c r="A255" s="166" t="str">
        <f>Сверка[[#This Row],[ID Штатной должности]]&amp;Сверка[[#This Row],[Дата возникновения вакансии на ШД]]</f>
        <v>67576945111</v>
      </c>
      <c r="B255" s="162" t="s">
        <v>1695</v>
      </c>
      <c r="C255" s="163" t="s">
        <v>1725</v>
      </c>
      <c r="D255" s="162">
        <v>675769</v>
      </c>
      <c r="E255" s="163" t="s">
        <v>1785</v>
      </c>
      <c r="F255" s="164">
        <v>44025</v>
      </c>
      <c r="G255" s="164">
        <v>45111</v>
      </c>
      <c r="H255" s="164"/>
      <c r="I255" s="164"/>
      <c r="J255" s="163" t="s">
        <v>22</v>
      </c>
      <c r="K255" s="162"/>
      <c r="L255" s="163"/>
      <c r="M2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6" spans="1:14" x14ac:dyDescent="0.25">
      <c r="A256" s="166" t="str">
        <f>Сверка[[#This Row],[ID Штатной должности]]&amp;Сверка[[#This Row],[Дата возникновения вакансии на ШД]]</f>
        <v>54892045122</v>
      </c>
      <c r="B256" s="162" t="s">
        <v>1695</v>
      </c>
      <c r="C256" s="163" t="s">
        <v>1725</v>
      </c>
      <c r="D256" s="162">
        <v>548920</v>
      </c>
      <c r="E256" s="163" t="s">
        <v>1785</v>
      </c>
      <c r="F256" s="164">
        <v>44896</v>
      </c>
      <c r="G256" s="164">
        <v>45122</v>
      </c>
      <c r="H256" s="164"/>
      <c r="I256" s="164"/>
      <c r="J256" s="163" t="s">
        <v>22</v>
      </c>
      <c r="K256" s="162"/>
      <c r="L256" s="163"/>
      <c r="M2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7" spans="1:14" x14ac:dyDescent="0.25">
      <c r="A257" s="166" t="str">
        <f>Сверка[[#This Row],[ID Штатной должности]]&amp;Сверка[[#This Row],[Дата возникновения вакансии на ШД]]</f>
        <v>67570944831</v>
      </c>
      <c r="B257" s="162" t="s">
        <v>1695</v>
      </c>
      <c r="C257" s="163" t="s">
        <v>1725</v>
      </c>
      <c r="D257" s="162">
        <v>675709</v>
      </c>
      <c r="E257" s="163" t="s">
        <v>1785</v>
      </c>
      <c r="F257" s="164">
        <v>44025</v>
      </c>
      <c r="G257" s="164">
        <v>44831</v>
      </c>
      <c r="H257" s="164"/>
      <c r="I257" s="164"/>
      <c r="J257" s="163" t="s">
        <v>22</v>
      </c>
      <c r="K257" s="162"/>
      <c r="L257" s="163"/>
      <c r="M2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8" spans="1:14" x14ac:dyDescent="0.25">
      <c r="A258" s="166" t="str">
        <f>Сверка[[#This Row],[ID Штатной должности]]&amp;Сверка[[#This Row],[Дата возникновения вакансии на ШД]]</f>
        <v>67566845020</v>
      </c>
      <c r="B258" s="162" t="s">
        <v>1695</v>
      </c>
      <c r="C258" s="163" t="s">
        <v>1725</v>
      </c>
      <c r="D258" s="162">
        <v>675668</v>
      </c>
      <c r="E258" s="163" t="s">
        <v>29</v>
      </c>
      <c r="F258" s="164">
        <v>44025</v>
      </c>
      <c r="G258" s="164">
        <v>45020</v>
      </c>
      <c r="H258" s="164">
        <v>45117</v>
      </c>
      <c r="I258" s="164">
        <v>45148</v>
      </c>
      <c r="J258" s="163" t="s">
        <v>45</v>
      </c>
      <c r="K258" s="162" t="s">
        <v>1803</v>
      </c>
      <c r="L258" s="163" t="s">
        <v>2503</v>
      </c>
      <c r="M2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2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259" spans="1:14" x14ac:dyDescent="0.25">
      <c r="A259" s="166" t="str">
        <f>Сверка[[#This Row],[ID Штатной должности]]&amp;Сверка[[#This Row],[Дата возникновения вакансии на ШД]]</f>
        <v>67567045086</v>
      </c>
      <c r="B259" s="162" t="s">
        <v>1695</v>
      </c>
      <c r="C259" s="163" t="s">
        <v>1725</v>
      </c>
      <c r="D259" s="162">
        <v>675670</v>
      </c>
      <c r="E259" s="163" t="s">
        <v>1785</v>
      </c>
      <c r="F259" s="164">
        <v>44025</v>
      </c>
      <c r="G259" s="164">
        <v>45086</v>
      </c>
      <c r="H259" s="164"/>
      <c r="I259" s="164"/>
      <c r="J259" s="163" t="s">
        <v>22</v>
      </c>
      <c r="K259" s="162"/>
      <c r="L259" s="163"/>
      <c r="M2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0" spans="1:14" x14ac:dyDescent="0.25">
      <c r="A260" s="166" t="str">
        <f>Сверка[[#This Row],[ID Штатной должности]]&amp;Сверка[[#This Row],[Дата возникновения вакансии на ШД]]</f>
        <v>67578645058</v>
      </c>
      <c r="B260" s="162" t="s">
        <v>1695</v>
      </c>
      <c r="C260" s="163" t="s">
        <v>1725</v>
      </c>
      <c r="D260" s="162">
        <v>675786</v>
      </c>
      <c r="E260" s="163" t="s">
        <v>1785</v>
      </c>
      <c r="F260" s="164">
        <v>44025</v>
      </c>
      <c r="G260" s="164">
        <v>45058</v>
      </c>
      <c r="H260" s="164"/>
      <c r="I260" s="164"/>
      <c r="J260" s="163" t="s">
        <v>22</v>
      </c>
      <c r="K260" s="162"/>
      <c r="L260" s="163"/>
      <c r="M2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1" spans="1:14" x14ac:dyDescent="0.25">
      <c r="A261" s="166" t="str">
        <f>Сверка[[#This Row],[ID Штатной должности]]&amp;Сверка[[#This Row],[Дата возникновения вакансии на ШД]]</f>
        <v>67578745077</v>
      </c>
      <c r="B261" s="162" t="s">
        <v>1695</v>
      </c>
      <c r="C261" s="163" t="s">
        <v>1725</v>
      </c>
      <c r="D261" s="162">
        <v>675787</v>
      </c>
      <c r="E261" s="163" t="s">
        <v>1785</v>
      </c>
      <c r="F261" s="164">
        <v>44025</v>
      </c>
      <c r="G261" s="164">
        <v>45077</v>
      </c>
      <c r="H261" s="164"/>
      <c r="I261" s="164"/>
      <c r="J261" s="163" t="s">
        <v>22</v>
      </c>
      <c r="K261" s="162"/>
      <c r="L261" s="163"/>
      <c r="M2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2" spans="1:14" x14ac:dyDescent="0.25">
      <c r="A262" s="166" t="str">
        <f>Сверка[[#This Row],[ID Штатной должности]]&amp;Сверка[[#This Row],[Дата возникновения вакансии на ШД]]</f>
        <v>67582345091</v>
      </c>
      <c r="B262" s="162" t="s">
        <v>1695</v>
      </c>
      <c r="C262" s="163" t="s">
        <v>1725</v>
      </c>
      <c r="D262" s="162">
        <v>675823</v>
      </c>
      <c r="E262" s="163" t="s">
        <v>1785</v>
      </c>
      <c r="F262" s="164">
        <v>44025</v>
      </c>
      <c r="G262" s="164">
        <v>45091</v>
      </c>
      <c r="H262" s="164"/>
      <c r="I262" s="164"/>
      <c r="J262" s="163" t="s">
        <v>22</v>
      </c>
      <c r="K262" s="162"/>
      <c r="L262" s="163"/>
      <c r="M2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3" spans="1:14" x14ac:dyDescent="0.25">
      <c r="A263" s="166" t="str">
        <f>Сверка[[#This Row],[ID Штатной должности]]&amp;Сверка[[#This Row],[Дата возникновения вакансии на ШД]]</f>
        <v>57529345033</v>
      </c>
      <c r="B263" s="162" t="s">
        <v>1695</v>
      </c>
      <c r="C263" s="163" t="s">
        <v>1725</v>
      </c>
      <c r="D263" s="162">
        <v>575293</v>
      </c>
      <c r="E263" s="163" t="s">
        <v>1785</v>
      </c>
      <c r="F263" s="164">
        <v>44958</v>
      </c>
      <c r="G263" s="164">
        <v>45033</v>
      </c>
      <c r="H263" s="164"/>
      <c r="I263" s="164"/>
      <c r="J263" s="163" t="s">
        <v>22</v>
      </c>
      <c r="K263" s="162"/>
      <c r="L263" s="163"/>
      <c r="M2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4" spans="1:14" x14ac:dyDescent="0.25">
      <c r="A264" s="166" t="str">
        <f>Сверка[[#This Row],[ID Штатной должности]]&amp;Сверка[[#This Row],[Дата возникновения вакансии на ШД]]</f>
        <v>67591544896</v>
      </c>
      <c r="B264" s="162" t="s">
        <v>1695</v>
      </c>
      <c r="C264" s="163" t="s">
        <v>1725</v>
      </c>
      <c r="D264" s="162">
        <v>675915</v>
      </c>
      <c r="E264" s="163" t="s">
        <v>29</v>
      </c>
      <c r="F264" s="164">
        <v>44025</v>
      </c>
      <c r="G264" s="164">
        <v>44896</v>
      </c>
      <c r="H264" s="164">
        <v>45117</v>
      </c>
      <c r="I264" s="164">
        <v>45147</v>
      </c>
      <c r="J264" s="163" t="s">
        <v>45</v>
      </c>
      <c r="K264" s="162" t="s">
        <v>1804</v>
      </c>
      <c r="L264" s="163" t="s">
        <v>2471</v>
      </c>
      <c r="M2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2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265" spans="1:14" x14ac:dyDescent="0.25">
      <c r="A265" s="166" t="str">
        <f>Сверка[[#This Row],[ID Штатной должности]]&amp;Сверка[[#This Row],[Дата возникновения вакансии на ШД]]</f>
        <v>57529845057</v>
      </c>
      <c r="B265" s="162" t="s">
        <v>1695</v>
      </c>
      <c r="C265" s="163" t="s">
        <v>1725</v>
      </c>
      <c r="D265" s="162">
        <v>575298</v>
      </c>
      <c r="E265" s="163" t="s">
        <v>1785</v>
      </c>
      <c r="F265" s="164">
        <v>44958</v>
      </c>
      <c r="G265" s="164">
        <v>45057</v>
      </c>
      <c r="H265" s="164"/>
      <c r="I265" s="164"/>
      <c r="J265" s="163" t="s">
        <v>22</v>
      </c>
      <c r="K265" s="162"/>
      <c r="L265" s="163"/>
      <c r="M2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6" spans="1:14" x14ac:dyDescent="0.25">
      <c r="A266" s="166" t="str">
        <f>Сверка[[#This Row],[ID Штатной должности]]&amp;Сверка[[#This Row],[Дата возникновения вакансии на ШД]]</f>
        <v>67594244831</v>
      </c>
      <c r="B266" s="162" t="s">
        <v>1695</v>
      </c>
      <c r="C266" s="163" t="s">
        <v>1725</v>
      </c>
      <c r="D266" s="162">
        <v>675942</v>
      </c>
      <c r="E266" s="163" t="s">
        <v>1785</v>
      </c>
      <c r="F266" s="164">
        <v>44025</v>
      </c>
      <c r="G266" s="164">
        <v>44831</v>
      </c>
      <c r="H266" s="164"/>
      <c r="I266" s="164"/>
      <c r="J266" s="163" t="s">
        <v>22</v>
      </c>
      <c r="K266" s="162"/>
      <c r="L266" s="163"/>
      <c r="M2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7" spans="1:14" x14ac:dyDescent="0.25">
      <c r="A267" s="166" t="str">
        <f>Сверка[[#This Row],[ID Штатной должности]]&amp;Сверка[[#This Row],[Дата возникновения вакансии на ШД]]</f>
        <v>58677445048</v>
      </c>
      <c r="B267" s="162" t="s">
        <v>1695</v>
      </c>
      <c r="C267" s="163" t="s">
        <v>1725</v>
      </c>
      <c r="D267" s="162">
        <v>586774</v>
      </c>
      <c r="E267" s="163" t="s">
        <v>1785</v>
      </c>
      <c r="F267" s="164">
        <v>43009</v>
      </c>
      <c r="G267" s="164">
        <v>45048</v>
      </c>
      <c r="H267" s="164"/>
      <c r="I267" s="164"/>
      <c r="J267" s="163" t="s">
        <v>22</v>
      </c>
      <c r="K267" s="162"/>
      <c r="L267" s="163"/>
      <c r="M2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8" spans="1:14" x14ac:dyDescent="0.25">
      <c r="A268" s="166" t="str">
        <f>Сверка[[#This Row],[ID Штатной должности]]&amp;Сверка[[#This Row],[Дата возникновения вакансии на ШД]]</f>
        <v>67541845048</v>
      </c>
      <c r="B268" s="162" t="s">
        <v>1695</v>
      </c>
      <c r="C268" s="163" t="s">
        <v>1725</v>
      </c>
      <c r="D268" s="162">
        <v>675418</v>
      </c>
      <c r="E268" s="163" t="s">
        <v>29</v>
      </c>
      <c r="F268" s="164">
        <v>44025</v>
      </c>
      <c r="G268" s="164">
        <v>45048</v>
      </c>
      <c r="H268" s="164"/>
      <c r="I268" s="164"/>
      <c r="J268" s="163" t="s">
        <v>22</v>
      </c>
      <c r="K268" s="162"/>
      <c r="L268" s="163"/>
      <c r="M2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2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269" spans="1:14" x14ac:dyDescent="0.25">
      <c r="A269" s="166" t="str">
        <f>Сверка[[#This Row],[ID Штатной должности]]&amp;Сверка[[#This Row],[Дата возникновения вакансии на ШД]]</f>
        <v>67541145124</v>
      </c>
      <c r="B269" s="162" t="s">
        <v>1695</v>
      </c>
      <c r="C269" s="163" t="s">
        <v>1725</v>
      </c>
      <c r="D269" s="162">
        <v>675411</v>
      </c>
      <c r="E269" s="163" t="s">
        <v>1785</v>
      </c>
      <c r="F269" s="164">
        <v>44025</v>
      </c>
      <c r="G269" s="164">
        <v>45124</v>
      </c>
      <c r="H269" s="164"/>
      <c r="I269" s="164"/>
      <c r="J269" s="163" t="s">
        <v>22</v>
      </c>
      <c r="K269" s="162"/>
      <c r="L269" s="163"/>
      <c r="M2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0" spans="1:14" x14ac:dyDescent="0.25">
      <c r="A270" s="166" t="str">
        <f>Сверка[[#This Row],[ID Штатной должности]]&amp;Сверка[[#This Row],[Дата возникновения вакансии на ШД]]</f>
        <v>67541345107</v>
      </c>
      <c r="B270" s="162" t="s">
        <v>1695</v>
      </c>
      <c r="C270" s="163" t="s">
        <v>1725</v>
      </c>
      <c r="D270" s="162">
        <v>675413</v>
      </c>
      <c r="E270" s="163" t="s">
        <v>1785</v>
      </c>
      <c r="F270" s="164">
        <v>44025</v>
      </c>
      <c r="G270" s="164">
        <v>45107</v>
      </c>
      <c r="H270" s="164">
        <v>45120</v>
      </c>
      <c r="I270" s="164">
        <v>45153</v>
      </c>
      <c r="J270" s="163" t="s">
        <v>45</v>
      </c>
      <c r="K270" s="162" t="s">
        <v>1805</v>
      </c>
      <c r="L270" s="163" t="s">
        <v>2534</v>
      </c>
      <c r="M2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1" spans="1:14" x14ac:dyDescent="0.25">
      <c r="A271" s="166" t="str">
        <f>Сверка[[#This Row],[ID Штатной должности]]&amp;Сверка[[#This Row],[Дата возникновения вакансии на ШД]]</f>
        <v>67542145118</v>
      </c>
      <c r="B271" s="162" t="s">
        <v>1695</v>
      </c>
      <c r="C271" s="163" t="s">
        <v>1725</v>
      </c>
      <c r="D271" s="162">
        <v>675421</v>
      </c>
      <c r="E271" s="163" t="s">
        <v>1785</v>
      </c>
      <c r="F271" s="164">
        <v>44025</v>
      </c>
      <c r="G271" s="164">
        <v>45118</v>
      </c>
      <c r="H271" s="164"/>
      <c r="I271" s="164"/>
      <c r="J271" s="163" t="s">
        <v>22</v>
      </c>
      <c r="K271" s="162"/>
      <c r="L271" s="163"/>
      <c r="M2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2" spans="1:14" x14ac:dyDescent="0.25">
      <c r="A272" s="166" t="str">
        <f>Сверка[[#This Row],[ID Штатной должности]]&amp;Сверка[[#This Row],[Дата возникновения вакансии на ШД]]</f>
        <v>67543745017</v>
      </c>
      <c r="B272" s="162" t="s">
        <v>1695</v>
      </c>
      <c r="C272" s="163" t="s">
        <v>1725</v>
      </c>
      <c r="D272" s="162">
        <v>675437</v>
      </c>
      <c r="E272" s="163" t="s">
        <v>1785</v>
      </c>
      <c r="F272" s="164">
        <v>44025</v>
      </c>
      <c r="G272" s="164">
        <v>45017</v>
      </c>
      <c r="H272" s="164">
        <v>45118</v>
      </c>
      <c r="I272" s="164">
        <v>45138</v>
      </c>
      <c r="J272" s="163" t="s">
        <v>45</v>
      </c>
      <c r="K272" s="162" t="s">
        <v>1806</v>
      </c>
      <c r="L272" s="163" t="s">
        <v>2535</v>
      </c>
      <c r="M2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3" spans="1:14" x14ac:dyDescent="0.25">
      <c r="A273" s="166" t="str">
        <f>Сверка[[#This Row],[ID Штатной должности]]&amp;Сверка[[#This Row],[Дата возникновения вакансии на ШД]]</f>
        <v>67547945006</v>
      </c>
      <c r="B273" s="162" t="s">
        <v>1695</v>
      </c>
      <c r="C273" s="163" t="s">
        <v>1725</v>
      </c>
      <c r="D273" s="162">
        <v>675479</v>
      </c>
      <c r="E273" s="163" t="s">
        <v>1785</v>
      </c>
      <c r="F273" s="164">
        <v>44025</v>
      </c>
      <c r="G273" s="164">
        <v>45006</v>
      </c>
      <c r="H273" s="164"/>
      <c r="I273" s="164"/>
      <c r="J273" s="163" t="s">
        <v>22</v>
      </c>
      <c r="K273" s="162"/>
      <c r="L273" s="163"/>
      <c r="M2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4" spans="1:14" x14ac:dyDescent="0.25">
      <c r="A274" s="166" t="str">
        <f>Сверка[[#This Row],[ID Штатной должности]]&amp;Сверка[[#This Row],[Дата возникновения вакансии на ШД]]</f>
        <v>54890345117</v>
      </c>
      <c r="B274" s="162" t="s">
        <v>1695</v>
      </c>
      <c r="C274" s="163" t="s">
        <v>1725</v>
      </c>
      <c r="D274" s="162">
        <v>548903</v>
      </c>
      <c r="E274" s="163" t="s">
        <v>1785</v>
      </c>
      <c r="F274" s="164">
        <v>44896</v>
      </c>
      <c r="G274" s="164">
        <v>45117</v>
      </c>
      <c r="H274" s="164"/>
      <c r="I274" s="164"/>
      <c r="J274" s="163" t="s">
        <v>22</v>
      </c>
      <c r="K274" s="162"/>
      <c r="L274" s="163"/>
      <c r="M2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5" spans="1:14" x14ac:dyDescent="0.25">
      <c r="A275" s="166" t="str">
        <f>Сверка[[#This Row],[ID Штатной должности]]&amp;Сверка[[#This Row],[Дата возникновения вакансии на ШД]]</f>
        <v>20210345090</v>
      </c>
      <c r="B275" s="162" t="s">
        <v>1695</v>
      </c>
      <c r="C275" s="163" t="s">
        <v>1725</v>
      </c>
      <c r="D275" s="162">
        <v>202103</v>
      </c>
      <c r="E275" s="163" t="s">
        <v>1785</v>
      </c>
      <c r="F275" s="164">
        <v>44531</v>
      </c>
      <c r="G275" s="164">
        <v>45090</v>
      </c>
      <c r="H275" s="164"/>
      <c r="I275" s="164"/>
      <c r="J275" s="163" t="s">
        <v>22</v>
      </c>
      <c r="K275" s="162"/>
      <c r="L275" s="163"/>
      <c r="M2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6" spans="1:14" x14ac:dyDescent="0.25">
      <c r="A276" s="166" t="str">
        <f>Сверка[[#This Row],[ID Штатной должности]]&amp;Сверка[[#This Row],[Дата возникновения вакансии на ШД]]</f>
        <v>67534945078</v>
      </c>
      <c r="B276" s="162" t="s">
        <v>1695</v>
      </c>
      <c r="C276" s="163" t="s">
        <v>1725</v>
      </c>
      <c r="D276" s="162">
        <v>675349</v>
      </c>
      <c r="E276" s="163" t="s">
        <v>1785</v>
      </c>
      <c r="F276" s="164">
        <v>44025</v>
      </c>
      <c r="G276" s="164">
        <v>45078</v>
      </c>
      <c r="H276" s="164"/>
      <c r="I276" s="164"/>
      <c r="J276" s="163" t="s">
        <v>22</v>
      </c>
      <c r="K276" s="162"/>
      <c r="L276" s="163"/>
      <c r="M2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7" spans="1:14" x14ac:dyDescent="0.25">
      <c r="A277" s="166" t="str">
        <f>Сверка[[#This Row],[ID Штатной должности]]&amp;Сверка[[#This Row],[Дата возникновения вакансии на ШД]]</f>
        <v>67527845100</v>
      </c>
      <c r="B277" s="162" t="s">
        <v>1695</v>
      </c>
      <c r="C277" s="163" t="s">
        <v>1725</v>
      </c>
      <c r="D277" s="162">
        <v>675278</v>
      </c>
      <c r="E277" s="163" t="s">
        <v>1785</v>
      </c>
      <c r="F277" s="164">
        <v>44025</v>
      </c>
      <c r="G277" s="164">
        <v>45100</v>
      </c>
      <c r="H277" s="164"/>
      <c r="I277" s="164"/>
      <c r="J277" s="163" t="s">
        <v>22</v>
      </c>
      <c r="K277" s="162"/>
      <c r="L277" s="163"/>
      <c r="M2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8" spans="1:14" x14ac:dyDescent="0.25">
      <c r="A278" s="166" t="str">
        <f>Сверка[[#This Row],[ID Штатной должности]]&amp;Сверка[[#This Row],[Дата возникновения вакансии на ШД]]</f>
        <v>63636345002</v>
      </c>
      <c r="B278" s="162" t="s">
        <v>1695</v>
      </c>
      <c r="C278" s="163" t="s">
        <v>1725</v>
      </c>
      <c r="D278" s="162">
        <v>636363</v>
      </c>
      <c r="E278" s="163" t="s">
        <v>1785</v>
      </c>
      <c r="F278" s="164">
        <v>45002</v>
      </c>
      <c r="G278" s="164">
        <v>45002</v>
      </c>
      <c r="H278" s="164"/>
      <c r="I278" s="164"/>
      <c r="J278" s="163" t="s">
        <v>22</v>
      </c>
      <c r="K278" s="162"/>
      <c r="L278" s="163"/>
      <c r="M2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9" spans="1:14" x14ac:dyDescent="0.25">
      <c r="A279" s="166" t="str">
        <f>Сверка[[#This Row],[ID Штатной должности]]&amp;Сверка[[#This Row],[Дата возникновения вакансии на ШД]]</f>
        <v>67551045068</v>
      </c>
      <c r="B279" s="162" t="s">
        <v>1695</v>
      </c>
      <c r="C279" s="163" t="s">
        <v>1725</v>
      </c>
      <c r="D279" s="162">
        <v>675510</v>
      </c>
      <c r="E279" s="163" t="s">
        <v>1785</v>
      </c>
      <c r="F279" s="164">
        <v>44025</v>
      </c>
      <c r="G279" s="164">
        <v>45068</v>
      </c>
      <c r="H279" s="164"/>
      <c r="I279" s="164"/>
      <c r="J279" s="163" t="s">
        <v>22</v>
      </c>
      <c r="K279" s="162"/>
      <c r="L279" s="163"/>
      <c r="M2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0" spans="1:14" x14ac:dyDescent="0.25">
      <c r="A280" s="166" t="str">
        <f>Сверка[[#This Row],[ID Штатной должности]]&amp;Сверка[[#This Row],[Дата возникновения вакансии на ШД]]</f>
        <v>67551644999</v>
      </c>
      <c r="B280" s="162" t="s">
        <v>1695</v>
      </c>
      <c r="C280" s="163" t="s">
        <v>1725</v>
      </c>
      <c r="D280" s="162">
        <v>675516</v>
      </c>
      <c r="E280" s="163" t="s">
        <v>1785</v>
      </c>
      <c r="F280" s="164">
        <v>44025</v>
      </c>
      <c r="G280" s="164">
        <v>44999</v>
      </c>
      <c r="H280" s="164"/>
      <c r="I280" s="164"/>
      <c r="J280" s="163" t="s">
        <v>22</v>
      </c>
      <c r="K280" s="162"/>
      <c r="L280" s="163"/>
      <c r="M2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1" spans="1:14" x14ac:dyDescent="0.25">
      <c r="A281" s="166" t="str">
        <f>Сверка[[#This Row],[ID Штатной должности]]&amp;Сверка[[#This Row],[Дата возникновения вакансии на ШД]]</f>
        <v>67552144834</v>
      </c>
      <c r="B281" s="162" t="s">
        <v>1695</v>
      </c>
      <c r="C281" s="163" t="s">
        <v>1725</v>
      </c>
      <c r="D281" s="162">
        <v>675521</v>
      </c>
      <c r="E281" s="163" t="s">
        <v>1785</v>
      </c>
      <c r="F281" s="164">
        <v>44025</v>
      </c>
      <c r="G281" s="164">
        <v>44834</v>
      </c>
      <c r="H281" s="164"/>
      <c r="I281" s="164"/>
      <c r="J281" s="163" t="s">
        <v>22</v>
      </c>
      <c r="K281" s="162"/>
      <c r="L281" s="163"/>
      <c r="M2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2" spans="1:14" x14ac:dyDescent="0.25">
      <c r="A282" s="166" t="str">
        <f>Сверка[[#This Row],[ID Штатной должности]]&amp;Сверка[[#This Row],[Дата возникновения вакансии на ШД]]</f>
        <v>67549144952</v>
      </c>
      <c r="B282" s="162" t="s">
        <v>1695</v>
      </c>
      <c r="C282" s="163" t="s">
        <v>1725</v>
      </c>
      <c r="D282" s="162">
        <v>675491</v>
      </c>
      <c r="E282" s="163" t="s">
        <v>1785</v>
      </c>
      <c r="F282" s="164">
        <v>44025</v>
      </c>
      <c r="G282" s="164">
        <v>44952</v>
      </c>
      <c r="H282" s="164"/>
      <c r="I282" s="164"/>
      <c r="J282" s="163" t="s">
        <v>22</v>
      </c>
      <c r="K282" s="162"/>
      <c r="L282" s="163"/>
      <c r="M2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3" spans="1:14" x14ac:dyDescent="0.25">
      <c r="A283" s="166" t="str">
        <f>Сверка[[#This Row],[ID Штатной должности]]&amp;Сверка[[#This Row],[Дата возникновения вакансии на ШД]]</f>
        <v>67549045115</v>
      </c>
      <c r="B283" s="162" t="s">
        <v>1695</v>
      </c>
      <c r="C283" s="163" t="s">
        <v>1725</v>
      </c>
      <c r="D283" s="162">
        <v>675490</v>
      </c>
      <c r="E283" s="163" t="s">
        <v>1785</v>
      </c>
      <c r="F283" s="164">
        <v>44025</v>
      </c>
      <c r="G283" s="164">
        <v>45115</v>
      </c>
      <c r="H283" s="164"/>
      <c r="I283" s="164"/>
      <c r="J283" s="163" t="s">
        <v>22</v>
      </c>
      <c r="K283" s="162"/>
      <c r="L283" s="163"/>
      <c r="M2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4" spans="1:14" x14ac:dyDescent="0.25">
      <c r="A284" s="166" t="str">
        <f>Сверка[[#This Row],[ID Штатной должности]]&amp;Сверка[[#This Row],[Дата возникновения вакансии на ШД]]</f>
        <v>71834545035</v>
      </c>
      <c r="B284" s="162" t="s">
        <v>1696</v>
      </c>
      <c r="C284" s="163" t="s">
        <v>1729</v>
      </c>
      <c r="D284" s="162">
        <v>718345</v>
      </c>
      <c r="E284" s="163" t="s">
        <v>1785</v>
      </c>
      <c r="F284" s="164">
        <v>44044</v>
      </c>
      <c r="G284" s="164">
        <v>45035</v>
      </c>
      <c r="H284" s="164"/>
      <c r="I284" s="164"/>
      <c r="J284" s="163" t="s">
        <v>22</v>
      </c>
      <c r="K284" s="162"/>
      <c r="L284" s="163"/>
      <c r="M2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5" spans="1:14" x14ac:dyDescent="0.25">
      <c r="A285" s="166" t="str">
        <f>Сверка[[#This Row],[ID Штатной должности]]&amp;Сверка[[#This Row],[Дата возникновения вакансии на ШД]]</f>
        <v>67763945086</v>
      </c>
      <c r="B285" s="162" t="s">
        <v>1696</v>
      </c>
      <c r="C285" s="163" t="s">
        <v>1729</v>
      </c>
      <c r="D285" s="162">
        <v>677639</v>
      </c>
      <c r="E285" s="163" t="s">
        <v>1785</v>
      </c>
      <c r="F285" s="164">
        <v>44025</v>
      </c>
      <c r="G285" s="164">
        <v>45086</v>
      </c>
      <c r="H285" s="164"/>
      <c r="I285" s="164"/>
      <c r="J285" s="163" t="s">
        <v>22</v>
      </c>
      <c r="K285" s="162"/>
      <c r="L285" s="163"/>
      <c r="M2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6" spans="1:14" x14ac:dyDescent="0.25">
      <c r="A286" s="166" t="str">
        <f>Сверка[[#This Row],[ID Штатной должности]]&amp;Сверка[[#This Row],[Дата возникновения вакансии на ШД]]</f>
        <v>71162245123</v>
      </c>
      <c r="B286" s="162" t="s">
        <v>1696</v>
      </c>
      <c r="C286" s="163" t="s">
        <v>1729</v>
      </c>
      <c r="D286" s="162">
        <v>711622</v>
      </c>
      <c r="E286" s="163" t="s">
        <v>1785</v>
      </c>
      <c r="F286" s="164">
        <v>45123</v>
      </c>
      <c r="G286" s="164">
        <v>45123</v>
      </c>
      <c r="H286" s="164"/>
      <c r="I286" s="164"/>
      <c r="J286" s="163" t="s">
        <v>22</v>
      </c>
      <c r="K286" s="162"/>
      <c r="L286" s="163"/>
      <c r="M2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7" spans="1:14" x14ac:dyDescent="0.25">
      <c r="A287" s="166" t="str">
        <f>Сверка[[#This Row],[ID Штатной должности]]&amp;Сверка[[#This Row],[Дата возникновения вакансии на ШД]]</f>
        <v>71162545123</v>
      </c>
      <c r="B287" s="162" t="s">
        <v>1696</v>
      </c>
      <c r="C287" s="163" t="s">
        <v>1729</v>
      </c>
      <c r="D287" s="162">
        <v>711625</v>
      </c>
      <c r="E287" s="163" t="s">
        <v>1785</v>
      </c>
      <c r="F287" s="164">
        <v>45123</v>
      </c>
      <c r="G287" s="164">
        <v>45123</v>
      </c>
      <c r="H287" s="164"/>
      <c r="I287" s="164"/>
      <c r="J287" s="163" t="s">
        <v>22</v>
      </c>
      <c r="K287" s="162"/>
      <c r="L287" s="163"/>
      <c r="M2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8" spans="1:14" x14ac:dyDescent="0.25">
      <c r="A288" s="166" t="str">
        <f>Сверка[[#This Row],[ID Штатной должности]]&amp;Сверка[[#This Row],[Дата возникновения вакансии на ШД]]</f>
        <v>71162645123</v>
      </c>
      <c r="B288" s="162" t="s">
        <v>1696</v>
      </c>
      <c r="C288" s="163" t="s">
        <v>1729</v>
      </c>
      <c r="D288" s="162">
        <v>711626</v>
      </c>
      <c r="E288" s="163" t="s">
        <v>1785</v>
      </c>
      <c r="F288" s="164">
        <v>45123</v>
      </c>
      <c r="G288" s="164">
        <v>45123</v>
      </c>
      <c r="H288" s="164"/>
      <c r="I288" s="164"/>
      <c r="J288" s="163" t="s">
        <v>22</v>
      </c>
      <c r="K288" s="162"/>
      <c r="L288" s="163"/>
      <c r="M2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9" spans="1:14" x14ac:dyDescent="0.25">
      <c r="A289" s="166" t="str">
        <f>Сверка[[#This Row],[ID Штатной должности]]&amp;Сверка[[#This Row],[Дата возникновения вакансии на ШД]]</f>
        <v>71162745123</v>
      </c>
      <c r="B289" s="162" t="s">
        <v>1696</v>
      </c>
      <c r="C289" s="163" t="s">
        <v>1729</v>
      </c>
      <c r="D289" s="162">
        <v>711627</v>
      </c>
      <c r="E289" s="163" t="s">
        <v>1785</v>
      </c>
      <c r="F289" s="164">
        <v>45123</v>
      </c>
      <c r="G289" s="164">
        <v>45123</v>
      </c>
      <c r="H289" s="164"/>
      <c r="I289" s="164"/>
      <c r="J289" s="163" t="s">
        <v>22</v>
      </c>
      <c r="K289" s="162"/>
      <c r="L289" s="163"/>
      <c r="M2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0" spans="1:14" x14ac:dyDescent="0.25">
      <c r="A290" s="166" t="str">
        <f>Сверка[[#This Row],[ID Штатной должности]]&amp;Сверка[[#This Row],[Дата возникновения вакансии на ШД]]</f>
        <v>67742944959</v>
      </c>
      <c r="B290" s="162" t="s">
        <v>1696</v>
      </c>
      <c r="C290" s="163" t="s">
        <v>1729</v>
      </c>
      <c r="D290" s="162">
        <v>677429</v>
      </c>
      <c r="E290" s="163" t="s">
        <v>1785</v>
      </c>
      <c r="F290" s="164">
        <v>44025</v>
      </c>
      <c r="G290" s="164">
        <v>44959</v>
      </c>
      <c r="H290" s="164"/>
      <c r="I290" s="164"/>
      <c r="J290" s="163" t="s">
        <v>22</v>
      </c>
      <c r="K290" s="162"/>
      <c r="L290" s="163"/>
      <c r="M2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1" spans="1:14" x14ac:dyDescent="0.25">
      <c r="A291" s="166" t="str">
        <f>Сверка[[#This Row],[ID Штатной должности]]&amp;Сверка[[#This Row],[Дата возникновения вакансии на ШД]]</f>
        <v>67741844826</v>
      </c>
      <c r="B291" s="162" t="s">
        <v>1696</v>
      </c>
      <c r="C291" s="163" t="s">
        <v>1729</v>
      </c>
      <c r="D291" s="162">
        <v>677418</v>
      </c>
      <c r="E291" s="163" t="s">
        <v>1785</v>
      </c>
      <c r="F291" s="164">
        <v>44025</v>
      </c>
      <c r="G291" s="164">
        <v>44826</v>
      </c>
      <c r="H291" s="164"/>
      <c r="I291" s="164"/>
      <c r="J291" s="163" t="s">
        <v>22</v>
      </c>
      <c r="K291" s="162"/>
      <c r="L291" s="163"/>
      <c r="M2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2" spans="1:14" x14ac:dyDescent="0.25">
      <c r="A292" s="166" t="str">
        <f>Сверка[[#This Row],[ID Штатной должности]]&amp;Сверка[[#This Row],[Дата возникновения вакансии на ШД]]</f>
        <v>57281445078</v>
      </c>
      <c r="B292" s="162" t="s">
        <v>1696</v>
      </c>
      <c r="C292" s="163" t="s">
        <v>1729</v>
      </c>
      <c r="D292" s="162">
        <v>572814</v>
      </c>
      <c r="E292" s="163" t="s">
        <v>1785</v>
      </c>
      <c r="F292" s="164">
        <v>44927</v>
      </c>
      <c r="G292" s="164">
        <v>45078</v>
      </c>
      <c r="H292" s="164"/>
      <c r="I292" s="164"/>
      <c r="J292" s="163" t="s">
        <v>22</v>
      </c>
      <c r="K292" s="162"/>
      <c r="L292" s="163"/>
      <c r="M2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3" spans="1:14" x14ac:dyDescent="0.25">
      <c r="A293" s="166" t="str">
        <f>Сверка[[#This Row],[ID Штатной должности]]&amp;Сверка[[#This Row],[Дата возникновения вакансии на ШД]]</f>
        <v>71163245123</v>
      </c>
      <c r="B293" s="162" t="s">
        <v>1696</v>
      </c>
      <c r="C293" s="163" t="s">
        <v>1729</v>
      </c>
      <c r="D293" s="162">
        <v>711632</v>
      </c>
      <c r="E293" s="163" t="s">
        <v>1785</v>
      </c>
      <c r="F293" s="164">
        <v>45123</v>
      </c>
      <c r="G293" s="164">
        <v>45123</v>
      </c>
      <c r="H293" s="164"/>
      <c r="I293" s="164"/>
      <c r="J293" s="163" t="s">
        <v>22</v>
      </c>
      <c r="K293" s="162"/>
      <c r="L293" s="163"/>
      <c r="M2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4" spans="1:14" x14ac:dyDescent="0.25">
      <c r="A294" s="166" t="str">
        <f>Сверка[[#This Row],[ID Штатной должности]]&amp;Сверка[[#This Row],[Дата возникновения вакансии на ШД]]</f>
        <v>71163345123</v>
      </c>
      <c r="B294" s="162" t="s">
        <v>1696</v>
      </c>
      <c r="C294" s="163" t="s">
        <v>1729</v>
      </c>
      <c r="D294" s="162">
        <v>711633</v>
      </c>
      <c r="E294" s="163" t="s">
        <v>1785</v>
      </c>
      <c r="F294" s="164">
        <v>45123</v>
      </c>
      <c r="G294" s="164">
        <v>45123</v>
      </c>
      <c r="H294" s="164"/>
      <c r="I294" s="164"/>
      <c r="J294" s="163" t="s">
        <v>22</v>
      </c>
      <c r="K294" s="162"/>
      <c r="L294" s="163"/>
      <c r="M2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5" spans="1:14" x14ac:dyDescent="0.25">
      <c r="A295" s="166" t="str">
        <f>Сверка[[#This Row],[ID Штатной должности]]&amp;Сверка[[#This Row],[Дата возникновения вакансии на ШД]]</f>
        <v>71163445123</v>
      </c>
      <c r="B295" s="162" t="s">
        <v>1696</v>
      </c>
      <c r="C295" s="163" t="s">
        <v>1729</v>
      </c>
      <c r="D295" s="162">
        <v>711634</v>
      </c>
      <c r="E295" s="163" t="s">
        <v>1785</v>
      </c>
      <c r="F295" s="164">
        <v>45123</v>
      </c>
      <c r="G295" s="164">
        <v>45123</v>
      </c>
      <c r="H295" s="164"/>
      <c r="I295" s="164"/>
      <c r="J295" s="163" t="s">
        <v>22</v>
      </c>
      <c r="K295" s="162"/>
      <c r="L295" s="163"/>
      <c r="M2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6" spans="1:14" x14ac:dyDescent="0.25">
      <c r="A296" s="166" t="str">
        <f>Сверка[[#This Row],[ID Штатной должности]]&amp;Сверка[[#This Row],[Дата возникновения вакансии на ШД]]</f>
        <v>71163545123</v>
      </c>
      <c r="B296" s="162" t="s">
        <v>1696</v>
      </c>
      <c r="C296" s="163" t="s">
        <v>1729</v>
      </c>
      <c r="D296" s="162">
        <v>711635</v>
      </c>
      <c r="E296" s="163" t="s">
        <v>1785</v>
      </c>
      <c r="F296" s="164">
        <v>45123</v>
      </c>
      <c r="G296" s="164">
        <v>45123</v>
      </c>
      <c r="H296" s="164"/>
      <c r="I296" s="164"/>
      <c r="J296" s="163" t="s">
        <v>22</v>
      </c>
      <c r="K296" s="162"/>
      <c r="L296" s="163"/>
      <c r="M2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7" spans="1:14" x14ac:dyDescent="0.25">
      <c r="A297" s="166" t="str">
        <f>Сверка[[#This Row],[ID Штатной должности]]&amp;Сверка[[#This Row],[Дата возникновения вакансии на ШД]]</f>
        <v>67749445064</v>
      </c>
      <c r="B297" s="162" t="s">
        <v>1696</v>
      </c>
      <c r="C297" s="163" t="s">
        <v>1729</v>
      </c>
      <c r="D297" s="162">
        <v>677494</v>
      </c>
      <c r="E297" s="163" t="s">
        <v>1785</v>
      </c>
      <c r="F297" s="164">
        <v>44025</v>
      </c>
      <c r="G297" s="164">
        <v>45064</v>
      </c>
      <c r="H297" s="164"/>
      <c r="I297" s="164"/>
      <c r="J297" s="163" t="s">
        <v>22</v>
      </c>
      <c r="K297" s="162"/>
      <c r="L297" s="163"/>
      <c r="M2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8" spans="1:14" x14ac:dyDescent="0.25">
      <c r="A298" s="166" t="str">
        <f>Сверка[[#This Row],[ID Штатной должности]]&amp;Сверка[[#This Row],[Дата возникновения вакансии на ШД]]</f>
        <v>67750445114</v>
      </c>
      <c r="B298" s="162" t="s">
        <v>1696</v>
      </c>
      <c r="C298" s="163" t="s">
        <v>1729</v>
      </c>
      <c r="D298" s="162">
        <v>677504</v>
      </c>
      <c r="E298" s="163" t="s">
        <v>1785</v>
      </c>
      <c r="F298" s="164">
        <v>44025</v>
      </c>
      <c r="G298" s="164">
        <v>45114</v>
      </c>
      <c r="H298" s="164"/>
      <c r="I298" s="164"/>
      <c r="J298" s="163" t="s">
        <v>22</v>
      </c>
      <c r="K298" s="162"/>
      <c r="L298" s="163"/>
      <c r="M2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9" spans="1:14" x14ac:dyDescent="0.25">
      <c r="A299" s="166" t="str">
        <f>Сверка[[#This Row],[ID Штатной должности]]&amp;Сверка[[#This Row],[Дата возникновения вакансии на ШД]]</f>
        <v>71163645123</v>
      </c>
      <c r="B299" s="162" t="s">
        <v>1696</v>
      </c>
      <c r="C299" s="163" t="s">
        <v>1729</v>
      </c>
      <c r="D299" s="162">
        <v>711636</v>
      </c>
      <c r="E299" s="163" t="s">
        <v>1785</v>
      </c>
      <c r="F299" s="164">
        <v>45123</v>
      </c>
      <c r="G299" s="164">
        <v>45123</v>
      </c>
      <c r="H299" s="164"/>
      <c r="I299" s="164"/>
      <c r="J299" s="163" t="s">
        <v>22</v>
      </c>
      <c r="K299" s="162"/>
      <c r="L299" s="163"/>
      <c r="M2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0" spans="1:14" x14ac:dyDescent="0.25">
      <c r="A300" s="166" t="str">
        <f>Сверка[[#This Row],[ID Штатной должности]]&amp;Сверка[[#This Row],[Дата возникновения вакансии на ШД]]</f>
        <v>67778045091</v>
      </c>
      <c r="B300" s="162" t="s">
        <v>1696</v>
      </c>
      <c r="C300" s="163" t="s">
        <v>1729</v>
      </c>
      <c r="D300" s="162">
        <v>677780</v>
      </c>
      <c r="E300" s="163" t="s">
        <v>1785</v>
      </c>
      <c r="F300" s="164">
        <v>44025</v>
      </c>
      <c r="G300" s="164">
        <v>45091</v>
      </c>
      <c r="H300" s="164"/>
      <c r="I300" s="164"/>
      <c r="J300" s="163" t="s">
        <v>22</v>
      </c>
      <c r="K300" s="162"/>
      <c r="L300" s="163"/>
      <c r="M3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1" spans="1:14" x14ac:dyDescent="0.25">
      <c r="A301" s="166" t="str">
        <f>Сверка[[#This Row],[ID Штатной должности]]&amp;Сверка[[#This Row],[Дата возникновения вакансии на ШД]]</f>
        <v>67777044984</v>
      </c>
      <c r="B301" s="162" t="s">
        <v>1696</v>
      </c>
      <c r="C301" s="163" t="s">
        <v>1729</v>
      </c>
      <c r="D301" s="162">
        <v>677770</v>
      </c>
      <c r="E301" s="163" t="s">
        <v>1785</v>
      </c>
      <c r="F301" s="164">
        <v>44025</v>
      </c>
      <c r="G301" s="164">
        <v>44984</v>
      </c>
      <c r="H301" s="164"/>
      <c r="I301" s="164"/>
      <c r="J301" s="163" t="s">
        <v>22</v>
      </c>
      <c r="K301" s="162"/>
      <c r="L301" s="163"/>
      <c r="M3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2" spans="1:14" x14ac:dyDescent="0.25">
      <c r="A302" s="166" t="str">
        <f>Сверка[[#This Row],[ID Штатной должности]]&amp;Сверка[[#This Row],[Дата возникновения вакансии на ШД]]</f>
        <v>67782345094</v>
      </c>
      <c r="B302" s="162" t="s">
        <v>1696</v>
      </c>
      <c r="C302" s="163" t="s">
        <v>1729</v>
      </c>
      <c r="D302" s="162">
        <v>677823</v>
      </c>
      <c r="E302" s="163" t="s">
        <v>1785</v>
      </c>
      <c r="F302" s="164">
        <v>44025</v>
      </c>
      <c r="G302" s="164">
        <v>45094</v>
      </c>
      <c r="H302" s="164"/>
      <c r="I302" s="164"/>
      <c r="J302" s="163" t="s">
        <v>22</v>
      </c>
      <c r="K302" s="162"/>
      <c r="L302" s="163"/>
      <c r="M3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3" spans="1:14" x14ac:dyDescent="0.25">
      <c r="A303" s="166" t="str">
        <f>Сверка[[#This Row],[ID Штатной должности]]&amp;Сверка[[#This Row],[Дата возникновения вакансии на ШД]]</f>
        <v>67801445106</v>
      </c>
      <c r="B303" s="162" t="s">
        <v>1696</v>
      </c>
      <c r="C303" s="163" t="s">
        <v>1729</v>
      </c>
      <c r="D303" s="162">
        <v>678014</v>
      </c>
      <c r="E303" s="163" t="s">
        <v>1785</v>
      </c>
      <c r="F303" s="164">
        <v>44025</v>
      </c>
      <c r="G303" s="164">
        <v>45106</v>
      </c>
      <c r="H303" s="164"/>
      <c r="I303" s="164"/>
      <c r="J303" s="163" t="s">
        <v>22</v>
      </c>
      <c r="K303" s="162"/>
      <c r="L303" s="163"/>
      <c r="M3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4" spans="1:14" x14ac:dyDescent="0.25">
      <c r="A304" s="166" t="str">
        <f>Сверка[[#This Row],[ID Штатной должности]]&amp;Сверка[[#This Row],[Дата возникновения вакансии на ШД]]</f>
        <v>67801745091</v>
      </c>
      <c r="B304" s="162" t="s">
        <v>1696</v>
      </c>
      <c r="C304" s="163" t="s">
        <v>1729</v>
      </c>
      <c r="D304" s="162">
        <v>678017</v>
      </c>
      <c r="E304" s="163" t="s">
        <v>1785</v>
      </c>
      <c r="F304" s="164">
        <v>44025</v>
      </c>
      <c r="G304" s="164">
        <v>45091</v>
      </c>
      <c r="H304" s="164"/>
      <c r="I304" s="164"/>
      <c r="J304" s="163" t="s">
        <v>22</v>
      </c>
      <c r="K304" s="162"/>
      <c r="L304" s="163"/>
      <c r="M3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5" spans="1:14" x14ac:dyDescent="0.25">
      <c r="A305" s="166" t="str">
        <f>Сверка[[#This Row],[ID Штатной должности]]&amp;Сверка[[#This Row],[Дата возникновения вакансии на ШД]]</f>
        <v>56848745017</v>
      </c>
      <c r="B305" s="162" t="s">
        <v>1696</v>
      </c>
      <c r="C305" s="163" t="s">
        <v>1729</v>
      </c>
      <c r="D305" s="162">
        <v>568487</v>
      </c>
      <c r="E305" s="163" t="s">
        <v>1785</v>
      </c>
      <c r="F305" s="164">
        <v>44958</v>
      </c>
      <c r="G305" s="164">
        <v>45017</v>
      </c>
      <c r="H305" s="164"/>
      <c r="I305" s="164"/>
      <c r="J305" s="163" t="s">
        <v>22</v>
      </c>
      <c r="K305" s="162"/>
      <c r="L305" s="163"/>
      <c r="M3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6" spans="1:14" x14ac:dyDescent="0.25">
      <c r="A306" s="166" t="str">
        <f>Сверка[[#This Row],[ID Штатной должности]]&amp;Сверка[[#This Row],[Дата возникновения вакансии на ШД]]</f>
        <v>67795444830</v>
      </c>
      <c r="B306" s="162" t="s">
        <v>1696</v>
      </c>
      <c r="C306" s="163" t="s">
        <v>1729</v>
      </c>
      <c r="D306" s="162">
        <v>677954</v>
      </c>
      <c r="E306" s="163" t="s">
        <v>1785</v>
      </c>
      <c r="F306" s="164">
        <v>44025</v>
      </c>
      <c r="G306" s="164">
        <v>44830</v>
      </c>
      <c r="H306" s="164"/>
      <c r="I306" s="164"/>
      <c r="J306" s="163" t="s">
        <v>22</v>
      </c>
      <c r="K306" s="162"/>
      <c r="L306" s="163"/>
      <c r="M3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7" spans="1:14" x14ac:dyDescent="0.25">
      <c r="A307" s="166" t="str">
        <f>Сверка[[#This Row],[ID Штатной должности]]&amp;Сверка[[#This Row],[Дата возникновения вакансии на ШД]]</f>
        <v>67798744861</v>
      </c>
      <c r="B307" s="162" t="s">
        <v>1696</v>
      </c>
      <c r="C307" s="163" t="s">
        <v>1729</v>
      </c>
      <c r="D307" s="162">
        <v>677987</v>
      </c>
      <c r="E307" s="163" t="s">
        <v>1785</v>
      </c>
      <c r="F307" s="164">
        <v>44025</v>
      </c>
      <c r="G307" s="164">
        <v>44861</v>
      </c>
      <c r="H307" s="164"/>
      <c r="I307" s="164"/>
      <c r="J307" s="163" t="s">
        <v>22</v>
      </c>
      <c r="K307" s="162"/>
      <c r="L307" s="163"/>
      <c r="M3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8" spans="1:14" x14ac:dyDescent="0.25">
      <c r="A308" s="166" t="str">
        <f>Сверка[[#This Row],[ID Штатной должности]]&amp;Сверка[[#This Row],[Дата возникновения вакансии на ШД]]</f>
        <v>67700345073</v>
      </c>
      <c r="B308" s="162" t="s">
        <v>1696</v>
      </c>
      <c r="C308" s="163" t="s">
        <v>1729</v>
      </c>
      <c r="D308" s="162">
        <v>677003</v>
      </c>
      <c r="E308" s="163" t="s">
        <v>1785</v>
      </c>
      <c r="F308" s="164">
        <v>44025</v>
      </c>
      <c r="G308" s="164">
        <v>45073</v>
      </c>
      <c r="H308" s="164"/>
      <c r="I308" s="164"/>
      <c r="J308" s="163" t="s">
        <v>22</v>
      </c>
      <c r="K308" s="162"/>
      <c r="L308" s="163"/>
      <c r="M3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9" spans="1:14" x14ac:dyDescent="0.25">
      <c r="A309" s="166" t="str">
        <f>Сверка[[#This Row],[ID Штатной должности]]&amp;Сверка[[#This Row],[Дата возникновения вакансии на ШД]]</f>
        <v>67722145036</v>
      </c>
      <c r="B309" s="162" t="s">
        <v>1696</v>
      </c>
      <c r="C309" s="163" t="s">
        <v>1729</v>
      </c>
      <c r="D309" s="162">
        <v>677221</v>
      </c>
      <c r="E309" s="163" t="s">
        <v>1785</v>
      </c>
      <c r="F309" s="164">
        <v>44025</v>
      </c>
      <c r="G309" s="164">
        <v>45036</v>
      </c>
      <c r="H309" s="164"/>
      <c r="I309" s="164"/>
      <c r="J309" s="163" t="s">
        <v>22</v>
      </c>
      <c r="K309" s="162"/>
      <c r="L309" s="163"/>
      <c r="M3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0" spans="1:14" x14ac:dyDescent="0.25">
      <c r="A310" s="166" t="str">
        <f>Сверка[[#This Row],[ID Штатной должности]]&amp;Сверка[[#This Row],[Дата возникновения вакансии на ШД]]</f>
        <v>67723245047</v>
      </c>
      <c r="B310" s="162" t="s">
        <v>1696</v>
      </c>
      <c r="C310" s="163" t="s">
        <v>1729</v>
      </c>
      <c r="D310" s="162">
        <v>677232</v>
      </c>
      <c r="E310" s="163" t="s">
        <v>1785</v>
      </c>
      <c r="F310" s="164">
        <v>44025</v>
      </c>
      <c r="G310" s="164">
        <v>45047</v>
      </c>
      <c r="H310" s="164"/>
      <c r="I310" s="164"/>
      <c r="J310" s="163" t="s">
        <v>22</v>
      </c>
      <c r="K310" s="162"/>
      <c r="L310" s="163"/>
      <c r="M3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1" spans="1:14" x14ac:dyDescent="0.25">
      <c r="A311" s="166" t="str">
        <f>Сверка[[#This Row],[ID Штатной должности]]&amp;Сверка[[#This Row],[Дата возникновения вакансии на ШД]]</f>
        <v>67726745059</v>
      </c>
      <c r="B311" s="162" t="s">
        <v>1696</v>
      </c>
      <c r="C311" s="163" t="s">
        <v>1729</v>
      </c>
      <c r="D311" s="162">
        <v>677267</v>
      </c>
      <c r="E311" s="163" t="s">
        <v>1785</v>
      </c>
      <c r="F311" s="164">
        <v>44025</v>
      </c>
      <c r="G311" s="164">
        <v>45059</v>
      </c>
      <c r="H311" s="164"/>
      <c r="I311" s="164"/>
      <c r="J311" s="163" t="s">
        <v>22</v>
      </c>
      <c r="K311" s="162"/>
      <c r="L311" s="163"/>
      <c r="M3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2" spans="1:14" x14ac:dyDescent="0.25">
      <c r="A312" s="166" t="str">
        <f>Сверка[[#This Row],[ID Штатной должности]]&amp;Сверка[[#This Row],[Дата возникновения вакансии на ШД]]</f>
        <v>67727845108</v>
      </c>
      <c r="B312" s="162" t="s">
        <v>1696</v>
      </c>
      <c r="C312" s="163" t="s">
        <v>1729</v>
      </c>
      <c r="D312" s="162">
        <v>677278</v>
      </c>
      <c r="E312" s="163" t="s">
        <v>1785</v>
      </c>
      <c r="F312" s="164">
        <v>44025</v>
      </c>
      <c r="G312" s="164">
        <v>45108</v>
      </c>
      <c r="H312" s="164"/>
      <c r="I312" s="164"/>
      <c r="J312" s="163" t="s">
        <v>22</v>
      </c>
      <c r="K312" s="162"/>
      <c r="L312" s="163"/>
      <c r="M3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3" spans="1:14" x14ac:dyDescent="0.25">
      <c r="A313" s="166" t="str">
        <f>Сверка[[#This Row],[ID Штатной должности]]&amp;Сверка[[#This Row],[Дата возникновения вакансии на ШД]]</f>
        <v>67704745068</v>
      </c>
      <c r="B313" s="162" t="s">
        <v>1696</v>
      </c>
      <c r="C313" s="163" t="s">
        <v>1729</v>
      </c>
      <c r="D313" s="162">
        <v>677047</v>
      </c>
      <c r="E313" s="163" t="s">
        <v>29</v>
      </c>
      <c r="F313" s="164">
        <v>44025</v>
      </c>
      <c r="G313" s="164">
        <v>45068</v>
      </c>
      <c r="H313" s="164">
        <v>45110</v>
      </c>
      <c r="I313" s="164">
        <v>45169</v>
      </c>
      <c r="J313" s="163" t="s">
        <v>45</v>
      </c>
      <c r="K313" s="162" t="s">
        <v>1807</v>
      </c>
      <c r="L313" s="163" t="s">
        <v>2511</v>
      </c>
      <c r="M3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14" spans="1:14" x14ac:dyDescent="0.25">
      <c r="A314" s="166" t="str">
        <f>Сверка[[#This Row],[ID Штатной должности]]&amp;Сверка[[#This Row],[Дата возникновения вакансии на ШД]]</f>
        <v>67704945091</v>
      </c>
      <c r="B314" s="162" t="s">
        <v>1696</v>
      </c>
      <c r="C314" s="163" t="s">
        <v>1729</v>
      </c>
      <c r="D314" s="162">
        <v>677049</v>
      </c>
      <c r="E314" s="163" t="s">
        <v>1785</v>
      </c>
      <c r="F314" s="164">
        <v>44025</v>
      </c>
      <c r="G314" s="164">
        <v>45091</v>
      </c>
      <c r="H314" s="164"/>
      <c r="I314" s="164"/>
      <c r="J314" s="163" t="s">
        <v>22</v>
      </c>
      <c r="K314" s="162"/>
      <c r="L314" s="163"/>
      <c r="M3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5" spans="1:14" x14ac:dyDescent="0.25">
      <c r="A315" s="166" t="str">
        <f>Сверка[[#This Row],[ID Штатной должности]]&amp;Сверка[[#This Row],[Дата возникновения вакансии на ШД]]</f>
        <v>67702844834</v>
      </c>
      <c r="B315" s="162" t="s">
        <v>1696</v>
      </c>
      <c r="C315" s="163" t="s">
        <v>1729</v>
      </c>
      <c r="D315" s="162">
        <v>677028</v>
      </c>
      <c r="E315" s="163" t="s">
        <v>29</v>
      </c>
      <c r="F315" s="164">
        <v>44025</v>
      </c>
      <c r="G315" s="164">
        <v>44834</v>
      </c>
      <c r="H315" s="164"/>
      <c r="I315" s="164"/>
      <c r="J315" s="163" t="s">
        <v>22</v>
      </c>
      <c r="K315" s="162"/>
      <c r="L315" s="163"/>
      <c r="M3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16" spans="1:14" x14ac:dyDescent="0.25">
      <c r="A316" s="166" t="str">
        <f>Сверка[[#This Row],[ID Штатной должности]]&amp;Сверка[[#This Row],[Дата возникновения вакансии на ШД]]</f>
        <v>8810045122</v>
      </c>
      <c r="B316" s="162" t="s">
        <v>1696</v>
      </c>
      <c r="C316" s="163" t="s">
        <v>1729</v>
      </c>
      <c r="D316" s="162">
        <v>88100</v>
      </c>
      <c r="E316" s="163" t="s">
        <v>1785</v>
      </c>
      <c r="F316" s="164">
        <v>44407</v>
      </c>
      <c r="G316" s="164">
        <v>45122</v>
      </c>
      <c r="H316" s="164"/>
      <c r="I316" s="164"/>
      <c r="J316" s="163" t="s">
        <v>22</v>
      </c>
      <c r="K316" s="162"/>
      <c r="L316" s="163"/>
      <c r="M3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7" spans="1:14" x14ac:dyDescent="0.25">
      <c r="A317" s="166" t="str">
        <f>Сверка[[#This Row],[ID Штатной должности]]&amp;Сверка[[#This Row],[Дата возникновения вакансии на ШД]]</f>
        <v>67821244972</v>
      </c>
      <c r="B317" s="162" t="s">
        <v>1696</v>
      </c>
      <c r="C317" s="163" t="s">
        <v>1729</v>
      </c>
      <c r="D317" s="162">
        <v>678212</v>
      </c>
      <c r="E317" s="163" t="s">
        <v>1785</v>
      </c>
      <c r="F317" s="164">
        <v>44025</v>
      </c>
      <c r="G317" s="164">
        <v>44972</v>
      </c>
      <c r="H317" s="164"/>
      <c r="I317" s="164"/>
      <c r="J317" s="163" t="s">
        <v>22</v>
      </c>
      <c r="K317" s="162"/>
      <c r="L317" s="163"/>
      <c r="M3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8" spans="1:14" x14ac:dyDescent="0.25">
      <c r="A318" s="166" t="str">
        <f>Сверка[[#This Row],[ID Штатной должности]]&amp;Сверка[[#This Row],[Дата возникновения вакансии на ШД]]</f>
        <v>37353345016</v>
      </c>
      <c r="B318" s="162" t="s">
        <v>1696</v>
      </c>
      <c r="C318" s="163" t="s">
        <v>1729</v>
      </c>
      <c r="D318" s="162">
        <v>373533</v>
      </c>
      <c r="E318" s="163" t="s">
        <v>1785</v>
      </c>
      <c r="F318" s="164">
        <v>44685</v>
      </c>
      <c r="G318" s="164">
        <v>45016</v>
      </c>
      <c r="H318" s="164"/>
      <c r="I318" s="164"/>
      <c r="J318" s="163" t="s">
        <v>22</v>
      </c>
      <c r="K318" s="162"/>
      <c r="L318" s="163"/>
      <c r="M3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9" spans="1:14" x14ac:dyDescent="0.25">
      <c r="A319" s="166" t="str">
        <f>Сверка[[#This Row],[ID Штатной должности]]&amp;Сверка[[#This Row],[Дата возникновения вакансии на ШД]]</f>
        <v>37360644816</v>
      </c>
      <c r="B319" s="162" t="s">
        <v>1696</v>
      </c>
      <c r="C319" s="163" t="s">
        <v>1729</v>
      </c>
      <c r="D319" s="162">
        <v>373606</v>
      </c>
      <c r="E319" s="163" t="s">
        <v>1785</v>
      </c>
      <c r="F319" s="164">
        <v>44685</v>
      </c>
      <c r="G319" s="164">
        <v>44816</v>
      </c>
      <c r="H319" s="164"/>
      <c r="I319" s="164"/>
      <c r="J319" s="163" t="s">
        <v>22</v>
      </c>
      <c r="K319" s="162"/>
      <c r="L319" s="163"/>
      <c r="M3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0" spans="1:14" x14ac:dyDescent="0.25">
      <c r="A320" s="166" t="str">
        <f>Сверка[[#This Row],[ID Штатной должности]]&amp;Сверка[[#This Row],[Дата возникновения вакансии на ШД]]</f>
        <v>37361144895</v>
      </c>
      <c r="B320" s="162" t="s">
        <v>1696</v>
      </c>
      <c r="C320" s="163" t="s">
        <v>1729</v>
      </c>
      <c r="D320" s="162">
        <v>373611</v>
      </c>
      <c r="E320" s="163" t="s">
        <v>1785</v>
      </c>
      <c r="F320" s="164">
        <v>44685</v>
      </c>
      <c r="G320" s="164">
        <v>44895</v>
      </c>
      <c r="H320" s="164"/>
      <c r="I320" s="164"/>
      <c r="J320" s="163" t="s">
        <v>22</v>
      </c>
      <c r="K320" s="162"/>
      <c r="L320" s="163"/>
      <c r="M3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1" spans="1:14" x14ac:dyDescent="0.25">
      <c r="A321" s="166" t="str">
        <f>Сверка[[#This Row],[ID Штатной должности]]&amp;Сверка[[#This Row],[Дата возникновения вакансии на ШД]]</f>
        <v>67817145090</v>
      </c>
      <c r="B321" s="162" t="s">
        <v>1696</v>
      </c>
      <c r="C321" s="163" t="s">
        <v>1729</v>
      </c>
      <c r="D321" s="162">
        <v>678171</v>
      </c>
      <c r="E321" s="163" t="s">
        <v>1785</v>
      </c>
      <c r="F321" s="164">
        <v>44025</v>
      </c>
      <c r="G321" s="164">
        <v>45090</v>
      </c>
      <c r="H321" s="164"/>
      <c r="I321" s="164"/>
      <c r="J321" s="163" t="s">
        <v>22</v>
      </c>
      <c r="K321" s="162"/>
      <c r="L321" s="163"/>
      <c r="M3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2" spans="1:14" x14ac:dyDescent="0.25">
      <c r="A322" s="166" t="str">
        <f>Сверка[[#This Row],[ID Штатной должности]]&amp;Сверка[[#This Row],[Дата возникновения вакансии на ШД]]</f>
        <v>67817445057</v>
      </c>
      <c r="B322" s="162" t="s">
        <v>1696</v>
      </c>
      <c r="C322" s="163" t="s">
        <v>1729</v>
      </c>
      <c r="D322" s="162">
        <v>678174</v>
      </c>
      <c r="E322" s="163" t="s">
        <v>1785</v>
      </c>
      <c r="F322" s="164">
        <v>44025</v>
      </c>
      <c r="G322" s="164">
        <v>45057</v>
      </c>
      <c r="H322" s="164"/>
      <c r="I322" s="164"/>
      <c r="J322" s="163" t="s">
        <v>22</v>
      </c>
      <c r="K322" s="162"/>
      <c r="L322" s="163"/>
      <c r="M3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3" spans="1:14" x14ac:dyDescent="0.25">
      <c r="A323" s="166" t="str">
        <f>Сверка[[#This Row],[ID Штатной должности]]&amp;Сверка[[#This Row],[Дата возникновения вакансии на ШД]]</f>
        <v>67818245078</v>
      </c>
      <c r="B323" s="162" t="s">
        <v>1696</v>
      </c>
      <c r="C323" s="163" t="s">
        <v>1729</v>
      </c>
      <c r="D323" s="162">
        <v>678182</v>
      </c>
      <c r="E323" s="163" t="s">
        <v>1785</v>
      </c>
      <c r="F323" s="164">
        <v>44025</v>
      </c>
      <c r="G323" s="164">
        <v>45078</v>
      </c>
      <c r="H323" s="164"/>
      <c r="I323" s="164"/>
      <c r="J323" s="163" t="s">
        <v>22</v>
      </c>
      <c r="K323" s="162"/>
      <c r="L323" s="163"/>
      <c r="M3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4" spans="1:14" x14ac:dyDescent="0.25">
      <c r="A324" s="166" t="str">
        <f>Сверка[[#This Row],[ID Штатной должности]]&amp;Сверка[[#This Row],[Дата возникновения вакансии на ШД]]</f>
        <v>67805945113</v>
      </c>
      <c r="B324" s="162" t="s">
        <v>1696</v>
      </c>
      <c r="C324" s="163" t="s">
        <v>1729</v>
      </c>
      <c r="D324" s="162">
        <v>678059</v>
      </c>
      <c r="E324" s="163" t="s">
        <v>1785</v>
      </c>
      <c r="F324" s="164">
        <v>44025</v>
      </c>
      <c r="G324" s="164">
        <v>45113</v>
      </c>
      <c r="H324" s="164"/>
      <c r="I324" s="164"/>
      <c r="J324" s="163" t="s">
        <v>22</v>
      </c>
      <c r="K324" s="162"/>
      <c r="L324" s="163"/>
      <c r="M3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5" spans="1:14" x14ac:dyDescent="0.25">
      <c r="A325" s="166" t="str">
        <f>Сверка[[#This Row],[ID Штатной должности]]&amp;Сверка[[#This Row],[Дата возникновения вакансии на ШД]]</f>
        <v>67808645045</v>
      </c>
      <c r="B325" s="162" t="s">
        <v>1696</v>
      </c>
      <c r="C325" s="163" t="s">
        <v>1729</v>
      </c>
      <c r="D325" s="162">
        <v>678086</v>
      </c>
      <c r="E325" s="163" t="s">
        <v>1785</v>
      </c>
      <c r="F325" s="164">
        <v>44025</v>
      </c>
      <c r="G325" s="164">
        <v>45045</v>
      </c>
      <c r="H325" s="164"/>
      <c r="I325" s="164"/>
      <c r="J325" s="163" t="s">
        <v>22</v>
      </c>
      <c r="K325" s="162"/>
      <c r="L325" s="163"/>
      <c r="M3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6" spans="1:14" x14ac:dyDescent="0.25">
      <c r="A326" s="166" t="str">
        <f>Сверка[[#This Row],[ID Штатной должности]]&amp;Сверка[[#This Row],[Дата возникновения вакансии на ШД]]</f>
        <v>67808745071</v>
      </c>
      <c r="B326" s="162" t="s">
        <v>1696</v>
      </c>
      <c r="C326" s="163" t="s">
        <v>1729</v>
      </c>
      <c r="D326" s="162">
        <v>678087</v>
      </c>
      <c r="E326" s="163" t="s">
        <v>1785</v>
      </c>
      <c r="F326" s="164">
        <v>44025</v>
      </c>
      <c r="G326" s="164">
        <v>45071</v>
      </c>
      <c r="H326" s="164"/>
      <c r="I326" s="164"/>
      <c r="J326" s="163" t="s">
        <v>22</v>
      </c>
      <c r="K326" s="162"/>
      <c r="L326" s="163"/>
      <c r="M3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7" spans="1:14" x14ac:dyDescent="0.25">
      <c r="A327" s="166" t="str">
        <f>Сверка[[#This Row],[ID Штатной должности]]&amp;Сверка[[#This Row],[Дата возникновения вакансии на ШД]]</f>
        <v>67809145092</v>
      </c>
      <c r="B327" s="162" t="s">
        <v>1696</v>
      </c>
      <c r="C327" s="163" t="s">
        <v>1729</v>
      </c>
      <c r="D327" s="162">
        <v>678091</v>
      </c>
      <c r="E327" s="163" t="s">
        <v>1785</v>
      </c>
      <c r="F327" s="164">
        <v>44025</v>
      </c>
      <c r="G327" s="164">
        <v>45092</v>
      </c>
      <c r="H327" s="164"/>
      <c r="I327" s="164"/>
      <c r="J327" s="163" t="s">
        <v>22</v>
      </c>
      <c r="K327" s="162"/>
      <c r="L327" s="163"/>
      <c r="M3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8" spans="1:14" x14ac:dyDescent="0.25">
      <c r="A328" s="166" t="str">
        <f>Сверка[[#This Row],[ID Штатной должности]]&amp;Сверка[[#This Row],[Дата возникновения вакансии на ШД]]</f>
        <v>67809444986</v>
      </c>
      <c r="B328" s="162" t="s">
        <v>1696</v>
      </c>
      <c r="C328" s="163" t="s">
        <v>1729</v>
      </c>
      <c r="D328" s="162">
        <v>678094</v>
      </c>
      <c r="E328" s="163" t="s">
        <v>1785</v>
      </c>
      <c r="F328" s="164">
        <v>44025</v>
      </c>
      <c r="G328" s="164">
        <v>44986</v>
      </c>
      <c r="H328" s="164"/>
      <c r="I328" s="164"/>
      <c r="J328" s="163" t="s">
        <v>22</v>
      </c>
      <c r="K328" s="162"/>
      <c r="L328" s="163"/>
      <c r="M3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9" spans="1:14" x14ac:dyDescent="0.25">
      <c r="A329" s="166" t="str">
        <f>Сверка[[#This Row],[ID Штатной должности]]&amp;Сверка[[#This Row],[Дата возникновения вакансии на ШД]]</f>
        <v>67807244921</v>
      </c>
      <c r="B329" s="162" t="s">
        <v>1696</v>
      </c>
      <c r="C329" s="163" t="s">
        <v>1729</v>
      </c>
      <c r="D329" s="162">
        <v>678072</v>
      </c>
      <c r="E329" s="163" t="s">
        <v>1785</v>
      </c>
      <c r="F329" s="164">
        <v>44025</v>
      </c>
      <c r="G329" s="164">
        <v>44921</v>
      </c>
      <c r="H329" s="164"/>
      <c r="I329" s="164"/>
      <c r="J329" s="163" t="s">
        <v>22</v>
      </c>
      <c r="K329" s="162"/>
      <c r="L329" s="163"/>
      <c r="M3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0" spans="1:14" x14ac:dyDescent="0.25">
      <c r="A330" s="166" t="str">
        <f>Сверка[[#This Row],[ID Штатной должности]]&amp;Сверка[[#This Row],[Дата возникновения вакансии на ШД]]</f>
        <v>67807545119</v>
      </c>
      <c r="B330" s="162" t="s">
        <v>1696</v>
      </c>
      <c r="C330" s="163" t="s">
        <v>1729</v>
      </c>
      <c r="D330" s="162">
        <v>678075</v>
      </c>
      <c r="E330" s="163" t="s">
        <v>1785</v>
      </c>
      <c r="F330" s="164">
        <v>44025</v>
      </c>
      <c r="G330" s="164">
        <v>45119</v>
      </c>
      <c r="H330" s="164"/>
      <c r="I330" s="164"/>
      <c r="J330" s="163" t="s">
        <v>22</v>
      </c>
      <c r="K330" s="162"/>
      <c r="L330" s="163"/>
      <c r="M3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1" spans="1:14" x14ac:dyDescent="0.25">
      <c r="A331" s="166" t="str">
        <f>Сверка[[#This Row],[ID Штатной должности]]&amp;Сверка[[#This Row],[Дата возникновения вакансии на ШД]]</f>
        <v>67809844755</v>
      </c>
      <c r="B331" s="162" t="s">
        <v>1696</v>
      </c>
      <c r="C331" s="163" t="s">
        <v>1729</v>
      </c>
      <c r="D331" s="162">
        <v>678098</v>
      </c>
      <c r="E331" s="163" t="s">
        <v>1785</v>
      </c>
      <c r="F331" s="164">
        <v>44025</v>
      </c>
      <c r="G331" s="164">
        <v>44755</v>
      </c>
      <c r="H331" s="164"/>
      <c r="I331" s="164"/>
      <c r="J331" s="163" t="s">
        <v>22</v>
      </c>
      <c r="K331" s="162"/>
      <c r="L331" s="163"/>
      <c r="M3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2" spans="1:14" x14ac:dyDescent="0.25">
      <c r="A332" s="166" t="str">
        <f>Сверка[[#This Row],[ID Штатной должности]]&amp;Сверка[[#This Row],[Дата возникновения вакансии на ШД]]</f>
        <v>67815045033</v>
      </c>
      <c r="B332" s="162" t="s">
        <v>1696</v>
      </c>
      <c r="C332" s="163" t="s">
        <v>1729</v>
      </c>
      <c r="D332" s="162">
        <v>678150</v>
      </c>
      <c r="E332" s="163" t="s">
        <v>1785</v>
      </c>
      <c r="F332" s="164">
        <v>44025</v>
      </c>
      <c r="G332" s="164">
        <v>45033</v>
      </c>
      <c r="H332" s="164"/>
      <c r="I332" s="164"/>
      <c r="J332" s="163" t="s">
        <v>22</v>
      </c>
      <c r="K332" s="162"/>
      <c r="L332" s="163"/>
      <c r="M3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3" spans="1:14" x14ac:dyDescent="0.25">
      <c r="A333" s="166" t="str">
        <f>Сверка[[#This Row],[ID Штатной должности]]&amp;Сверка[[#This Row],[Дата возникновения вакансии на ШД]]</f>
        <v>67815645058</v>
      </c>
      <c r="B333" s="162" t="s">
        <v>1696</v>
      </c>
      <c r="C333" s="163" t="s">
        <v>1729</v>
      </c>
      <c r="D333" s="162">
        <v>678156</v>
      </c>
      <c r="E333" s="163" t="s">
        <v>1785</v>
      </c>
      <c r="F333" s="164">
        <v>44025</v>
      </c>
      <c r="G333" s="164">
        <v>45058</v>
      </c>
      <c r="H333" s="164"/>
      <c r="I333" s="164"/>
      <c r="J333" s="163" t="s">
        <v>22</v>
      </c>
      <c r="K333" s="162"/>
      <c r="L333" s="163"/>
      <c r="M3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4" spans="1:14" x14ac:dyDescent="0.25">
      <c r="A334" s="166" t="str">
        <f>Сверка[[#This Row],[ID Штатной должности]]&amp;Сверка[[#This Row],[Дата возникновения вакансии на ШД]]</f>
        <v>43317644753</v>
      </c>
      <c r="B334" s="162" t="s">
        <v>1687</v>
      </c>
      <c r="C334" s="163" t="s">
        <v>1773</v>
      </c>
      <c r="D334" s="162">
        <v>433176</v>
      </c>
      <c r="E334" s="163" t="s">
        <v>114</v>
      </c>
      <c r="F334" s="164">
        <v>44753</v>
      </c>
      <c r="G334" s="164">
        <v>44753</v>
      </c>
      <c r="H334" s="164"/>
      <c r="I334" s="164"/>
      <c r="J334" s="163" t="s">
        <v>22</v>
      </c>
      <c r="K334" s="162"/>
      <c r="L334" s="163"/>
      <c r="M3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35" spans="1:14" x14ac:dyDescent="0.25">
      <c r="A335" s="166" t="str">
        <f>Сверка[[#This Row],[ID Штатной должности]]&amp;Сверка[[#This Row],[Дата возникновения вакансии на ШД]]</f>
        <v>43317544753</v>
      </c>
      <c r="B335" s="162" t="s">
        <v>1687</v>
      </c>
      <c r="C335" s="163" t="s">
        <v>1773</v>
      </c>
      <c r="D335" s="162">
        <v>433175</v>
      </c>
      <c r="E335" s="163" t="s">
        <v>362</v>
      </c>
      <c r="F335" s="164">
        <v>44753</v>
      </c>
      <c r="G335" s="164">
        <v>44753</v>
      </c>
      <c r="H335" s="164"/>
      <c r="I335" s="164"/>
      <c r="J335" s="163" t="s">
        <v>22</v>
      </c>
      <c r="K335" s="162"/>
      <c r="L335" s="163"/>
      <c r="M3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36" spans="1:14" x14ac:dyDescent="0.25">
      <c r="A336" s="166" t="str">
        <f>Сверка[[#This Row],[ID Штатной должности]]&amp;Сверка[[#This Row],[Дата возникновения вакансии на ШД]]</f>
        <v>68191345078</v>
      </c>
      <c r="B336" s="162" t="s">
        <v>1608</v>
      </c>
      <c r="C336" s="163" t="s">
        <v>1730</v>
      </c>
      <c r="D336" s="162">
        <v>681913</v>
      </c>
      <c r="E336" s="163" t="s">
        <v>114</v>
      </c>
      <c r="F336" s="164">
        <v>44025</v>
      </c>
      <c r="G336" s="164">
        <v>45078</v>
      </c>
      <c r="H336" s="164"/>
      <c r="I336" s="164"/>
      <c r="J336" s="163" t="s">
        <v>22</v>
      </c>
      <c r="K336" s="162"/>
      <c r="L336" s="163"/>
      <c r="M3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37" spans="1:14" x14ac:dyDescent="0.25">
      <c r="A337" s="166" t="str">
        <f>Сверка[[#This Row],[ID Штатной должности]]&amp;Сверка[[#This Row],[Дата возникновения вакансии на ШД]]</f>
        <v>51157145117</v>
      </c>
      <c r="B337" s="162" t="s">
        <v>1608</v>
      </c>
      <c r="C337" s="163" t="s">
        <v>1730</v>
      </c>
      <c r="D337" s="162">
        <v>511571</v>
      </c>
      <c r="E337" s="163" t="s">
        <v>1785</v>
      </c>
      <c r="F337" s="164">
        <v>1</v>
      </c>
      <c r="G337" s="164">
        <v>45117</v>
      </c>
      <c r="H337" s="164"/>
      <c r="I337" s="164"/>
      <c r="J337" s="163" t="s">
        <v>22</v>
      </c>
      <c r="K337" s="162"/>
      <c r="L337" s="163"/>
      <c r="M3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8" spans="1:14" x14ac:dyDescent="0.25">
      <c r="A338" s="166" t="str">
        <f>Сверка[[#This Row],[ID Штатной должности]]&amp;Сверка[[#This Row],[Дата возникновения вакансии на ШД]]</f>
        <v>51163245078</v>
      </c>
      <c r="B338" s="162" t="s">
        <v>1608</v>
      </c>
      <c r="C338" s="163" t="s">
        <v>1730</v>
      </c>
      <c r="D338" s="162">
        <v>511632</v>
      </c>
      <c r="E338" s="163" t="s">
        <v>1785</v>
      </c>
      <c r="F338" s="164">
        <v>1</v>
      </c>
      <c r="G338" s="164">
        <v>45078</v>
      </c>
      <c r="H338" s="164"/>
      <c r="I338" s="164"/>
      <c r="J338" s="163" t="s">
        <v>22</v>
      </c>
      <c r="K338" s="162"/>
      <c r="L338" s="163"/>
      <c r="M3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9" spans="1:14" x14ac:dyDescent="0.25">
      <c r="A339" s="166" t="str">
        <f>Сверка[[#This Row],[ID Штатной должности]]&amp;Сверка[[#This Row],[Дата возникновения вакансии на ШД]]</f>
        <v>51163345101</v>
      </c>
      <c r="B339" s="162" t="s">
        <v>1608</v>
      </c>
      <c r="C339" s="163" t="s">
        <v>1730</v>
      </c>
      <c r="D339" s="162">
        <v>511633</v>
      </c>
      <c r="E339" s="163" t="s">
        <v>1785</v>
      </c>
      <c r="F339" s="164">
        <v>1</v>
      </c>
      <c r="G339" s="164">
        <v>45101</v>
      </c>
      <c r="H339" s="164"/>
      <c r="I339" s="164"/>
      <c r="J339" s="163" t="s">
        <v>22</v>
      </c>
      <c r="K339" s="162"/>
      <c r="L339" s="163"/>
      <c r="M3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0" spans="1:14" x14ac:dyDescent="0.25">
      <c r="A340" s="166" t="str">
        <f>Сверка[[#This Row],[ID Штатной должности]]&amp;Сверка[[#This Row],[Дата возникновения вакансии на ШД]]</f>
        <v>52640145058</v>
      </c>
      <c r="B340" s="162" t="s">
        <v>1608</v>
      </c>
      <c r="C340" s="163" t="s">
        <v>1730</v>
      </c>
      <c r="D340" s="162">
        <v>526401</v>
      </c>
      <c r="E340" s="163" t="s">
        <v>1785</v>
      </c>
      <c r="F340" s="164">
        <v>1</v>
      </c>
      <c r="G340" s="164">
        <v>45058</v>
      </c>
      <c r="H340" s="164"/>
      <c r="I340" s="164"/>
      <c r="J340" s="163" t="s">
        <v>22</v>
      </c>
      <c r="K340" s="162"/>
      <c r="L340" s="163"/>
      <c r="M3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1" spans="1:14" x14ac:dyDescent="0.25">
      <c r="A341" s="166" t="str">
        <f>Сверка[[#This Row],[ID Штатной должности]]&amp;Сверка[[#This Row],[Дата возникновения вакансии на ШД]]</f>
        <v>51133644977</v>
      </c>
      <c r="B341" s="162" t="s">
        <v>1608</v>
      </c>
      <c r="C341" s="163" t="s">
        <v>1730</v>
      </c>
      <c r="D341" s="162">
        <v>511336</v>
      </c>
      <c r="E341" s="163" t="s">
        <v>1785</v>
      </c>
      <c r="F341" s="164">
        <v>1</v>
      </c>
      <c r="G341" s="164">
        <v>44977</v>
      </c>
      <c r="H341" s="164"/>
      <c r="I341" s="164"/>
      <c r="J341" s="163" t="s">
        <v>22</v>
      </c>
      <c r="K341" s="162"/>
      <c r="L341" s="163"/>
      <c r="M3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2" spans="1:14" x14ac:dyDescent="0.25">
      <c r="A342" s="166" t="str">
        <f>Сверка[[#This Row],[ID Штатной должности]]&amp;Сверка[[#This Row],[Дата возникновения вакансии на ШД]]</f>
        <v>51134245078</v>
      </c>
      <c r="B342" s="162" t="s">
        <v>1608</v>
      </c>
      <c r="C342" s="163" t="s">
        <v>1730</v>
      </c>
      <c r="D342" s="162">
        <v>511342</v>
      </c>
      <c r="E342" s="163" t="s">
        <v>1785</v>
      </c>
      <c r="F342" s="164">
        <v>1</v>
      </c>
      <c r="G342" s="164">
        <v>45078</v>
      </c>
      <c r="H342" s="164"/>
      <c r="I342" s="164"/>
      <c r="J342" s="163" t="s">
        <v>22</v>
      </c>
      <c r="K342" s="162"/>
      <c r="L342" s="163"/>
      <c r="M3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3" spans="1:14" x14ac:dyDescent="0.25">
      <c r="A343" s="166" t="str">
        <f>Сверка[[#This Row],[ID Штатной должности]]&amp;Сверка[[#This Row],[Дата возникновения вакансии на ШД]]</f>
        <v>51119245083</v>
      </c>
      <c r="B343" s="162" t="s">
        <v>1608</v>
      </c>
      <c r="C343" s="163" t="s">
        <v>1730</v>
      </c>
      <c r="D343" s="162">
        <v>511192</v>
      </c>
      <c r="E343" s="163" t="s">
        <v>1785</v>
      </c>
      <c r="F343" s="164">
        <v>1</v>
      </c>
      <c r="G343" s="164">
        <v>45083</v>
      </c>
      <c r="H343" s="164"/>
      <c r="I343" s="164"/>
      <c r="J343" s="163" t="s">
        <v>22</v>
      </c>
      <c r="K343" s="162"/>
      <c r="L343" s="163"/>
      <c r="M3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4" spans="1:14" x14ac:dyDescent="0.25">
      <c r="A344" s="166" t="str">
        <f>Сверка[[#This Row],[ID Штатной должности]]&amp;Сверка[[#This Row],[Дата возникновения вакансии на ШД]]</f>
        <v>51096745117</v>
      </c>
      <c r="B344" s="162" t="s">
        <v>1608</v>
      </c>
      <c r="C344" s="163" t="s">
        <v>1730</v>
      </c>
      <c r="D344" s="162">
        <v>510967</v>
      </c>
      <c r="E344" s="163" t="s">
        <v>1785</v>
      </c>
      <c r="F344" s="164">
        <v>1</v>
      </c>
      <c r="G344" s="164">
        <v>45117</v>
      </c>
      <c r="H344" s="164"/>
      <c r="I344" s="164"/>
      <c r="J344" s="163" t="s">
        <v>22</v>
      </c>
      <c r="K344" s="162"/>
      <c r="L344" s="163"/>
      <c r="M3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5" spans="1:14" x14ac:dyDescent="0.25">
      <c r="A345" s="166" t="str">
        <f>Сверка[[#This Row],[ID Штатной должности]]&amp;Сверка[[#This Row],[Дата возникновения вакансии на ШД]]</f>
        <v>51097045110</v>
      </c>
      <c r="B345" s="162" t="s">
        <v>1608</v>
      </c>
      <c r="C345" s="163" t="s">
        <v>1730</v>
      </c>
      <c r="D345" s="162">
        <v>510970</v>
      </c>
      <c r="E345" s="163" t="s">
        <v>1785</v>
      </c>
      <c r="F345" s="164">
        <v>1</v>
      </c>
      <c r="G345" s="164">
        <v>45110</v>
      </c>
      <c r="H345" s="164"/>
      <c r="I345" s="164"/>
      <c r="J345" s="163" t="s">
        <v>22</v>
      </c>
      <c r="K345" s="162"/>
      <c r="L345" s="163"/>
      <c r="M3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6" spans="1:14" x14ac:dyDescent="0.25">
      <c r="A346" s="166" t="str">
        <f>Сверка[[#This Row],[ID Штатной должности]]&amp;Сверка[[#This Row],[Дата возникновения вакансии на ШД]]</f>
        <v>57292245117</v>
      </c>
      <c r="B346" s="162" t="s">
        <v>1608</v>
      </c>
      <c r="C346" s="163" t="s">
        <v>1730</v>
      </c>
      <c r="D346" s="162">
        <v>572922</v>
      </c>
      <c r="E346" s="163" t="s">
        <v>29</v>
      </c>
      <c r="F346" s="164">
        <v>44911</v>
      </c>
      <c r="G346" s="164">
        <v>45117</v>
      </c>
      <c r="H346" s="164"/>
      <c r="I346" s="164"/>
      <c r="J346" s="163" t="s">
        <v>22</v>
      </c>
      <c r="K346" s="162"/>
      <c r="L346" s="163"/>
      <c r="M3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добавить в базу</v>
      </c>
    </row>
    <row r="347" spans="1:14" x14ac:dyDescent="0.25">
      <c r="A347" s="166" t="str">
        <f>Сверка[[#This Row],[ID Штатной должности]]&amp;Сверка[[#This Row],[Дата возникновения вакансии на ШД]]</f>
        <v>57328445078</v>
      </c>
      <c r="B347" s="162" t="s">
        <v>1608</v>
      </c>
      <c r="C347" s="163" t="s">
        <v>1730</v>
      </c>
      <c r="D347" s="162">
        <v>573284</v>
      </c>
      <c r="E347" s="163" t="s">
        <v>1785</v>
      </c>
      <c r="F347" s="164">
        <v>44911</v>
      </c>
      <c r="G347" s="164">
        <v>45078</v>
      </c>
      <c r="H347" s="164"/>
      <c r="I347" s="164"/>
      <c r="J347" s="163" t="s">
        <v>22</v>
      </c>
      <c r="K347" s="162"/>
      <c r="L347" s="163"/>
      <c r="M3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8" spans="1:14" x14ac:dyDescent="0.25">
      <c r="A348" s="166" t="str">
        <f>Сверка[[#This Row],[ID Штатной должности]]&amp;Сверка[[#This Row],[Дата возникновения вакансии на ШД]]</f>
        <v>51067045064</v>
      </c>
      <c r="B348" s="162" t="s">
        <v>1608</v>
      </c>
      <c r="C348" s="163" t="s">
        <v>1730</v>
      </c>
      <c r="D348" s="162">
        <v>510670</v>
      </c>
      <c r="E348" s="163" t="s">
        <v>1785</v>
      </c>
      <c r="F348" s="164">
        <v>1</v>
      </c>
      <c r="G348" s="164">
        <v>45064</v>
      </c>
      <c r="H348" s="164"/>
      <c r="I348" s="164"/>
      <c r="J348" s="163" t="s">
        <v>22</v>
      </c>
      <c r="K348" s="162"/>
      <c r="L348" s="163"/>
      <c r="M3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9" spans="1:14" x14ac:dyDescent="0.25">
      <c r="A349" s="166" t="str">
        <f>Сверка[[#This Row],[ID Штатной должности]]&amp;Сверка[[#This Row],[Дата возникновения вакансии на ШД]]</f>
        <v>57343744911</v>
      </c>
      <c r="B349" s="162" t="s">
        <v>1608</v>
      </c>
      <c r="C349" s="163" t="s">
        <v>1730</v>
      </c>
      <c r="D349" s="162">
        <v>573437</v>
      </c>
      <c r="E349" s="163" t="s">
        <v>1785</v>
      </c>
      <c r="F349" s="164">
        <v>44911</v>
      </c>
      <c r="G349" s="164">
        <v>44911</v>
      </c>
      <c r="H349" s="164"/>
      <c r="I349" s="164"/>
      <c r="J349" s="163" t="s">
        <v>22</v>
      </c>
      <c r="K349" s="162"/>
      <c r="L349" s="163"/>
      <c r="M3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50" spans="1:14" x14ac:dyDescent="0.25">
      <c r="A350" s="166" t="str">
        <f>Сверка[[#This Row],[ID Штатной должности]]&amp;Сверка[[#This Row],[Дата возникновения вакансии на ШД]]</f>
        <v>57343844911</v>
      </c>
      <c r="B350" s="162" t="s">
        <v>1608</v>
      </c>
      <c r="C350" s="163" t="s">
        <v>1730</v>
      </c>
      <c r="D350" s="162">
        <v>573438</v>
      </c>
      <c r="E350" s="163" t="s">
        <v>1785</v>
      </c>
      <c r="F350" s="164">
        <v>44911</v>
      </c>
      <c r="G350" s="164">
        <v>44911</v>
      </c>
      <c r="H350" s="164"/>
      <c r="I350" s="164"/>
      <c r="J350" s="163" t="s">
        <v>22</v>
      </c>
      <c r="K350" s="162"/>
      <c r="L350" s="163"/>
      <c r="M3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51" spans="1:14" x14ac:dyDescent="0.25">
      <c r="A351" s="166" t="str">
        <f>Сверка[[#This Row],[ID Штатной должности]]&amp;Сверка[[#This Row],[Дата возникновения вакансии на ШД]]</f>
        <v>57343944911</v>
      </c>
      <c r="B351" s="162" t="s">
        <v>1608</v>
      </c>
      <c r="C351" s="163" t="s">
        <v>1730</v>
      </c>
      <c r="D351" s="162">
        <v>573439</v>
      </c>
      <c r="E351" s="163" t="s">
        <v>1785</v>
      </c>
      <c r="F351" s="164">
        <v>44911</v>
      </c>
      <c r="G351" s="164">
        <v>44911</v>
      </c>
      <c r="H351" s="164"/>
      <c r="I351" s="164"/>
      <c r="J351" s="163" t="s">
        <v>22</v>
      </c>
      <c r="K351" s="162"/>
      <c r="L351" s="163"/>
      <c r="M3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52" spans="1:14" x14ac:dyDescent="0.25">
      <c r="A352" s="166" t="str">
        <f>Сверка[[#This Row],[ID Штатной должности]]&amp;Сверка[[#This Row],[Дата возникновения вакансии на ШД]]</f>
        <v>68192345010</v>
      </c>
      <c r="B352" s="162" t="s">
        <v>1608</v>
      </c>
      <c r="C352" s="163" t="s">
        <v>1730</v>
      </c>
      <c r="D352" s="162">
        <v>681923</v>
      </c>
      <c r="E352" s="163" t="s">
        <v>29</v>
      </c>
      <c r="F352" s="164">
        <v>44025</v>
      </c>
      <c r="G352" s="164">
        <v>45010</v>
      </c>
      <c r="H352" s="164">
        <v>45040</v>
      </c>
      <c r="I352" s="164">
        <v>45138</v>
      </c>
      <c r="J352" s="163"/>
      <c r="K352" s="162" t="s">
        <v>1808</v>
      </c>
      <c r="L352" s="163" t="s">
        <v>2498</v>
      </c>
      <c r="M3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53" spans="1:14" x14ac:dyDescent="0.25">
      <c r="A353" s="166" t="str">
        <f>Сверка[[#This Row],[ID Штатной должности]]&amp;Сверка[[#This Row],[Дата возникновения вакансии на ШД]]</f>
        <v>68192845025</v>
      </c>
      <c r="B353" s="162" t="s">
        <v>1608</v>
      </c>
      <c r="C353" s="163" t="s">
        <v>1730</v>
      </c>
      <c r="D353" s="162">
        <v>681928</v>
      </c>
      <c r="E353" s="163" t="s">
        <v>29</v>
      </c>
      <c r="F353" s="164">
        <v>44025</v>
      </c>
      <c r="G353" s="164">
        <v>45025</v>
      </c>
      <c r="H353" s="164">
        <v>45111</v>
      </c>
      <c r="I353" s="164">
        <v>45130</v>
      </c>
      <c r="J353" s="163" t="s">
        <v>45</v>
      </c>
      <c r="K353" s="162" t="s">
        <v>1809</v>
      </c>
      <c r="L353" s="163" t="s">
        <v>2505</v>
      </c>
      <c r="M3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54" spans="1:14" x14ac:dyDescent="0.25">
      <c r="A354" s="166" t="str">
        <f>Сверка[[#This Row],[ID Штатной должности]]&amp;Сверка[[#This Row],[Дата возникновения вакансии на ШД]]</f>
        <v>51036545057</v>
      </c>
      <c r="B354" s="162" t="s">
        <v>1608</v>
      </c>
      <c r="C354" s="163" t="s">
        <v>1730</v>
      </c>
      <c r="D354" s="162">
        <v>510365</v>
      </c>
      <c r="E354" s="163" t="s">
        <v>1785</v>
      </c>
      <c r="F354" s="164">
        <v>1</v>
      </c>
      <c r="G354" s="164">
        <v>45057</v>
      </c>
      <c r="H354" s="164"/>
      <c r="I354" s="164"/>
      <c r="J354" s="163" t="s">
        <v>22</v>
      </c>
      <c r="K354" s="162"/>
      <c r="L354" s="163"/>
      <c r="M3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55" spans="1:14" x14ac:dyDescent="0.25">
      <c r="A355" s="166" t="str">
        <f>Сверка[[#This Row],[ID Штатной должности]]&amp;Сверка[[#This Row],[Дата возникновения вакансии на ШД]]</f>
        <v>68193144831</v>
      </c>
      <c r="B355" s="162" t="s">
        <v>1608</v>
      </c>
      <c r="C355" s="163" t="s">
        <v>1730</v>
      </c>
      <c r="D355" s="162">
        <v>681931</v>
      </c>
      <c r="E355" s="163" t="s">
        <v>1785</v>
      </c>
      <c r="F355" s="164">
        <v>44025</v>
      </c>
      <c r="G355" s="164">
        <v>44831</v>
      </c>
      <c r="H355" s="164"/>
      <c r="I355" s="164"/>
      <c r="J355" s="163" t="s">
        <v>22</v>
      </c>
      <c r="K355" s="162"/>
      <c r="L355" s="163"/>
      <c r="M3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56" spans="1:14" x14ac:dyDescent="0.25">
      <c r="A356" s="166" t="str">
        <f>Сверка[[#This Row],[ID Штатной должности]]&amp;Сверка[[#This Row],[Дата возникновения вакансии на ШД]]</f>
        <v>51021045061</v>
      </c>
      <c r="B356" s="162" t="s">
        <v>1608</v>
      </c>
      <c r="C356" s="163" t="s">
        <v>1730</v>
      </c>
      <c r="D356" s="162">
        <v>510210</v>
      </c>
      <c r="E356" s="163" t="s">
        <v>1785</v>
      </c>
      <c r="F356" s="164">
        <v>1</v>
      </c>
      <c r="G356" s="164">
        <v>45061</v>
      </c>
      <c r="H356" s="164"/>
      <c r="I356" s="164"/>
      <c r="J356" s="163" t="s">
        <v>22</v>
      </c>
      <c r="K356" s="162"/>
      <c r="L356" s="163"/>
      <c r="M3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57" spans="1:14" x14ac:dyDescent="0.25">
      <c r="A357" s="166" t="str">
        <f>Сверка[[#This Row],[ID Штатной должности]]&amp;Сверка[[#This Row],[Дата возникновения вакансии на ШД]]</f>
        <v>51029545090</v>
      </c>
      <c r="B357" s="162" t="s">
        <v>1608</v>
      </c>
      <c r="C357" s="163" t="s">
        <v>1730</v>
      </c>
      <c r="D357" s="162">
        <v>510295</v>
      </c>
      <c r="E357" s="163" t="s">
        <v>1785</v>
      </c>
      <c r="F357" s="164">
        <v>1</v>
      </c>
      <c r="G357" s="164">
        <v>45090</v>
      </c>
      <c r="H357" s="164"/>
      <c r="I357" s="164"/>
      <c r="J357" s="163" t="s">
        <v>22</v>
      </c>
      <c r="K357" s="162"/>
      <c r="L357" s="163"/>
      <c r="M3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58" spans="1:14" x14ac:dyDescent="0.25">
      <c r="A358" s="166" t="str">
        <f>Сверка[[#This Row],[ID Штатной должности]]&amp;Сверка[[#This Row],[Дата возникновения вакансии на ШД]]</f>
        <v>51035744993</v>
      </c>
      <c r="B358" s="162" t="s">
        <v>1608</v>
      </c>
      <c r="C358" s="163" t="s">
        <v>1730</v>
      </c>
      <c r="D358" s="162">
        <v>510357</v>
      </c>
      <c r="E358" s="163" t="s">
        <v>1785</v>
      </c>
      <c r="F358" s="164">
        <v>1</v>
      </c>
      <c r="G358" s="164">
        <v>44993</v>
      </c>
      <c r="H358" s="164"/>
      <c r="I358" s="164"/>
      <c r="J358" s="163" t="s">
        <v>22</v>
      </c>
      <c r="K358" s="162"/>
      <c r="L358" s="163"/>
      <c r="M3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59" spans="1:14" x14ac:dyDescent="0.25">
      <c r="A359" s="166" t="str">
        <f>Сверка[[#This Row],[ID Штатной должности]]&amp;Сверка[[#This Row],[Дата возникновения вакансии на ШД]]</f>
        <v>68194645049</v>
      </c>
      <c r="B359" s="162" t="s">
        <v>1608</v>
      </c>
      <c r="C359" s="163" t="s">
        <v>1730</v>
      </c>
      <c r="D359" s="162">
        <v>681946</v>
      </c>
      <c r="E359" s="163" t="s">
        <v>29</v>
      </c>
      <c r="F359" s="164">
        <v>44025</v>
      </c>
      <c r="G359" s="164">
        <v>45049</v>
      </c>
      <c r="H359" s="164"/>
      <c r="I359" s="164"/>
      <c r="J359" s="163" t="s">
        <v>22</v>
      </c>
      <c r="K359" s="162"/>
      <c r="L359" s="163"/>
      <c r="M3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60" spans="1:14" x14ac:dyDescent="0.25">
      <c r="A360" s="166" t="str">
        <f>Сверка[[#This Row],[ID Штатной должности]]&amp;Сверка[[#This Row],[Дата возникновения вакансии на ШД]]</f>
        <v>57344145112</v>
      </c>
      <c r="B360" s="162" t="s">
        <v>1608</v>
      </c>
      <c r="C360" s="163" t="s">
        <v>1730</v>
      </c>
      <c r="D360" s="162">
        <v>573441</v>
      </c>
      <c r="E360" s="163" t="s">
        <v>1785</v>
      </c>
      <c r="F360" s="164">
        <v>44911</v>
      </c>
      <c r="G360" s="164">
        <v>45112</v>
      </c>
      <c r="H360" s="164"/>
      <c r="I360" s="164"/>
      <c r="J360" s="163" t="s">
        <v>22</v>
      </c>
      <c r="K360" s="162"/>
      <c r="L360" s="163"/>
      <c r="M3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61" spans="1:14" x14ac:dyDescent="0.25">
      <c r="A361" s="166" t="str">
        <f>Сверка[[#This Row],[ID Штатной должности]]&amp;Сверка[[#This Row],[Дата возникновения вакансии на ШД]]</f>
        <v>51036645083</v>
      </c>
      <c r="B361" s="162" t="s">
        <v>1608</v>
      </c>
      <c r="C361" s="163" t="s">
        <v>1730</v>
      </c>
      <c r="D361" s="162">
        <v>510366</v>
      </c>
      <c r="E361" s="163" t="s">
        <v>23</v>
      </c>
      <c r="F361" s="164">
        <v>1</v>
      </c>
      <c r="G361" s="164">
        <v>45083</v>
      </c>
      <c r="H361" s="164">
        <v>45108</v>
      </c>
      <c r="I361" s="164">
        <v>45138</v>
      </c>
      <c r="J361" s="163" t="s">
        <v>45</v>
      </c>
      <c r="K361" s="162" t="s">
        <v>1810</v>
      </c>
      <c r="L361" s="163" t="s">
        <v>2515</v>
      </c>
      <c r="M3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62" spans="1:14" x14ac:dyDescent="0.25">
      <c r="A362" s="166" t="str">
        <f>Сверка[[#This Row],[ID Штатной должности]]&amp;Сверка[[#This Row],[Дата возникновения вакансии на ШД]]</f>
        <v>51043045045</v>
      </c>
      <c r="B362" s="162" t="s">
        <v>1608</v>
      </c>
      <c r="C362" s="163" t="s">
        <v>1730</v>
      </c>
      <c r="D362" s="162">
        <v>510430</v>
      </c>
      <c r="E362" s="163" t="s">
        <v>1785</v>
      </c>
      <c r="F362" s="164">
        <v>1</v>
      </c>
      <c r="G362" s="164">
        <v>45045</v>
      </c>
      <c r="H362" s="164"/>
      <c r="I362" s="164"/>
      <c r="J362" s="163" t="s">
        <v>22</v>
      </c>
      <c r="K362" s="162"/>
      <c r="L362" s="163"/>
      <c r="M3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63" spans="1:14" x14ac:dyDescent="0.25">
      <c r="A363" s="166" t="str">
        <f>Сверка[[#This Row],[ID Штатной должности]]&amp;Сверка[[#This Row],[Дата возникновения вакансии на ШД]]</f>
        <v>5361945099</v>
      </c>
      <c r="B363" s="162" t="s">
        <v>1608</v>
      </c>
      <c r="C363" s="163" t="s">
        <v>1730</v>
      </c>
      <c r="D363" s="162">
        <v>53619</v>
      </c>
      <c r="E363" s="163" t="s">
        <v>1785</v>
      </c>
      <c r="F363" s="164">
        <v>44348</v>
      </c>
      <c r="G363" s="164">
        <v>45099</v>
      </c>
      <c r="H363" s="164"/>
      <c r="I363" s="164"/>
      <c r="J363" s="163" t="s">
        <v>22</v>
      </c>
      <c r="K363" s="162"/>
      <c r="L363" s="163"/>
      <c r="M3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64" spans="1:14" x14ac:dyDescent="0.25">
      <c r="A364" s="166" t="str">
        <f>Сверка[[#This Row],[ID Штатной должности]]&amp;Сверка[[#This Row],[Дата возникновения вакансии на ШД]]</f>
        <v>51037245044</v>
      </c>
      <c r="B364" s="162" t="s">
        <v>1608</v>
      </c>
      <c r="C364" s="163" t="s">
        <v>1730</v>
      </c>
      <c r="D364" s="162">
        <v>510372</v>
      </c>
      <c r="E364" s="163" t="s">
        <v>1785</v>
      </c>
      <c r="F364" s="164">
        <v>1</v>
      </c>
      <c r="G364" s="164">
        <v>45044</v>
      </c>
      <c r="H364" s="164"/>
      <c r="I364" s="164"/>
      <c r="J364" s="163" t="s">
        <v>22</v>
      </c>
      <c r="K364" s="162"/>
      <c r="L364" s="163"/>
      <c r="M3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65" spans="1:14" x14ac:dyDescent="0.25">
      <c r="A365" s="166" t="str">
        <f>Сверка[[#This Row],[ID Штатной должности]]&amp;Сверка[[#This Row],[Дата возникновения вакансии на ШД]]</f>
        <v>57344745119</v>
      </c>
      <c r="B365" s="162" t="s">
        <v>1608</v>
      </c>
      <c r="C365" s="163" t="s">
        <v>1730</v>
      </c>
      <c r="D365" s="162">
        <v>573447</v>
      </c>
      <c r="E365" s="163" t="s">
        <v>1785</v>
      </c>
      <c r="F365" s="164">
        <v>44911</v>
      </c>
      <c r="G365" s="164">
        <v>45119</v>
      </c>
      <c r="H365" s="164"/>
      <c r="I365" s="164"/>
      <c r="J365" s="163" t="s">
        <v>22</v>
      </c>
      <c r="K365" s="162"/>
      <c r="L365" s="163"/>
      <c r="M3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66" spans="1:14" x14ac:dyDescent="0.25">
      <c r="A366" s="166" t="str">
        <f>Сверка[[#This Row],[ID Штатной должности]]&amp;Сверка[[#This Row],[Дата возникновения вакансии на ШД]]</f>
        <v>51044745044</v>
      </c>
      <c r="B366" s="162" t="s">
        <v>1608</v>
      </c>
      <c r="C366" s="163" t="s">
        <v>1730</v>
      </c>
      <c r="D366" s="162">
        <v>510447</v>
      </c>
      <c r="E366" s="163" t="s">
        <v>1785</v>
      </c>
      <c r="F366" s="164">
        <v>1</v>
      </c>
      <c r="G366" s="164">
        <v>45044</v>
      </c>
      <c r="H366" s="164"/>
      <c r="I366" s="164"/>
      <c r="J366" s="163" t="s">
        <v>22</v>
      </c>
      <c r="K366" s="162"/>
      <c r="L366" s="163"/>
      <c r="M3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67" spans="1:14" x14ac:dyDescent="0.25">
      <c r="A367" s="166" t="str">
        <f>Сверка[[#This Row],[ID Штатной должности]]&amp;Сверка[[#This Row],[Дата возникновения вакансии на ШД]]</f>
        <v>51050145059</v>
      </c>
      <c r="B367" s="162" t="s">
        <v>1608</v>
      </c>
      <c r="C367" s="163" t="s">
        <v>1730</v>
      </c>
      <c r="D367" s="162">
        <v>510501</v>
      </c>
      <c r="E367" s="163" t="s">
        <v>1785</v>
      </c>
      <c r="F367" s="164">
        <v>1</v>
      </c>
      <c r="G367" s="164">
        <v>45059</v>
      </c>
      <c r="H367" s="164"/>
      <c r="I367" s="164"/>
      <c r="J367" s="163" t="s">
        <v>22</v>
      </c>
      <c r="K367" s="162"/>
      <c r="L367" s="163"/>
      <c r="M3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68" spans="1:14" x14ac:dyDescent="0.25">
      <c r="A368" s="166" t="str">
        <f>Сверка[[#This Row],[ID Штатной должности]]&amp;Сверка[[#This Row],[Дата возникновения вакансии на ШД]]</f>
        <v>51051145066</v>
      </c>
      <c r="B368" s="162" t="s">
        <v>1608</v>
      </c>
      <c r="C368" s="163" t="s">
        <v>1730</v>
      </c>
      <c r="D368" s="162">
        <v>510511</v>
      </c>
      <c r="E368" s="163" t="s">
        <v>1785</v>
      </c>
      <c r="F368" s="164">
        <v>1</v>
      </c>
      <c r="G368" s="164">
        <v>45066</v>
      </c>
      <c r="H368" s="164"/>
      <c r="I368" s="164"/>
      <c r="J368" s="163" t="s">
        <v>22</v>
      </c>
      <c r="K368" s="162"/>
      <c r="L368" s="163"/>
      <c r="M3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69" spans="1:14" x14ac:dyDescent="0.25">
      <c r="A369" s="166" t="str">
        <f>Сверка[[#This Row],[ID Штатной должности]]&amp;Сверка[[#This Row],[Дата возникновения вакансии на ШД]]</f>
        <v>51057945104</v>
      </c>
      <c r="B369" s="162" t="s">
        <v>1608</v>
      </c>
      <c r="C369" s="163" t="s">
        <v>1730</v>
      </c>
      <c r="D369" s="162">
        <v>510579</v>
      </c>
      <c r="E369" s="163" t="s">
        <v>1785</v>
      </c>
      <c r="F369" s="164">
        <v>1</v>
      </c>
      <c r="G369" s="164">
        <v>45104</v>
      </c>
      <c r="H369" s="164"/>
      <c r="I369" s="164"/>
      <c r="J369" s="163" t="s">
        <v>22</v>
      </c>
      <c r="K369" s="162"/>
      <c r="L369" s="163"/>
      <c r="M3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70" spans="1:14" x14ac:dyDescent="0.25">
      <c r="A370" s="166" t="str">
        <f>Сверка[[#This Row],[ID Штатной должности]]&amp;Сверка[[#This Row],[Дата возникновения вакансии на ШД]]</f>
        <v>51059944959</v>
      </c>
      <c r="B370" s="162" t="s">
        <v>1608</v>
      </c>
      <c r="C370" s="163" t="s">
        <v>1730</v>
      </c>
      <c r="D370" s="162">
        <v>510599</v>
      </c>
      <c r="E370" s="163" t="s">
        <v>1785</v>
      </c>
      <c r="F370" s="164">
        <v>1</v>
      </c>
      <c r="G370" s="164">
        <v>44959</v>
      </c>
      <c r="H370" s="164"/>
      <c r="I370" s="164"/>
      <c r="J370" s="163" t="s">
        <v>22</v>
      </c>
      <c r="K370" s="162"/>
      <c r="L370" s="163"/>
      <c r="M3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71" spans="1:14" x14ac:dyDescent="0.25">
      <c r="A371" s="166" t="str">
        <f>Сверка[[#This Row],[ID Штатной должности]]&amp;Сверка[[#This Row],[Дата возникновения вакансии на ШД]]</f>
        <v>73759645117</v>
      </c>
      <c r="B371" s="162" t="s">
        <v>1608</v>
      </c>
      <c r="C371" s="163" t="s">
        <v>1730</v>
      </c>
      <c r="D371" s="162">
        <v>737596</v>
      </c>
      <c r="E371" s="163" t="s">
        <v>1785</v>
      </c>
      <c r="F371" s="164">
        <v>45117</v>
      </c>
      <c r="G371" s="164">
        <v>45117</v>
      </c>
      <c r="H371" s="164"/>
      <c r="I371" s="164"/>
      <c r="J371" s="163" t="s">
        <v>22</v>
      </c>
      <c r="K371" s="162"/>
      <c r="L371" s="163"/>
      <c r="M3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72" spans="1:14" x14ac:dyDescent="0.25">
      <c r="A372" s="166" t="str">
        <f>Сверка[[#This Row],[ID Штатной должности]]&amp;Сверка[[#This Row],[Дата возникновения вакансии на ШД]]</f>
        <v>54871944896</v>
      </c>
      <c r="B372" s="162" t="s">
        <v>1608</v>
      </c>
      <c r="C372" s="163" t="s">
        <v>1730</v>
      </c>
      <c r="D372" s="162">
        <v>548719</v>
      </c>
      <c r="E372" s="163" t="s">
        <v>114</v>
      </c>
      <c r="F372" s="164">
        <v>44896</v>
      </c>
      <c r="G372" s="164">
        <v>44896</v>
      </c>
      <c r="H372" s="164"/>
      <c r="I372" s="164"/>
      <c r="J372" s="163" t="s">
        <v>22</v>
      </c>
      <c r="K372" s="162"/>
      <c r="L372" s="163"/>
      <c r="M3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73" spans="1:14" x14ac:dyDescent="0.25">
      <c r="A373" s="166" t="str">
        <f>Сверка[[#This Row],[ID Штатной должности]]&amp;Сверка[[#This Row],[Дата возникновения вакансии на ШД]]</f>
        <v>15626544511</v>
      </c>
      <c r="B373" s="162" t="s">
        <v>1697</v>
      </c>
      <c r="C373" s="163" t="s">
        <v>1783</v>
      </c>
      <c r="D373" s="162">
        <v>156265</v>
      </c>
      <c r="E373" s="163" t="s">
        <v>1785</v>
      </c>
      <c r="F373" s="164">
        <v>43536</v>
      </c>
      <c r="G373" s="164">
        <v>44511</v>
      </c>
      <c r="H373" s="164"/>
      <c r="I373" s="164"/>
      <c r="J373" s="163" t="s">
        <v>22</v>
      </c>
      <c r="K373" s="162"/>
      <c r="L373" s="163"/>
      <c r="M3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74" spans="1:14" x14ac:dyDescent="0.25">
      <c r="A374" s="166" t="str">
        <f>Сверка[[#This Row],[ID Штатной должности]]&amp;Сверка[[#This Row],[Дата возникновения вакансии на ШД]]</f>
        <v>69030845076</v>
      </c>
      <c r="B374" s="162" t="s">
        <v>1616</v>
      </c>
      <c r="C374" s="163" t="s">
        <v>1743</v>
      </c>
      <c r="D374" s="162">
        <v>690308</v>
      </c>
      <c r="E374" s="163" t="s">
        <v>1785</v>
      </c>
      <c r="F374" s="164">
        <v>45076</v>
      </c>
      <c r="G374" s="164">
        <v>45076</v>
      </c>
      <c r="H374" s="164"/>
      <c r="I374" s="164"/>
      <c r="J374" s="163" t="s">
        <v>22</v>
      </c>
      <c r="K374" s="162"/>
      <c r="L374" s="163"/>
      <c r="M3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75" spans="1:14" x14ac:dyDescent="0.25">
      <c r="A375" s="166" t="str">
        <f>Сверка[[#This Row],[ID Штатной должности]]&amp;Сверка[[#This Row],[Дата возникновения вакансии на ШД]]</f>
        <v>67836345050</v>
      </c>
      <c r="B375" s="162" t="s">
        <v>1616</v>
      </c>
      <c r="C375" s="163" t="s">
        <v>1743</v>
      </c>
      <c r="D375" s="162">
        <v>678363</v>
      </c>
      <c r="E375" s="163" t="s">
        <v>1785</v>
      </c>
      <c r="F375" s="164">
        <v>44025</v>
      </c>
      <c r="G375" s="164">
        <v>45050</v>
      </c>
      <c r="H375" s="164"/>
      <c r="I375" s="164"/>
      <c r="J375" s="163" t="s">
        <v>22</v>
      </c>
      <c r="K375" s="162"/>
      <c r="L375" s="163"/>
      <c r="M3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76" spans="1:14" x14ac:dyDescent="0.25">
      <c r="A376" s="166" t="str">
        <f>Сверка[[#This Row],[ID Штатной должности]]&amp;Сверка[[#This Row],[Дата возникновения вакансии на ШД]]</f>
        <v>67835344872</v>
      </c>
      <c r="B376" s="162" t="s">
        <v>1616</v>
      </c>
      <c r="C376" s="163" t="s">
        <v>1743</v>
      </c>
      <c r="D376" s="162">
        <v>678353</v>
      </c>
      <c r="E376" s="163" t="s">
        <v>1785</v>
      </c>
      <c r="F376" s="164">
        <v>44025</v>
      </c>
      <c r="G376" s="164">
        <v>44872</v>
      </c>
      <c r="H376" s="164"/>
      <c r="I376" s="164"/>
      <c r="J376" s="163" t="s">
        <v>22</v>
      </c>
      <c r="K376" s="162"/>
      <c r="L376" s="163"/>
      <c r="M3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77" spans="1:14" x14ac:dyDescent="0.25">
      <c r="A377" s="166" t="str">
        <f>Сверка[[#This Row],[ID Штатной должности]]&amp;Сверка[[#This Row],[Дата возникновения вакансии на ШД]]</f>
        <v>67845645059</v>
      </c>
      <c r="B377" s="162" t="s">
        <v>1616</v>
      </c>
      <c r="C377" s="163" t="s">
        <v>1743</v>
      </c>
      <c r="D377" s="162">
        <v>678456</v>
      </c>
      <c r="E377" s="163" t="s">
        <v>1785</v>
      </c>
      <c r="F377" s="164">
        <v>44025</v>
      </c>
      <c r="G377" s="164">
        <v>45059</v>
      </c>
      <c r="H377" s="164"/>
      <c r="I377" s="164"/>
      <c r="J377" s="163" t="s">
        <v>22</v>
      </c>
      <c r="K377" s="162"/>
      <c r="L377" s="163"/>
      <c r="M3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78" spans="1:14" x14ac:dyDescent="0.25">
      <c r="A378" s="166" t="str">
        <f>Сверка[[#This Row],[ID Штатной должности]]&amp;Сверка[[#This Row],[Дата возникновения вакансии на ШД]]</f>
        <v>68002745062</v>
      </c>
      <c r="B378" s="162" t="s">
        <v>1616</v>
      </c>
      <c r="C378" s="163" t="s">
        <v>1743</v>
      </c>
      <c r="D378" s="162">
        <v>680027</v>
      </c>
      <c r="E378" s="163" t="s">
        <v>1785</v>
      </c>
      <c r="F378" s="164">
        <v>44025</v>
      </c>
      <c r="G378" s="164">
        <v>45062</v>
      </c>
      <c r="H378" s="164"/>
      <c r="I378" s="164"/>
      <c r="J378" s="163" t="s">
        <v>22</v>
      </c>
      <c r="K378" s="162"/>
      <c r="L378" s="163"/>
      <c r="M3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79" spans="1:14" x14ac:dyDescent="0.25">
      <c r="A379" s="166" t="str">
        <f>Сверка[[#This Row],[ID Штатной должности]]&amp;Сверка[[#This Row],[Дата возникновения вакансии на ШД]]</f>
        <v>67844644833</v>
      </c>
      <c r="B379" s="162" t="s">
        <v>1616</v>
      </c>
      <c r="C379" s="163" t="s">
        <v>1743</v>
      </c>
      <c r="D379" s="162">
        <v>678446</v>
      </c>
      <c r="E379" s="163" t="s">
        <v>1785</v>
      </c>
      <c r="F379" s="164">
        <v>44025</v>
      </c>
      <c r="G379" s="164">
        <v>44833</v>
      </c>
      <c r="H379" s="164"/>
      <c r="I379" s="164"/>
      <c r="J379" s="163" t="s">
        <v>22</v>
      </c>
      <c r="K379" s="162"/>
      <c r="L379" s="163"/>
      <c r="M3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80" spans="1:14" x14ac:dyDescent="0.25">
      <c r="A380" s="166" t="str">
        <f>Сверка[[#This Row],[ID Штатной должности]]&amp;Сверка[[#This Row],[Дата возникновения вакансии на ШД]]</f>
        <v>56913844896</v>
      </c>
      <c r="B380" s="162" t="s">
        <v>1616</v>
      </c>
      <c r="C380" s="163" t="s">
        <v>1743</v>
      </c>
      <c r="D380" s="162">
        <v>569138</v>
      </c>
      <c r="E380" s="163" t="s">
        <v>1785</v>
      </c>
      <c r="F380" s="164">
        <v>44896</v>
      </c>
      <c r="G380" s="164">
        <v>44896</v>
      </c>
      <c r="H380" s="164"/>
      <c r="I380" s="164"/>
      <c r="J380" s="163" t="s">
        <v>22</v>
      </c>
      <c r="K380" s="162"/>
      <c r="L380" s="163"/>
      <c r="M3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81" spans="1:14" x14ac:dyDescent="0.25">
      <c r="A381" s="166" t="str">
        <f>Сверка[[#This Row],[ID Штатной должности]]&amp;Сверка[[#This Row],[Дата возникновения вакансии на ШД]]</f>
        <v>11512144827</v>
      </c>
      <c r="B381" s="162" t="s">
        <v>1616</v>
      </c>
      <c r="C381" s="163" t="s">
        <v>1743</v>
      </c>
      <c r="D381" s="162">
        <v>115121</v>
      </c>
      <c r="E381" s="163" t="s">
        <v>1785</v>
      </c>
      <c r="F381" s="164">
        <v>44428</v>
      </c>
      <c r="G381" s="164">
        <v>44827</v>
      </c>
      <c r="H381" s="164"/>
      <c r="I381" s="164"/>
      <c r="J381" s="163" t="s">
        <v>22</v>
      </c>
      <c r="K381" s="162"/>
      <c r="L381" s="163"/>
      <c r="M3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82" spans="1:14" x14ac:dyDescent="0.25">
      <c r="A382" s="166" t="str">
        <f>Сверка[[#This Row],[ID Штатной должности]]&amp;Сверка[[#This Row],[Дата возникновения вакансии на ШД]]</f>
        <v>67993345078</v>
      </c>
      <c r="B382" s="162" t="s">
        <v>1616</v>
      </c>
      <c r="C382" s="163" t="s">
        <v>1743</v>
      </c>
      <c r="D382" s="162">
        <v>679933</v>
      </c>
      <c r="E382" s="163" t="s">
        <v>1785</v>
      </c>
      <c r="F382" s="164">
        <v>44025</v>
      </c>
      <c r="G382" s="164">
        <v>45078</v>
      </c>
      <c r="H382" s="164"/>
      <c r="I382" s="164"/>
      <c r="J382" s="163" t="s">
        <v>22</v>
      </c>
      <c r="K382" s="162"/>
      <c r="L382" s="163"/>
      <c r="M3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83" spans="1:14" x14ac:dyDescent="0.25">
      <c r="A383" s="166" t="str">
        <f>Сверка[[#This Row],[ID Штатной должности]]&amp;Сверка[[#This Row],[Дата возникновения вакансии на ШД]]</f>
        <v>34566944828</v>
      </c>
      <c r="B383" s="162" t="s">
        <v>1691</v>
      </c>
      <c r="C383" s="163" t="s">
        <v>1728</v>
      </c>
      <c r="D383" s="162">
        <v>345669</v>
      </c>
      <c r="E383" s="163" t="s">
        <v>114</v>
      </c>
      <c r="F383" s="164">
        <v>44666</v>
      </c>
      <c r="G383" s="164">
        <v>44828</v>
      </c>
      <c r="H383" s="164"/>
      <c r="I383" s="164"/>
      <c r="J383" s="163" t="s">
        <v>22</v>
      </c>
      <c r="K383" s="162"/>
      <c r="L383" s="163"/>
      <c r="M3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84" spans="1:14" x14ac:dyDescent="0.25">
      <c r="A384" s="166" t="str">
        <f>Сверка[[#This Row],[ID Штатной должности]]&amp;Сверка[[#This Row],[Дата возникновения вакансии на ШД]]</f>
        <v>60194444543</v>
      </c>
      <c r="B384" s="162" t="s">
        <v>1698</v>
      </c>
      <c r="C384" s="163" t="s">
        <v>1752</v>
      </c>
      <c r="D384" s="162">
        <v>601944</v>
      </c>
      <c r="E384" s="163" t="s">
        <v>1785</v>
      </c>
      <c r="F384" s="164">
        <v>43009</v>
      </c>
      <c r="G384" s="164">
        <v>44543</v>
      </c>
      <c r="H384" s="164">
        <v>44788</v>
      </c>
      <c r="I384" s="164">
        <v>45290</v>
      </c>
      <c r="J384" s="163"/>
      <c r="K384" s="162" t="s">
        <v>1811</v>
      </c>
      <c r="L384" s="163" t="s">
        <v>2536</v>
      </c>
      <c r="M3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85" spans="1:14" x14ac:dyDescent="0.25">
      <c r="A385" s="166" t="str">
        <f>Сверка[[#This Row],[ID Штатной должности]]&amp;Сверка[[#This Row],[Дата возникновения вакансии на ШД]]</f>
        <v>68143745001</v>
      </c>
      <c r="B385" s="162" t="s">
        <v>1698</v>
      </c>
      <c r="C385" s="163" t="s">
        <v>1752</v>
      </c>
      <c r="D385" s="162">
        <v>681437</v>
      </c>
      <c r="E385" s="163" t="s">
        <v>1785</v>
      </c>
      <c r="F385" s="164">
        <v>44025</v>
      </c>
      <c r="G385" s="164">
        <v>45001</v>
      </c>
      <c r="H385" s="164"/>
      <c r="I385" s="164"/>
      <c r="J385" s="163" t="s">
        <v>22</v>
      </c>
      <c r="K385" s="162"/>
      <c r="L385" s="163"/>
      <c r="M3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86" spans="1:14" x14ac:dyDescent="0.25">
      <c r="A386" s="166" t="str">
        <f>Сверка[[#This Row],[ID Штатной должности]]&amp;Сверка[[#This Row],[Дата возникновения вакансии на ШД]]</f>
        <v>59742745110</v>
      </c>
      <c r="B386" s="162" t="s">
        <v>1698</v>
      </c>
      <c r="C386" s="163" t="s">
        <v>1752</v>
      </c>
      <c r="D386" s="162">
        <v>597427</v>
      </c>
      <c r="E386" s="163" t="s">
        <v>1785</v>
      </c>
      <c r="F386" s="164">
        <v>44958</v>
      </c>
      <c r="G386" s="164">
        <v>45110</v>
      </c>
      <c r="H386" s="164"/>
      <c r="I386" s="164"/>
      <c r="J386" s="163" t="s">
        <v>22</v>
      </c>
      <c r="K386" s="162"/>
      <c r="L386" s="163"/>
      <c r="M3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87" spans="1:14" x14ac:dyDescent="0.25">
      <c r="A387" s="166" t="str">
        <f>Сверка[[#This Row],[ID Штатной должности]]&amp;Сверка[[#This Row],[Дата возникновения вакансии на ШД]]</f>
        <v>50748745098</v>
      </c>
      <c r="B387" s="162" t="s">
        <v>1698</v>
      </c>
      <c r="C387" s="163" t="s">
        <v>1752</v>
      </c>
      <c r="D387" s="162">
        <v>507487</v>
      </c>
      <c r="E387" s="163" t="s">
        <v>1785</v>
      </c>
      <c r="F387" s="164">
        <v>1</v>
      </c>
      <c r="G387" s="164">
        <v>45098</v>
      </c>
      <c r="H387" s="164"/>
      <c r="I387" s="164"/>
      <c r="J387" s="163" t="s">
        <v>22</v>
      </c>
      <c r="K387" s="162"/>
      <c r="L387" s="163"/>
      <c r="M3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88" spans="1:14" x14ac:dyDescent="0.25">
      <c r="A388" s="166" t="str">
        <f>Сверка[[#This Row],[ID Штатной должности]]&amp;Сверка[[#This Row],[Дата возникновения вакансии на ШД]]</f>
        <v>68820345061</v>
      </c>
      <c r="B388" s="162" t="s">
        <v>1698</v>
      </c>
      <c r="C388" s="163" t="s">
        <v>1752</v>
      </c>
      <c r="D388" s="162">
        <v>688203</v>
      </c>
      <c r="E388" s="163" t="s">
        <v>1785</v>
      </c>
      <c r="F388" s="164">
        <v>45061</v>
      </c>
      <c r="G388" s="164">
        <v>45061</v>
      </c>
      <c r="H388" s="164"/>
      <c r="I388" s="164"/>
      <c r="J388" s="163" t="s">
        <v>22</v>
      </c>
      <c r="K388" s="162"/>
      <c r="L388" s="163"/>
      <c r="M3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89" spans="1:14" x14ac:dyDescent="0.25">
      <c r="A389" s="166" t="str">
        <f>Сверка[[#This Row],[ID Штатной должности]]&amp;Сверка[[#This Row],[Дата возникновения вакансии на ШД]]</f>
        <v>68118144828</v>
      </c>
      <c r="B389" s="162" t="s">
        <v>1698</v>
      </c>
      <c r="C389" s="163" t="s">
        <v>1752</v>
      </c>
      <c r="D389" s="162">
        <v>681181</v>
      </c>
      <c r="E389" s="163" t="s">
        <v>1785</v>
      </c>
      <c r="F389" s="164">
        <v>44025</v>
      </c>
      <c r="G389" s="164">
        <v>44828</v>
      </c>
      <c r="H389" s="164"/>
      <c r="I389" s="164"/>
      <c r="J389" s="163" t="s">
        <v>22</v>
      </c>
      <c r="K389" s="162"/>
      <c r="L389" s="163"/>
      <c r="M3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90" spans="1:14" x14ac:dyDescent="0.25">
      <c r="A390" s="166" t="str">
        <f>Сверка[[#This Row],[ID Штатной должности]]&amp;Сверка[[#This Row],[Дата возникновения вакансии на ШД]]</f>
        <v>68118345083</v>
      </c>
      <c r="B390" s="162" t="s">
        <v>1698</v>
      </c>
      <c r="C390" s="163" t="s">
        <v>1752</v>
      </c>
      <c r="D390" s="162">
        <v>681183</v>
      </c>
      <c r="E390" s="163" t="s">
        <v>1785</v>
      </c>
      <c r="F390" s="164">
        <v>44025</v>
      </c>
      <c r="G390" s="164">
        <v>45083</v>
      </c>
      <c r="H390" s="164"/>
      <c r="I390" s="164"/>
      <c r="J390" s="163" t="s">
        <v>22</v>
      </c>
      <c r="K390" s="162"/>
      <c r="L390" s="163"/>
      <c r="M3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91" spans="1:14" x14ac:dyDescent="0.25">
      <c r="A391" s="166" t="str">
        <f>Сверка[[#This Row],[ID Штатной должности]]&amp;Сверка[[#This Row],[Дата возникновения вакансии на ШД]]</f>
        <v>59660345120</v>
      </c>
      <c r="B391" s="162" t="s">
        <v>1699</v>
      </c>
      <c r="C391" s="163" t="s">
        <v>1778</v>
      </c>
      <c r="D391" s="162">
        <v>596603</v>
      </c>
      <c r="E391" s="163" t="s">
        <v>1785</v>
      </c>
      <c r="F391" s="164">
        <v>44958</v>
      </c>
      <c r="G391" s="164">
        <v>45120</v>
      </c>
      <c r="H391" s="164"/>
      <c r="I391" s="164"/>
      <c r="J391" s="163" t="s">
        <v>22</v>
      </c>
      <c r="K391" s="162"/>
      <c r="L391" s="163"/>
      <c r="M3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92" spans="1:14" x14ac:dyDescent="0.25">
      <c r="A392" s="166" t="str">
        <f>Сверка[[#This Row],[ID Штатной должности]]&amp;Сверка[[#This Row],[Дата возникновения вакансии на ШД]]</f>
        <v>59660745118</v>
      </c>
      <c r="B392" s="162" t="s">
        <v>1699</v>
      </c>
      <c r="C392" s="163" t="s">
        <v>1778</v>
      </c>
      <c r="D392" s="162">
        <v>596607</v>
      </c>
      <c r="E392" s="163" t="s">
        <v>1785</v>
      </c>
      <c r="F392" s="164">
        <v>44958</v>
      </c>
      <c r="G392" s="164">
        <v>45118</v>
      </c>
      <c r="H392" s="164"/>
      <c r="I392" s="164"/>
      <c r="J392" s="163" t="s">
        <v>22</v>
      </c>
      <c r="K392" s="162"/>
      <c r="L392" s="163"/>
      <c r="M3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93" spans="1:14" x14ac:dyDescent="0.25">
      <c r="A393" s="166" t="str">
        <f>Сверка[[#This Row],[ID Штатной должности]]&amp;Сверка[[#This Row],[Дата возникновения вакансии на ШД]]</f>
        <v>51685645080</v>
      </c>
      <c r="B393" s="162" t="s">
        <v>1582</v>
      </c>
      <c r="C393" s="163" t="s">
        <v>1739</v>
      </c>
      <c r="D393" s="162">
        <v>516856</v>
      </c>
      <c r="E393" s="163" t="s">
        <v>114</v>
      </c>
      <c r="F393" s="164">
        <v>1</v>
      </c>
      <c r="G393" s="164">
        <v>45080</v>
      </c>
      <c r="H393" s="164"/>
      <c r="I393" s="164"/>
      <c r="J393" s="163" t="s">
        <v>22</v>
      </c>
      <c r="K393" s="162"/>
      <c r="L393" s="163"/>
      <c r="M3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94" spans="1:14" x14ac:dyDescent="0.25">
      <c r="A394" s="166" t="str">
        <f>Сверка[[#This Row],[ID Штатной должности]]&amp;Сверка[[#This Row],[Дата возникновения вакансии на ШД]]</f>
        <v>51826145117</v>
      </c>
      <c r="B394" s="162" t="s">
        <v>1582</v>
      </c>
      <c r="C394" s="163" t="s">
        <v>1739</v>
      </c>
      <c r="D394" s="162">
        <v>518261</v>
      </c>
      <c r="E394" s="163" t="s">
        <v>114</v>
      </c>
      <c r="F394" s="164">
        <v>1</v>
      </c>
      <c r="G394" s="164">
        <v>45117</v>
      </c>
      <c r="H394" s="164"/>
      <c r="I394" s="164"/>
      <c r="J394" s="163" t="s">
        <v>22</v>
      </c>
      <c r="K394" s="162"/>
      <c r="L394" s="163"/>
      <c r="M3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3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395" spans="1:14" x14ac:dyDescent="0.25">
      <c r="A395" s="166" t="str">
        <f>Сверка[[#This Row],[ID Штатной должности]]&amp;Сверка[[#This Row],[Дата возникновения вакансии на ШД]]</f>
        <v>56857144958</v>
      </c>
      <c r="B395" s="162" t="s">
        <v>1582</v>
      </c>
      <c r="C395" s="163" t="s">
        <v>1739</v>
      </c>
      <c r="D395" s="162">
        <v>568571</v>
      </c>
      <c r="E395" s="163" t="s">
        <v>1785</v>
      </c>
      <c r="F395" s="164">
        <v>44958</v>
      </c>
      <c r="G395" s="164">
        <v>44958</v>
      </c>
      <c r="H395" s="164"/>
      <c r="I395" s="164"/>
      <c r="J395" s="163" t="s">
        <v>22</v>
      </c>
      <c r="K395" s="162"/>
      <c r="L395" s="163"/>
      <c r="M3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96" spans="1:14" x14ac:dyDescent="0.25">
      <c r="A396" s="166" t="str">
        <f>Сверка[[#This Row],[ID Штатной должности]]&amp;Сверка[[#This Row],[Дата возникновения вакансии на ШД]]</f>
        <v>56857244958</v>
      </c>
      <c r="B396" s="162" t="s">
        <v>1582</v>
      </c>
      <c r="C396" s="163" t="s">
        <v>1739</v>
      </c>
      <c r="D396" s="162">
        <v>568572</v>
      </c>
      <c r="E396" s="163" t="s">
        <v>1785</v>
      </c>
      <c r="F396" s="164">
        <v>44958</v>
      </c>
      <c r="G396" s="164">
        <v>44958</v>
      </c>
      <c r="H396" s="164"/>
      <c r="I396" s="164"/>
      <c r="J396" s="163" t="s">
        <v>22</v>
      </c>
      <c r="K396" s="162"/>
      <c r="L396" s="163"/>
      <c r="M3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97" spans="1:14" x14ac:dyDescent="0.25">
      <c r="A397" s="166" t="str">
        <f>Сверка[[#This Row],[ID Штатной должности]]&amp;Сверка[[#This Row],[Дата возникновения вакансии на ШД]]</f>
        <v>56885344958</v>
      </c>
      <c r="B397" s="162" t="s">
        <v>1582</v>
      </c>
      <c r="C397" s="163" t="s">
        <v>1739</v>
      </c>
      <c r="D397" s="162">
        <v>568853</v>
      </c>
      <c r="E397" s="163" t="s">
        <v>1785</v>
      </c>
      <c r="F397" s="164">
        <v>44958</v>
      </c>
      <c r="G397" s="164">
        <v>44958</v>
      </c>
      <c r="H397" s="164"/>
      <c r="I397" s="164"/>
      <c r="J397" s="163" t="s">
        <v>22</v>
      </c>
      <c r="K397" s="162"/>
      <c r="L397" s="163"/>
      <c r="M3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98" spans="1:14" x14ac:dyDescent="0.25">
      <c r="A398" s="166" t="str">
        <f>Сверка[[#This Row],[ID Штатной должности]]&amp;Сверка[[#This Row],[Дата возникновения вакансии на ШД]]</f>
        <v>56885444958</v>
      </c>
      <c r="B398" s="162" t="s">
        <v>1582</v>
      </c>
      <c r="C398" s="163" t="s">
        <v>1739</v>
      </c>
      <c r="D398" s="162">
        <v>568854</v>
      </c>
      <c r="E398" s="163" t="s">
        <v>1785</v>
      </c>
      <c r="F398" s="164">
        <v>44958</v>
      </c>
      <c r="G398" s="164">
        <v>44958</v>
      </c>
      <c r="H398" s="164"/>
      <c r="I398" s="164"/>
      <c r="J398" s="163" t="s">
        <v>22</v>
      </c>
      <c r="K398" s="162"/>
      <c r="L398" s="163"/>
      <c r="M3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99" spans="1:14" x14ac:dyDescent="0.25">
      <c r="A399" s="166" t="str">
        <f>Сверка[[#This Row],[ID Штатной должности]]&amp;Сверка[[#This Row],[Дата возникновения вакансии на ШД]]</f>
        <v>71114445108</v>
      </c>
      <c r="B399" s="162" t="s">
        <v>1582</v>
      </c>
      <c r="C399" s="163" t="s">
        <v>1739</v>
      </c>
      <c r="D399" s="162">
        <v>711144</v>
      </c>
      <c r="E399" s="163" t="s">
        <v>1785</v>
      </c>
      <c r="F399" s="164">
        <v>45108</v>
      </c>
      <c r="G399" s="164">
        <v>45108</v>
      </c>
      <c r="H399" s="164"/>
      <c r="I399" s="164"/>
      <c r="J399" s="163" t="s">
        <v>22</v>
      </c>
      <c r="K399" s="162"/>
      <c r="L399" s="163"/>
      <c r="M3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00" spans="1:14" x14ac:dyDescent="0.25">
      <c r="A400" s="166" t="str">
        <f>Сверка[[#This Row],[ID Штатной должности]]&amp;Сверка[[#This Row],[Дата возникновения вакансии на ШД]]</f>
        <v>52127944862</v>
      </c>
      <c r="B400" s="162" t="s">
        <v>1582</v>
      </c>
      <c r="C400" s="163" t="s">
        <v>1739</v>
      </c>
      <c r="D400" s="162">
        <v>521279</v>
      </c>
      <c r="E400" s="163" t="s">
        <v>114</v>
      </c>
      <c r="F400" s="164">
        <v>1</v>
      </c>
      <c r="G400" s="164">
        <v>44862</v>
      </c>
      <c r="H400" s="164"/>
      <c r="I400" s="164"/>
      <c r="J400" s="163" t="s">
        <v>22</v>
      </c>
      <c r="K400" s="162"/>
      <c r="L400" s="163"/>
      <c r="M4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4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добавить в базу</v>
      </c>
    </row>
    <row r="401" spans="1:14" x14ac:dyDescent="0.25">
      <c r="A401" s="166" t="str">
        <f>Сверка[[#This Row],[ID Штатной должности]]&amp;Сверка[[#This Row],[Дата возникновения вакансии на ШД]]</f>
        <v>52128345082</v>
      </c>
      <c r="B401" s="162" t="s">
        <v>1582</v>
      </c>
      <c r="C401" s="163" t="s">
        <v>1739</v>
      </c>
      <c r="D401" s="162">
        <v>521283</v>
      </c>
      <c r="E401" s="163" t="s">
        <v>1785</v>
      </c>
      <c r="F401" s="164">
        <v>1</v>
      </c>
      <c r="G401" s="164">
        <v>45082</v>
      </c>
      <c r="H401" s="164"/>
      <c r="I401" s="164"/>
      <c r="J401" s="163" t="s">
        <v>22</v>
      </c>
      <c r="K401" s="162"/>
      <c r="L401" s="163"/>
      <c r="M4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02" spans="1:14" x14ac:dyDescent="0.25">
      <c r="A402" s="166" t="str">
        <f>Сверка[[#This Row],[ID Штатной должности]]&amp;Сверка[[#This Row],[Дата возникновения вакансии на ШД]]</f>
        <v>43628744923</v>
      </c>
      <c r="B402" s="162" t="s">
        <v>1582</v>
      </c>
      <c r="C402" s="163" t="s">
        <v>1739</v>
      </c>
      <c r="D402" s="162">
        <v>436287</v>
      </c>
      <c r="E402" s="163" t="s">
        <v>1785</v>
      </c>
      <c r="F402" s="164">
        <v>44788</v>
      </c>
      <c r="G402" s="164">
        <v>44923</v>
      </c>
      <c r="H402" s="164"/>
      <c r="I402" s="164"/>
      <c r="J402" s="163" t="s">
        <v>22</v>
      </c>
      <c r="K402" s="162"/>
      <c r="L402" s="163"/>
      <c r="M4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03" spans="1:14" x14ac:dyDescent="0.25">
      <c r="A403" s="166" t="str">
        <f>Сверка[[#This Row],[ID Штатной должности]]&amp;Сверка[[#This Row],[Дата возникновения вакансии на ШД]]</f>
        <v>43712144788</v>
      </c>
      <c r="B403" s="162" t="s">
        <v>1582</v>
      </c>
      <c r="C403" s="163" t="s">
        <v>1739</v>
      </c>
      <c r="D403" s="162">
        <v>437121</v>
      </c>
      <c r="E403" s="163" t="s">
        <v>1785</v>
      </c>
      <c r="F403" s="164">
        <v>44788</v>
      </c>
      <c r="G403" s="164">
        <v>44788</v>
      </c>
      <c r="H403" s="164"/>
      <c r="I403" s="164"/>
      <c r="J403" s="163" t="s">
        <v>22</v>
      </c>
      <c r="K403" s="162"/>
      <c r="L403" s="163"/>
      <c r="M4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04" spans="1:14" x14ac:dyDescent="0.25">
      <c r="A404" s="166" t="str">
        <f>Сверка[[#This Row],[ID Штатной должности]]&amp;Сверка[[#This Row],[Дата возникновения вакансии на ШД]]</f>
        <v>46716744805</v>
      </c>
      <c r="B404" s="162" t="s">
        <v>1582</v>
      </c>
      <c r="C404" s="163" t="s">
        <v>1739</v>
      </c>
      <c r="D404" s="162">
        <v>467167</v>
      </c>
      <c r="E404" s="163" t="s">
        <v>96</v>
      </c>
      <c r="F404" s="164">
        <v>44805</v>
      </c>
      <c r="G404" s="164">
        <v>44805</v>
      </c>
      <c r="H404" s="164"/>
      <c r="I404" s="164"/>
      <c r="J404" s="163" t="s">
        <v>22</v>
      </c>
      <c r="K404" s="162"/>
      <c r="L404" s="163"/>
      <c r="M4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4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405" spans="1:14" x14ac:dyDescent="0.25">
      <c r="A405" s="166" t="str">
        <f>Сверка[[#This Row],[ID Штатной должности]]&amp;Сверка[[#This Row],[Дата возникновения вакансии на ШД]]</f>
        <v>52135445117</v>
      </c>
      <c r="B405" s="162" t="s">
        <v>1582</v>
      </c>
      <c r="C405" s="163" t="s">
        <v>1739</v>
      </c>
      <c r="D405" s="162">
        <v>521354</v>
      </c>
      <c r="E405" s="163" t="s">
        <v>38</v>
      </c>
      <c r="F405" s="164">
        <v>1</v>
      </c>
      <c r="G405" s="164">
        <v>45117</v>
      </c>
      <c r="H405" s="164"/>
      <c r="I405" s="164"/>
      <c r="J405" s="163" t="s">
        <v>22</v>
      </c>
      <c r="K405" s="162"/>
      <c r="L405" s="163"/>
      <c r="M4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4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406" spans="1:14" x14ac:dyDescent="0.25">
      <c r="A406" s="166" t="str">
        <f>Сверка[[#This Row],[ID Штатной должности]]&amp;Сверка[[#This Row],[Дата возникновения вакансии на ШД]]</f>
        <v>31582344713</v>
      </c>
      <c r="B406" s="162" t="s">
        <v>1582</v>
      </c>
      <c r="C406" s="163" t="s">
        <v>1739</v>
      </c>
      <c r="D406" s="162">
        <v>315823</v>
      </c>
      <c r="E406" s="163" t="s">
        <v>1785</v>
      </c>
      <c r="F406" s="164">
        <v>44713</v>
      </c>
      <c r="G406" s="164">
        <v>44713</v>
      </c>
      <c r="H406" s="164"/>
      <c r="I406" s="164"/>
      <c r="J406" s="163" t="s">
        <v>22</v>
      </c>
      <c r="K406" s="162"/>
      <c r="L406" s="163"/>
      <c r="M4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07" spans="1:14" x14ac:dyDescent="0.25">
      <c r="A407" s="166" t="str">
        <f>Сверка[[#This Row],[ID Штатной должности]]&amp;Сверка[[#This Row],[Дата возникновения вакансии на ШД]]</f>
        <v>31582245045</v>
      </c>
      <c r="B407" s="162" t="s">
        <v>1582</v>
      </c>
      <c r="C407" s="163" t="s">
        <v>1739</v>
      </c>
      <c r="D407" s="162">
        <v>315822</v>
      </c>
      <c r="E407" s="163" t="s">
        <v>1785</v>
      </c>
      <c r="F407" s="164">
        <v>44713</v>
      </c>
      <c r="G407" s="164">
        <v>45045</v>
      </c>
      <c r="H407" s="164"/>
      <c r="I407" s="164"/>
      <c r="J407" s="163" t="s">
        <v>22</v>
      </c>
      <c r="K407" s="162"/>
      <c r="L407" s="163"/>
      <c r="M4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08" spans="1:14" x14ac:dyDescent="0.25">
      <c r="A408" s="166" t="str">
        <f>Сверка[[#This Row],[ID Штатной должности]]&amp;Сверка[[#This Row],[Дата возникновения вакансии на ШД]]</f>
        <v>31581944713</v>
      </c>
      <c r="B408" s="162" t="s">
        <v>1582</v>
      </c>
      <c r="C408" s="163" t="s">
        <v>1739</v>
      </c>
      <c r="D408" s="162">
        <v>315819</v>
      </c>
      <c r="E408" s="163" t="s">
        <v>114</v>
      </c>
      <c r="F408" s="164">
        <v>44713</v>
      </c>
      <c r="G408" s="164">
        <v>44713</v>
      </c>
      <c r="H408" s="164"/>
      <c r="I408" s="164"/>
      <c r="J408" s="163" t="s">
        <v>22</v>
      </c>
      <c r="K408" s="162"/>
      <c r="L408" s="163"/>
      <c r="M4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4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409" spans="1:14" x14ac:dyDescent="0.25">
      <c r="A409" s="166" t="str">
        <f>Сверка[[#This Row],[ID Штатной должности]]&amp;Сверка[[#This Row],[Дата возникновения вакансии на ШД]]</f>
        <v>31544144636</v>
      </c>
      <c r="B409" s="162" t="s">
        <v>1582</v>
      </c>
      <c r="C409" s="163" t="s">
        <v>1739</v>
      </c>
      <c r="D409" s="162">
        <v>315441</v>
      </c>
      <c r="E409" s="163" t="s">
        <v>38</v>
      </c>
      <c r="F409" s="164">
        <v>44636</v>
      </c>
      <c r="G409" s="164">
        <v>44636</v>
      </c>
      <c r="H409" s="164"/>
      <c r="I409" s="164"/>
      <c r="J409" s="163" t="s">
        <v>22</v>
      </c>
      <c r="K409" s="162"/>
      <c r="L409" s="163"/>
      <c r="M4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4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410" spans="1:14" x14ac:dyDescent="0.25">
      <c r="A410" s="166" t="str">
        <f>Сверка[[#This Row],[ID Штатной должности]]&amp;Сверка[[#This Row],[Дата возникновения вакансии на ШД]]</f>
        <v>31581145097</v>
      </c>
      <c r="B410" s="162" t="s">
        <v>1582</v>
      </c>
      <c r="C410" s="163" t="s">
        <v>1739</v>
      </c>
      <c r="D410" s="162">
        <v>315811</v>
      </c>
      <c r="E410" s="163" t="s">
        <v>1785</v>
      </c>
      <c r="F410" s="164">
        <v>44636</v>
      </c>
      <c r="G410" s="164">
        <v>45097</v>
      </c>
      <c r="H410" s="164"/>
      <c r="I410" s="164"/>
      <c r="J410" s="163" t="s">
        <v>22</v>
      </c>
      <c r="K410" s="162"/>
      <c r="L410" s="163"/>
      <c r="M4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11" spans="1:14" x14ac:dyDescent="0.25">
      <c r="A411" s="166" t="str">
        <f>Сверка[[#This Row],[ID Штатной должности]]&amp;Сверка[[#This Row],[Дата возникновения вакансии на ШД]]</f>
        <v>52147844878</v>
      </c>
      <c r="B411" s="162" t="s">
        <v>1582</v>
      </c>
      <c r="C411" s="163" t="s">
        <v>1739</v>
      </c>
      <c r="D411" s="162">
        <v>521478</v>
      </c>
      <c r="E411" s="163" t="s">
        <v>1785</v>
      </c>
      <c r="F411" s="164">
        <v>1</v>
      </c>
      <c r="G411" s="164">
        <v>44878</v>
      </c>
      <c r="H411" s="164"/>
      <c r="I411" s="164"/>
      <c r="J411" s="163" t="s">
        <v>22</v>
      </c>
      <c r="K411" s="162"/>
      <c r="L411" s="163"/>
      <c r="M4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12" spans="1:14" x14ac:dyDescent="0.25">
      <c r="A412" s="166" t="str">
        <f>Сверка[[#This Row],[ID Штатной должности]]&amp;Сверка[[#This Row],[Дата возникновения вакансии на ШД]]</f>
        <v>6054445121</v>
      </c>
      <c r="B412" s="162" t="s">
        <v>1700</v>
      </c>
      <c r="C412" s="163" t="s">
        <v>1726</v>
      </c>
      <c r="D412" s="162">
        <v>60544</v>
      </c>
      <c r="E412" s="163" t="s">
        <v>114</v>
      </c>
      <c r="F412" s="164">
        <v>43464</v>
      </c>
      <c r="G412" s="164">
        <v>45121</v>
      </c>
      <c r="H412" s="164"/>
      <c r="I412" s="164"/>
      <c r="J412" s="163" t="s">
        <v>22</v>
      </c>
      <c r="K412" s="162"/>
      <c r="L412" s="163"/>
      <c r="M4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4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добавить в базу</v>
      </c>
    </row>
    <row r="413" spans="1:14" x14ac:dyDescent="0.25">
      <c r="A413" s="166" t="str">
        <f>Сверка[[#This Row],[ID Штатной должности]]&amp;Сверка[[#This Row],[Дата возникновения вакансии на ШД]]</f>
        <v>48518045048</v>
      </c>
      <c r="B413" s="162" t="s">
        <v>1700</v>
      </c>
      <c r="C413" s="163" t="s">
        <v>1726</v>
      </c>
      <c r="D413" s="162">
        <v>485180</v>
      </c>
      <c r="E413" s="163" t="s">
        <v>1785</v>
      </c>
      <c r="F413" s="164">
        <v>43826</v>
      </c>
      <c r="G413" s="164">
        <v>45048</v>
      </c>
      <c r="H413" s="164"/>
      <c r="I413" s="164"/>
      <c r="J413" s="163" t="s">
        <v>22</v>
      </c>
      <c r="K413" s="162"/>
      <c r="L413" s="163"/>
      <c r="M4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14" spans="1:14" x14ac:dyDescent="0.25">
      <c r="A414" s="166" t="str">
        <f>Сверка[[#This Row],[ID Штатной должности]]&amp;Сверка[[#This Row],[Дата возникновения вакансии на ШД]]</f>
        <v>23323645088</v>
      </c>
      <c r="B414" s="162" t="s">
        <v>1700</v>
      </c>
      <c r="C414" s="163" t="s">
        <v>1726</v>
      </c>
      <c r="D414" s="162">
        <v>233236</v>
      </c>
      <c r="E414" s="163" t="s">
        <v>1785</v>
      </c>
      <c r="F414" s="164">
        <v>44562</v>
      </c>
      <c r="G414" s="164">
        <v>45088</v>
      </c>
      <c r="H414" s="164"/>
      <c r="I414" s="164"/>
      <c r="J414" s="163" t="s">
        <v>22</v>
      </c>
      <c r="K414" s="162"/>
      <c r="L414" s="163"/>
      <c r="M4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15" spans="1:14" x14ac:dyDescent="0.25">
      <c r="A415" s="166" t="str">
        <f>Сверка[[#This Row],[ID Штатной должности]]&amp;Сверка[[#This Row],[Дата возникновения вакансии на ШД]]</f>
        <v>23289345017</v>
      </c>
      <c r="B415" s="162" t="s">
        <v>1700</v>
      </c>
      <c r="C415" s="163" t="s">
        <v>1726</v>
      </c>
      <c r="D415" s="162">
        <v>232893</v>
      </c>
      <c r="E415" s="163" t="s">
        <v>1785</v>
      </c>
      <c r="F415" s="164">
        <v>44562</v>
      </c>
      <c r="G415" s="164">
        <v>45017</v>
      </c>
      <c r="H415" s="164"/>
      <c r="I415" s="164"/>
      <c r="J415" s="163" t="s">
        <v>22</v>
      </c>
      <c r="K415" s="162"/>
      <c r="L415" s="163"/>
      <c r="M4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16" spans="1:14" x14ac:dyDescent="0.25">
      <c r="A416" s="166" t="str">
        <f>Сверка[[#This Row],[ID Штатной должности]]&amp;Сверка[[#This Row],[Дата возникновения вакансии на ШД]]</f>
        <v>56992744958</v>
      </c>
      <c r="B416" s="162" t="s">
        <v>1585</v>
      </c>
      <c r="C416" s="163" t="s">
        <v>1779</v>
      </c>
      <c r="D416" s="162">
        <v>569927</v>
      </c>
      <c r="E416" s="163" t="s">
        <v>114</v>
      </c>
      <c r="F416" s="164">
        <v>44958</v>
      </c>
      <c r="G416" s="164">
        <v>44958</v>
      </c>
      <c r="H416" s="164"/>
      <c r="I416" s="164"/>
      <c r="J416" s="163" t="s">
        <v>22</v>
      </c>
      <c r="K416" s="162"/>
      <c r="L416" s="163"/>
      <c r="M4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4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417" spans="1:14" x14ac:dyDescent="0.25">
      <c r="A417" s="166" t="str">
        <f>Сверка[[#This Row],[ID Штатной должности]]&amp;Сверка[[#This Row],[Дата возникновения вакансии на ШД]]</f>
        <v>56993144958</v>
      </c>
      <c r="B417" s="162" t="s">
        <v>1585</v>
      </c>
      <c r="C417" s="163" t="s">
        <v>1779</v>
      </c>
      <c r="D417" s="162">
        <v>569931</v>
      </c>
      <c r="E417" s="163" t="s">
        <v>38</v>
      </c>
      <c r="F417" s="164">
        <v>44958</v>
      </c>
      <c r="G417" s="164">
        <v>44958</v>
      </c>
      <c r="H417" s="164"/>
      <c r="I417" s="164"/>
      <c r="J417" s="163" t="s">
        <v>22</v>
      </c>
      <c r="K417" s="162"/>
      <c r="L417" s="163"/>
      <c r="M4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4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418" spans="1:14" x14ac:dyDescent="0.25">
      <c r="A418" s="166" t="str">
        <f>Сверка[[#This Row],[ID Штатной должности]]&amp;Сверка[[#This Row],[Дата возникновения вакансии на ШД]]</f>
        <v>69079245075</v>
      </c>
      <c r="B418" s="162" t="s">
        <v>1585</v>
      </c>
      <c r="C418" s="163" t="s">
        <v>1779</v>
      </c>
      <c r="D418" s="162">
        <v>690792</v>
      </c>
      <c r="E418" s="163" t="s">
        <v>1785</v>
      </c>
      <c r="F418" s="164">
        <v>45075</v>
      </c>
      <c r="G418" s="164">
        <v>45075</v>
      </c>
      <c r="H418" s="164"/>
      <c r="I418" s="164"/>
      <c r="J418" s="163" t="s">
        <v>22</v>
      </c>
      <c r="K418" s="162"/>
      <c r="L418" s="163"/>
      <c r="M4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19" spans="1:14" x14ac:dyDescent="0.25">
      <c r="A419" s="166" t="str">
        <f>Сверка[[#This Row],[ID Штатной должности]]&amp;Сверка[[#This Row],[Дата возникновения вакансии на ШД]]</f>
        <v>57005745119</v>
      </c>
      <c r="B419" s="162" t="s">
        <v>1585</v>
      </c>
      <c r="C419" s="163" t="s">
        <v>1779</v>
      </c>
      <c r="D419" s="162">
        <v>570057</v>
      </c>
      <c r="E419" s="163" t="s">
        <v>1785</v>
      </c>
      <c r="F419" s="164">
        <v>44958</v>
      </c>
      <c r="G419" s="164">
        <v>45119</v>
      </c>
      <c r="H419" s="164"/>
      <c r="I419" s="164"/>
      <c r="J419" s="163" t="s">
        <v>22</v>
      </c>
      <c r="K419" s="162"/>
      <c r="L419" s="163"/>
      <c r="M4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20" spans="1:14" x14ac:dyDescent="0.25">
      <c r="A420" s="166" t="str">
        <f>Сверка[[#This Row],[ID Штатной должности]]&amp;Сверка[[#This Row],[Дата возникновения вакансии на ШД]]</f>
        <v>57006345017</v>
      </c>
      <c r="B420" s="162" t="s">
        <v>1585</v>
      </c>
      <c r="C420" s="163" t="s">
        <v>1779</v>
      </c>
      <c r="D420" s="162">
        <v>570063</v>
      </c>
      <c r="E420" s="163" t="s">
        <v>1785</v>
      </c>
      <c r="F420" s="164">
        <v>44958</v>
      </c>
      <c r="G420" s="164">
        <v>45017</v>
      </c>
      <c r="H420" s="164"/>
      <c r="I420" s="164"/>
      <c r="J420" s="163" t="s">
        <v>22</v>
      </c>
      <c r="K420" s="162"/>
      <c r="L420" s="163"/>
      <c r="M4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21" spans="1:14" x14ac:dyDescent="0.25">
      <c r="A421" s="166" t="str">
        <f>Сверка[[#This Row],[ID Штатной должности]]&amp;Сверка[[#This Row],[Дата возникновения вакансии на ШД]]</f>
        <v>57041144958</v>
      </c>
      <c r="B421" s="162" t="s">
        <v>1585</v>
      </c>
      <c r="C421" s="163" t="s">
        <v>1779</v>
      </c>
      <c r="D421" s="162">
        <v>570411</v>
      </c>
      <c r="E421" s="163" t="s">
        <v>1785</v>
      </c>
      <c r="F421" s="164">
        <v>44958</v>
      </c>
      <c r="G421" s="164">
        <v>44958</v>
      </c>
      <c r="H421" s="164"/>
      <c r="I421" s="164"/>
      <c r="J421" s="163" t="s">
        <v>22</v>
      </c>
      <c r="K421" s="162"/>
      <c r="L421" s="163"/>
      <c r="M4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22" spans="1:14" x14ac:dyDescent="0.25">
      <c r="A422" s="166" t="str">
        <f>Сверка[[#This Row],[ID Штатной должности]]&amp;Сверка[[#This Row],[Дата возникновения вакансии на ШД]]</f>
        <v>57020844977</v>
      </c>
      <c r="B422" s="162" t="s">
        <v>1585</v>
      </c>
      <c r="C422" s="163" t="s">
        <v>1779</v>
      </c>
      <c r="D422" s="162">
        <v>570208</v>
      </c>
      <c r="E422" s="163" t="s">
        <v>1785</v>
      </c>
      <c r="F422" s="164">
        <v>44958</v>
      </c>
      <c r="G422" s="164">
        <v>44977</v>
      </c>
      <c r="H422" s="164"/>
      <c r="I422" s="164"/>
      <c r="J422" s="163" t="s">
        <v>22</v>
      </c>
      <c r="K422" s="162"/>
      <c r="L422" s="163"/>
      <c r="M4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23" spans="1:14" x14ac:dyDescent="0.25">
      <c r="A423" s="166" t="str">
        <f>Сверка[[#This Row],[ID Штатной должности]]&amp;Сверка[[#This Row],[Дата возникновения вакансии на ШД]]</f>
        <v>57021745028</v>
      </c>
      <c r="B423" s="162" t="s">
        <v>1585</v>
      </c>
      <c r="C423" s="163" t="s">
        <v>1779</v>
      </c>
      <c r="D423" s="162">
        <v>570217</v>
      </c>
      <c r="E423" s="163" t="s">
        <v>1785</v>
      </c>
      <c r="F423" s="164">
        <v>44958</v>
      </c>
      <c r="G423" s="164">
        <v>45028</v>
      </c>
      <c r="H423" s="164"/>
      <c r="I423" s="164"/>
      <c r="J423" s="163" t="s">
        <v>22</v>
      </c>
      <c r="K423" s="162"/>
      <c r="L423" s="163"/>
      <c r="M4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24" spans="1:14" x14ac:dyDescent="0.25">
      <c r="A424" s="166" t="str">
        <f>Сверка[[#This Row],[ID Штатной должности]]&amp;Сверка[[#This Row],[Дата возникновения вакансии на ШД]]</f>
        <v>56999344958</v>
      </c>
      <c r="B424" s="162" t="s">
        <v>1585</v>
      </c>
      <c r="C424" s="163" t="s">
        <v>1779</v>
      </c>
      <c r="D424" s="162">
        <v>569993</v>
      </c>
      <c r="E424" s="163" t="s">
        <v>1785</v>
      </c>
      <c r="F424" s="164">
        <v>44958</v>
      </c>
      <c r="G424" s="164">
        <v>44958</v>
      </c>
      <c r="H424" s="164"/>
      <c r="I424" s="164"/>
      <c r="J424" s="163" t="s">
        <v>22</v>
      </c>
      <c r="K424" s="162"/>
      <c r="L424" s="163"/>
      <c r="M4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25" spans="1:14" x14ac:dyDescent="0.25">
      <c r="A425" s="166" t="str">
        <f>Сверка[[#This Row],[ID Штатной должности]]&amp;Сверка[[#This Row],[Дата возникновения вакансии на ШД]]</f>
        <v>57000244958</v>
      </c>
      <c r="B425" s="162" t="s">
        <v>1585</v>
      </c>
      <c r="C425" s="163" t="s">
        <v>1779</v>
      </c>
      <c r="D425" s="162">
        <v>570002</v>
      </c>
      <c r="E425" s="163" t="s">
        <v>1785</v>
      </c>
      <c r="F425" s="164">
        <v>44958</v>
      </c>
      <c r="G425" s="164">
        <v>44958</v>
      </c>
      <c r="H425" s="164"/>
      <c r="I425" s="164"/>
      <c r="J425" s="163" t="s">
        <v>22</v>
      </c>
      <c r="K425" s="162"/>
      <c r="L425" s="163"/>
      <c r="M4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26" spans="1:14" x14ac:dyDescent="0.25">
      <c r="A426" s="166" t="str">
        <f>Сверка[[#This Row],[ID Штатной должности]]&amp;Сверка[[#This Row],[Дата возникновения вакансии на ШД]]</f>
        <v>57001544958</v>
      </c>
      <c r="B426" s="162" t="s">
        <v>1585</v>
      </c>
      <c r="C426" s="163" t="s">
        <v>1779</v>
      </c>
      <c r="D426" s="162">
        <v>570015</v>
      </c>
      <c r="E426" s="163" t="s">
        <v>1785</v>
      </c>
      <c r="F426" s="164">
        <v>44958</v>
      </c>
      <c r="G426" s="164">
        <v>44958</v>
      </c>
      <c r="H426" s="164"/>
      <c r="I426" s="164"/>
      <c r="J426" s="163" t="s">
        <v>22</v>
      </c>
      <c r="K426" s="162"/>
      <c r="L426" s="163"/>
      <c r="M4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27" spans="1:14" x14ac:dyDescent="0.25">
      <c r="A427" s="166" t="str">
        <f>Сверка[[#This Row],[ID Штатной должности]]&amp;Сверка[[#This Row],[Дата возникновения вакансии на ШД]]</f>
        <v>57003944958</v>
      </c>
      <c r="B427" s="162" t="s">
        <v>1585</v>
      </c>
      <c r="C427" s="163" t="s">
        <v>1779</v>
      </c>
      <c r="D427" s="162">
        <v>570039</v>
      </c>
      <c r="E427" s="163" t="s">
        <v>1785</v>
      </c>
      <c r="F427" s="164">
        <v>44958</v>
      </c>
      <c r="G427" s="164">
        <v>44958</v>
      </c>
      <c r="H427" s="164"/>
      <c r="I427" s="164"/>
      <c r="J427" s="163" t="s">
        <v>22</v>
      </c>
      <c r="K427" s="162"/>
      <c r="L427" s="163"/>
      <c r="M4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28" spans="1:14" x14ac:dyDescent="0.25">
      <c r="A428" s="166" t="str">
        <f>Сверка[[#This Row],[ID Штатной должности]]&amp;Сверка[[#This Row],[Дата возникновения вакансии на ШД]]</f>
        <v>57004845001</v>
      </c>
      <c r="B428" s="162" t="s">
        <v>1585</v>
      </c>
      <c r="C428" s="163" t="s">
        <v>1779</v>
      </c>
      <c r="D428" s="162">
        <v>570048</v>
      </c>
      <c r="E428" s="163" t="s">
        <v>1785</v>
      </c>
      <c r="F428" s="164">
        <v>44958</v>
      </c>
      <c r="G428" s="164">
        <v>45001</v>
      </c>
      <c r="H428" s="164"/>
      <c r="I428" s="164"/>
      <c r="J428" s="163" t="s">
        <v>22</v>
      </c>
      <c r="K428" s="162"/>
      <c r="L428" s="163"/>
      <c r="M4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29" spans="1:14" x14ac:dyDescent="0.25">
      <c r="A429" s="166" t="str">
        <f>Сверка[[#This Row],[ID Штатной должности]]&amp;Сверка[[#This Row],[Дата возникновения вакансии на ШД]]</f>
        <v>56997045045</v>
      </c>
      <c r="B429" s="162" t="s">
        <v>1585</v>
      </c>
      <c r="C429" s="163" t="s">
        <v>1779</v>
      </c>
      <c r="D429" s="162">
        <v>569970</v>
      </c>
      <c r="E429" s="163" t="s">
        <v>1785</v>
      </c>
      <c r="F429" s="164">
        <v>44958</v>
      </c>
      <c r="G429" s="164">
        <v>45045</v>
      </c>
      <c r="H429" s="164"/>
      <c r="I429" s="164"/>
      <c r="J429" s="163" t="s">
        <v>22</v>
      </c>
      <c r="K429" s="162"/>
      <c r="L429" s="163"/>
      <c r="M4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30" spans="1:14" x14ac:dyDescent="0.25">
      <c r="A430" s="166" t="str">
        <f>Сверка[[#This Row],[ID Штатной должности]]&amp;Сверка[[#This Row],[Дата возникновения вакансии на ШД]]</f>
        <v>56996545099</v>
      </c>
      <c r="B430" s="162" t="s">
        <v>1585</v>
      </c>
      <c r="C430" s="163" t="s">
        <v>1779</v>
      </c>
      <c r="D430" s="162">
        <v>569965</v>
      </c>
      <c r="E430" s="163" t="s">
        <v>1785</v>
      </c>
      <c r="F430" s="164">
        <v>44958</v>
      </c>
      <c r="G430" s="164">
        <v>45099</v>
      </c>
      <c r="H430" s="164"/>
      <c r="I430" s="164"/>
      <c r="J430" s="163" t="s">
        <v>22</v>
      </c>
      <c r="K430" s="162"/>
      <c r="L430" s="163"/>
      <c r="M4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31" spans="1:14" x14ac:dyDescent="0.25">
      <c r="A431" s="166" t="str">
        <f>Сверка[[#This Row],[ID Штатной должности]]&amp;Сверка[[#This Row],[Дата возникновения вакансии на ШД]]</f>
        <v>56996645105</v>
      </c>
      <c r="B431" s="162" t="s">
        <v>1585</v>
      </c>
      <c r="C431" s="163" t="s">
        <v>1779</v>
      </c>
      <c r="D431" s="162">
        <v>569966</v>
      </c>
      <c r="E431" s="163" t="s">
        <v>1785</v>
      </c>
      <c r="F431" s="164">
        <v>44958</v>
      </c>
      <c r="G431" s="164">
        <v>45105</v>
      </c>
      <c r="H431" s="164"/>
      <c r="I431" s="164"/>
      <c r="J431" s="163" t="s">
        <v>22</v>
      </c>
      <c r="K431" s="162"/>
      <c r="L431" s="163"/>
      <c r="M4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32" spans="1:14" x14ac:dyDescent="0.25">
      <c r="A432" s="166" t="str">
        <f>Сверка[[#This Row],[ID Штатной должности]]&amp;Сверка[[#This Row],[Дата возникновения вакансии на ШД]]</f>
        <v>56998645105</v>
      </c>
      <c r="B432" s="162" t="s">
        <v>1585</v>
      </c>
      <c r="C432" s="163" t="s">
        <v>1779</v>
      </c>
      <c r="D432" s="162">
        <v>569986</v>
      </c>
      <c r="E432" s="163" t="s">
        <v>29</v>
      </c>
      <c r="F432" s="164">
        <v>44958</v>
      </c>
      <c r="G432" s="164">
        <v>45105</v>
      </c>
      <c r="H432" s="164"/>
      <c r="I432" s="164"/>
      <c r="J432" s="163" t="s">
        <v>22</v>
      </c>
      <c r="K432" s="162"/>
      <c r="L432" s="163"/>
      <c r="M4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4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433" spans="1:14" x14ac:dyDescent="0.25">
      <c r="A433" s="166" t="str">
        <f>Сверка[[#This Row],[ID Штатной должности]]&amp;Сверка[[#This Row],[Дата возникновения вакансии на ШД]]</f>
        <v>56999045119</v>
      </c>
      <c r="B433" s="162" t="s">
        <v>1585</v>
      </c>
      <c r="C433" s="163" t="s">
        <v>1779</v>
      </c>
      <c r="D433" s="162">
        <v>569990</v>
      </c>
      <c r="E433" s="163" t="s">
        <v>1785</v>
      </c>
      <c r="F433" s="164">
        <v>44958</v>
      </c>
      <c r="G433" s="164">
        <v>45119</v>
      </c>
      <c r="H433" s="164"/>
      <c r="I433" s="164"/>
      <c r="J433" s="163" t="s">
        <v>22</v>
      </c>
      <c r="K433" s="162"/>
      <c r="L433" s="163"/>
      <c r="M4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34" spans="1:14" x14ac:dyDescent="0.25">
      <c r="A434" s="166" t="str">
        <f>Сверка[[#This Row],[ID Штатной должности]]&amp;Сверка[[#This Row],[Дата возникновения вакансии на ШД]]</f>
        <v>56999145071</v>
      </c>
      <c r="B434" s="162" t="s">
        <v>1585</v>
      </c>
      <c r="C434" s="163" t="s">
        <v>1779</v>
      </c>
      <c r="D434" s="162">
        <v>569991</v>
      </c>
      <c r="E434" s="163" t="s">
        <v>1785</v>
      </c>
      <c r="F434" s="164">
        <v>44958</v>
      </c>
      <c r="G434" s="164">
        <v>45071</v>
      </c>
      <c r="H434" s="164"/>
      <c r="I434" s="164"/>
      <c r="J434" s="163" t="s">
        <v>22</v>
      </c>
      <c r="K434" s="162"/>
      <c r="L434" s="163"/>
      <c r="M4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35" spans="1:14" x14ac:dyDescent="0.25">
      <c r="A435" s="166" t="str">
        <f>Сверка[[#This Row],[ID Штатной должности]]&amp;Сверка[[#This Row],[Дата возникновения вакансии на ШД]]</f>
        <v>57028045058</v>
      </c>
      <c r="B435" s="162" t="s">
        <v>1585</v>
      </c>
      <c r="C435" s="163" t="s">
        <v>1779</v>
      </c>
      <c r="D435" s="162">
        <v>570280</v>
      </c>
      <c r="E435" s="163" t="s">
        <v>1785</v>
      </c>
      <c r="F435" s="164">
        <v>44958</v>
      </c>
      <c r="G435" s="164">
        <v>45058</v>
      </c>
      <c r="H435" s="164"/>
      <c r="I435" s="164"/>
      <c r="J435" s="163" t="s">
        <v>22</v>
      </c>
      <c r="K435" s="162"/>
      <c r="L435" s="163"/>
      <c r="M4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36" spans="1:14" x14ac:dyDescent="0.25">
      <c r="A436" s="166" t="str">
        <f>Сверка[[#This Row],[ID Штатной должности]]&amp;Сверка[[#This Row],[Дата возникновения вакансии на ШД]]</f>
        <v>61738745047</v>
      </c>
      <c r="B436" s="162" t="s">
        <v>1585</v>
      </c>
      <c r="C436" s="163" t="s">
        <v>1779</v>
      </c>
      <c r="D436" s="162">
        <v>617387</v>
      </c>
      <c r="E436" s="163" t="s">
        <v>1785</v>
      </c>
      <c r="F436" s="164">
        <v>45000</v>
      </c>
      <c r="G436" s="164">
        <v>45047</v>
      </c>
      <c r="H436" s="164"/>
      <c r="I436" s="164"/>
      <c r="J436" s="163" t="s">
        <v>22</v>
      </c>
      <c r="K436" s="162"/>
      <c r="L436" s="163"/>
      <c r="M4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37" spans="1:14" x14ac:dyDescent="0.25">
      <c r="A437" s="166" t="str">
        <f>Сверка[[#This Row],[ID Штатной должности]]&amp;Сверка[[#This Row],[Дата возникновения вакансии на ШД]]</f>
        <v>61739645000</v>
      </c>
      <c r="B437" s="162" t="s">
        <v>1585</v>
      </c>
      <c r="C437" s="163" t="s">
        <v>1779</v>
      </c>
      <c r="D437" s="162">
        <v>617396</v>
      </c>
      <c r="E437" s="163" t="s">
        <v>1785</v>
      </c>
      <c r="F437" s="164">
        <v>45000</v>
      </c>
      <c r="G437" s="164">
        <v>45000</v>
      </c>
      <c r="H437" s="164"/>
      <c r="I437" s="164"/>
      <c r="J437" s="163" t="s">
        <v>22</v>
      </c>
      <c r="K437" s="162"/>
      <c r="L437" s="163"/>
      <c r="M4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38" spans="1:14" x14ac:dyDescent="0.25">
      <c r="A438" s="166" t="str">
        <f>Сверка[[#This Row],[ID Штатной должности]]&amp;Сверка[[#This Row],[Дата возникновения вакансии на ШД]]</f>
        <v>57033044958</v>
      </c>
      <c r="B438" s="162" t="s">
        <v>1585</v>
      </c>
      <c r="C438" s="163" t="s">
        <v>1779</v>
      </c>
      <c r="D438" s="162">
        <v>570330</v>
      </c>
      <c r="E438" s="163" t="s">
        <v>1785</v>
      </c>
      <c r="F438" s="164">
        <v>44958</v>
      </c>
      <c r="G438" s="164">
        <v>44958</v>
      </c>
      <c r="H438" s="164"/>
      <c r="I438" s="164"/>
      <c r="J438" s="163" t="s">
        <v>22</v>
      </c>
      <c r="K438" s="162"/>
      <c r="L438" s="163"/>
      <c r="M4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39" spans="1:14" x14ac:dyDescent="0.25">
      <c r="A439" s="166" t="str">
        <f>Сверка[[#This Row],[ID Штатной должности]]&amp;Сверка[[#This Row],[Дата возникновения вакансии на ШД]]</f>
        <v>57034445021</v>
      </c>
      <c r="B439" s="162" t="s">
        <v>1585</v>
      </c>
      <c r="C439" s="163" t="s">
        <v>1779</v>
      </c>
      <c r="D439" s="162">
        <v>570344</v>
      </c>
      <c r="E439" s="163" t="s">
        <v>1785</v>
      </c>
      <c r="F439" s="164">
        <v>44958</v>
      </c>
      <c r="G439" s="164">
        <v>45021</v>
      </c>
      <c r="H439" s="164"/>
      <c r="I439" s="164"/>
      <c r="J439" s="163" t="s">
        <v>22</v>
      </c>
      <c r="K439" s="162"/>
      <c r="L439" s="163"/>
      <c r="M4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40" spans="1:14" x14ac:dyDescent="0.25">
      <c r="A440" s="166" t="str">
        <f>Сверка[[#This Row],[ID Штатной должности]]&amp;Сверка[[#This Row],[Дата возникновения вакансии на ШД]]</f>
        <v>57039144958</v>
      </c>
      <c r="B440" s="162" t="s">
        <v>1585</v>
      </c>
      <c r="C440" s="163" t="s">
        <v>1779</v>
      </c>
      <c r="D440" s="162">
        <v>570391</v>
      </c>
      <c r="E440" s="163" t="s">
        <v>1785</v>
      </c>
      <c r="F440" s="164">
        <v>44958</v>
      </c>
      <c r="G440" s="164">
        <v>44958</v>
      </c>
      <c r="H440" s="164"/>
      <c r="I440" s="164"/>
      <c r="J440" s="163" t="s">
        <v>22</v>
      </c>
      <c r="K440" s="162"/>
      <c r="L440" s="163"/>
      <c r="M4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41" spans="1:14" x14ac:dyDescent="0.25">
      <c r="A441" s="166" t="str">
        <f>Сверка[[#This Row],[ID Штатной должности]]&amp;Сверка[[#This Row],[Дата возникновения вакансии на ШД]]</f>
        <v>57039844958</v>
      </c>
      <c r="B441" s="162" t="s">
        <v>1585</v>
      </c>
      <c r="C441" s="163" t="s">
        <v>1779</v>
      </c>
      <c r="D441" s="162">
        <v>570398</v>
      </c>
      <c r="E441" s="163" t="s">
        <v>1785</v>
      </c>
      <c r="F441" s="164">
        <v>44958</v>
      </c>
      <c r="G441" s="164">
        <v>44958</v>
      </c>
      <c r="H441" s="164"/>
      <c r="I441" s="164"/>
      <c r="J441" s="163" t="s">
        <v>22</v>
      </c>
      <c r="K441" s="162"/>
      <c r="L441" s="163"/>
      <c r="M4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42" spans="1:14" x14ac:dyDescent="0.25">
      <c r="A442" s="166" t="str">
        <f>Сверка[[#This Row],[ID Штатной должности]]&amp;Сверка[[#This Row],[Дата возникновения вакансии на ШД]]</f>
        <v>57038544958</v>
      </c>
      <c r="B442" s="162" t="s">
        <v>1585</v>
      </c>
      <c r="C442" s="163" t="s">
        <v>1779</v>
      </c>
      <c r="D442" s="162">
        <v>570385</v>
      </c>
      <c r="E442" s="163" t="s">
        <v>1785</v>
      </c>
      <c r="F442" s="164">
        <v>44958</v>
      </c>
      <c r="G442" s="164">
        <v>44958</v>
      </c>
      <c r="H442" s="164"/>
      <c r="I442" s="164"/>
      <c r="J442" s="163" t="s">
        <v>22</v>
      </c>
      <c r="K442" s="162"/>
      <c r="L442" s="163"/>
      <c r="M4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43" spans="1:14" x14ac:dyDescent="0.25">
      <c r="A443" s="166" t="str">
        <f>Сверка[[#This Row],[ID Штатной должности]]&amp;Сверка[[#This Row],[Дата возникновения вакансии на ШД]]</f>
        <v>57037744958</v>
      </c>
      <c r="B443" s="162" t="s">
        <v>1585</v>
      </c>
      <c r="C443" s="163" t="s">
        <v>1779</v>
      </c>
      <c r="D443" s="162">
        <v>570377</v>
      </c>
      <c r="E443" s="163" t="s">
        <v>1785</v>
      </c>
      <c r="F443" s="164">
        <v>44958</v>
      </c>
      <c r="G443" s="164">
        <v>44958</v>
      </c>
      <c r="H443" s="164"/>
      <c r="I443" s="164"/>
      <c r="J443" s="163" t="s">
        <v>22</v>
      </c>
      <c r="K443" s="162"/>
      <c r="L443" s="163"/>
      <c r="M4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44" spans="1:14" x14ac:dyDescent="0.25">
      <c r="A444" s="166" t="str">
        <f>Сверка[[#This Row],[ID Штатной должности]]&amp;Сверка[[#This Row],[Дата возникновения вакансии на ШД]]</f>
        <v>57015645001</v>
      </c>
      <c r="B444" s="162" t="s">
        <v>1585</v>
      </c>
      <c r="C444" s="163" t="s">
        <v>1779</v>
      </c>
      <c r="D444" s="162">
        <v>570156</v>
      </c>
      <c r="E444" s="163" t="s">
        <v>1785</v>
      </c>
      <c r="F444" s="164">
        <v>44958</v>
      </c>
      <c r="G444" s="164">
        <v>45001</v>
      </c>
      <c r="H444" s="164"/>
      <c r="I444" s="164"/>
      <c r="J444" s="163" t="s">
        <v>22</v>
      </c>
      <c r="K444" s="162"/>
      <c r="L444" s="163"/>
      <c r="M4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45" spans="1:14" x14ac:dyDescent="0.25">
      <c r="A445" s="166" t="str">
        <f>Сверка[[#This Row],[ID Штатной должности]]&amp;Сверка[[#This Row],[Дата возникновения вакансии на ШД]]</f>
        <v>57017044958</v>
      </c>
      <c r="B445" s="162" t="s">
        <v>1585</v>
      </c>
      <c r="C445" s="163" t="s">
        <v>1779</v>
      </c>
      <c r="D445" s="162">
        <v>570170</v>
      </c>
      <c r="E445" s="163" t="s">
        <v>1785</v>
      </c>
      <c r="F445" s="164">
        <v>44958</v>
      </c>
      <c r="G445" s="164">
        <v>44958</v>
      </c>
      <c r="H445" s="164"/>
      <c r="I445" s="164"/>
      <c r="J445" s="163" t="s">
        <v>22</v>
      </c>
      <c r="K445" s="162"/>
      <c r="L445" s="163"/>
      <c r="M4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46" spans="1:14" x14ac:dyDescent="0.25">
      <c r="A446" s="166" t="str">
        <f>Сверка[[#This Row],[ID Штатной должности]]&amp;Сверка[[#This Row],[Дата возникновения вакансии на ШД]]</f>
        <v>57014745047</v>
      </c>
      <c r="B446" s="162" t="s">
        <v>1585</v>
      </c>
      <c r="C446" s="163" t="s">
        <v>1779</v>
      </c>
      <c r="D446" s="162">
        <v>570147</v>
      </c>
      <c r="E446" s="163" t="s">
        <v>1785</v>
      </c>
      <c r="F446" s="164">
        <v>44958</v>
      </c>
      <c r="G446" s="164">
        <v>45047</v>
      </c>
      <c r="H446" s="164"/>
      <c r="I446" s="164"/>
      <c r="J446" s="163" t="s">
        <v>22</v>
      </c>
      <c r="K446" s="162"/>
      <c r="L446" s="163"/>
      <c r="M4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47" spans="1:14" x14ac:dyDescent="0.25">
      <c r="A447" s="166" t="str">
        <f>Сверка[[#This Row],[ID Штатной должности]]&amp;Сверка[[#This Row],[Дата возникновения вакансии на ШД]]</f>
        <v>57015045122</v>
      </c>
      <c r="B447" s="162" t="s">
        <v>1585</v>
      </c>
      <c r="C447" s="163" t="s">
        <v>1779</v>
      </c>
      <c r="D447" s="162">
        <v>570150</v>
      </c>
      <c r="E447" s="163" t="s">
        <v>1785</v>
      </c>
      <c r="F447" s="164">
        <v>44958</v>
      </c>
      <c r="G447" s="164">
        <v>45122</v>
      </c>
      <c r="H447" s="164"/>
      <c r="I447" s="164"/>
      <c r="J447" s="163" t="s">
        <v>22</v>
      </c>
      <c r="K447" s="162"/>
      <c r="L447" s="163"/>
      <c r="M4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48" spans="1:14" x14ac:dyDescent="0.25">
      <c r="A448" s="166" t="str">
        <f>Сверка[[#This Row],[ID Штатной должности]]&amp;Сверка[[#This Row],[Дата возникновения вакансии на ШД]]</f>
        <v>57012145014</v>
      </c>
      <c r="B448" s="162" t="s">
        <v>1585</v>
      </c>
      <c r="C448" s="163" t="s">
        <v>1779</v>
      </c>
      <c r="D448" s="162">
        <v>570121</v>
      </c>
      <c r="E448" s="163" t="s">
        <v>1785</v>
      </c>
      <c r="F448" s="164">
        <v>44958</v>
      </c>
      <c r="G448" s="164">
        <v>45014</v>
      </c>
      <c r="H448" s="164"/>
      <c r="I448" s="164"/>
      <c r="J448" s="163" t="s">
        <v>22</v>
      </c>
      <c r="K448" s="162"/>
      <c r="L448" s="163"/>
      <c r="M4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49" spans="1:14" x14ac:dyDescent="0.25">
      <c r="A449" s="166" t="str">
        <f>Сверка[[#This Row],[ID Штатной должности]]&amp;Сверка[[#This Row],[Дата возникновения вакансии на ШД]]</f>
        <v>57007945031</v>
      </c>
      <c r="B449" s="162" t="s">
        <v>1585</v>
      </c>
      <c r="C449" s="163" t="s">
        <v>1779</v>
      </c>
      <c r="D449" s="162">
        <v>570079</v>
      </c>
      <c r="E449" s="163" t="s">
        <v>1785</v>
      </c>
      <c r="F449" s="164">
        <v>44958</v>
      </c>
      <c r="G449" s="164">
        <v>45031</v>
      </c>
      <c r="H449" s="164"/>
      <c r="I449" s="164"/>
      <c r="J449" s="163" t="s">
        <v>22</v>
      </c>
      <c r="K449" s="162"/>
      <c r="L449" s="163"/>
      <c r="M4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50" spans="1:14" x14ac:dyDescent="0.25">
      <c r="A450" s="166" t="str">
        <f>Сверка[[#This Row],[ID Штатной должности]]&amp;Сверка[[#This Row],[Дата возникновения вакансии на ШД]]</f>
        <v>57008044958</v>
      </c>
      <c r="B450" s="162" t="s">
        <v>1585</v>
      </c>
      <c r="C450" s="163" t="s">
        <v>1779</v>
      </c>
      <c r="D450" s="162">
        <v>570080</v>
      </c>
      <c r="E450" s="163" t="s">
        <v>1785</v>
      </c>
      <c r="F450" s="164">
        <v>44958</v>
      </c>
      <c r="G450" s="164">
        <v>44958</v>
      </c>
      <c r="H450" s="164"/>
      <c r="I450" s="164"/>
      <c r="J450" s="163" t="s">
        <v>22</v>
      </c>
      <c r="K450" s="162"/>
      <c r="L450" s="163"/>
      <c r="M4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51" spans="1:14" x14ac:dyDescent="0.25">
      <c r="A451" s="166" t="str">
        <f>Сверка[[#This Row],[ID Штатной должности]]&amp;Сверка[[#This Row],[Дата возникновения вакансии на ШД]]</f>
        <v>57121044985</v>
      </c>
      <c r="B451" s="162" t="s">
        <v>1701</v>
      </c>
      <c r="C451" s="163" t="s">
        <v>1781</v>
      </c>
      <c r="D451" s="162">
        <v>571210</v>
      </c>
      <c r="E451" s="163" t="s">
        <v>1785</v>
      </c>
      <c r="F451" s="164">
        <v>44958</v>
      </c>
      <c r="G451" s="164">
        <v>44985</v>
      </c>
      <c r="H451" s="164"/>
      <c r="I451" s="164"/>
      <c r="J451" s="163" t="s">
        <v>22</v>
      </c>
      <c r="K451" s="162"/>
      <c r="L451" s="163"/>
      <c r="M4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52" spans="1:14" x14ac:dyDescent="0.25">
      <c r="A452" s="166" t="str">
        <f>Сверка[[#This Row],[ID Штатной должности]]&amp;Сверка[[#This Row],[Дата возникновения вакансии на ШД]]</f>
        <v>57119845094</v>
      </c>
      <c r="B452" s="162" t="s">
        <v>1701</v>
      </c>
      <c r="C452" s="163" t="s">
        <v>1781</v>
      </c>
      <c r="D452" s="162">
        <v>571198</v>
      </c>
      <c r="E452" s="163" t="s">
        <v>1785</v>
      </c>
      <c r="F452" s="164">
        <v>44958</v>
      </c>
      <c r="G452" s="164">
        <v>45094</v>
      </c>
      <c r="H452" s="164"/>
      <c r="I452" s="164"/>
      <c r="J452" s="163" t="s">
        <v>22</v>
      </c>
      <c r="K452" s="162"/>
      <c r="L452" s="163"/>
      <c r="M4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53" spans="1:14" x14ac:dyDescent="0.25">
      <c r="A453" s="166" t="str">
        <f>Сверка[[#This Row],[ID Штатной должности]]&amp;Сверка[[#This Row],[Дата возникновения вакансии на ШД]]</f>
        <v>57122145041</v>
      </c>
      <c r="B453" s="162" t="s">
        <v>1701</v>
      </c>
      <c r="C453" s="163" t="s">
        <v>1781</v>
      </c>
      <c r="D453" s="162">
        <v>571221</v>
      </c>
      <c r="E453" s="163" t="s">
        <v>1785</v>
      </c>
      <c r="F453" s="164">
        <v>44958</v>
      </c>
      <c r="G453" s="164">
        <v>45041</v>
      </c>
      <c r="H453" s="164"/>
      <c r="I453" s="164"/>
      <c r="J453" s="163" t="s">
        <v>22</v>
      </c>
      <c r="K453" s="162"/>
      <c r="L453" s="163"/>
      <c r="M4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54" spans="1:14" x14ac:dyDescent="0.25">
      <c r="A454" s="166" t="str">
        <f>Сверка[[#This Row],[ID Штатной должности]]&amp;Сверка[[#This Row],[Дата возникновения вакансии на ШД]]</f>
        <v>71163845108</v>
      </c>
      <c r="B454" s="162" t="s">
        <v>1701</v>
      </c>
      <c r="C454" s="163" t="s">
        <v>1781</v>
      </c>
      <c r="D454" s="162">
        <v>711638</v>
      </c>
      <c r="E454" s="163" t="s">
        <v>1785</v>
      </c>
      <c r="F454" s="164">
        <v>45108</v>
      </c>
      <c r="G454" s="164">
        <v>45108</v>
      </c>
      <c r="H454" s="164"/>
      <c r="I454" s="164"/>
      <c r="J454" s="163" t="s">
        <v>22</v>
      </c>
      <c r="K454" s="162"/>
      <c r="L454" s="163"/>
      <c r="M4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55" spans="1:14" x14ac:dyDescent="0.25">
      <c r="A455" s="166" t="str">
        <f>Сверка[[#This Row],[ID Штатной должности]]&amp;Сверка[[#This Row],[Дата возникновения вакансии на ШД]]</f>
        <v>57102945087</v>
      </c>
      <c r="B455" s="162" t="s">
        <v>1701</v>
      </c>
      <c r="C455" s="163" t="s">
        <v>1781</v>
      </c>
      <c r="D455" s="162">
        <v>571029</v>
      </c>
      <c r="E455" s="163" t="s">
        <v>1785</v>
      </c>
      <c r="F455" s="164">
        <v>44958</v>
      </c>
      <c r="G455" s="164">
        <v>45087</v>
      </c>
      <c r="H455" s="164"/>
      <c r="I455" s="164"/>
      <c r="J455" s="163" t="s">
        <v>22</v>
      </c>
      <c r="K455" s="162"/>
      <c r="L455" s="163"/>
      <c r="M4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56" spans="1:14" x14ac:dyDescent="0.25">
      <c r="A456" s="166" t="str">
        <f>Сверка[[#This Row],[ID Штатной должности]]&amp;Сверка[[#This Row],[Дата возникновения вакансии на ШД]]</f>
        <v>57104845078</v>
      </c>
      <c r="B456" s="162" t="s">
        <v>1701</v>
      </c>
      <c r="C456" s="163" t="s">
        <v>1781</v>
      </c>
      <c r="D456" s="162">
        <v>571048</v>
      </c>
      <c r="E456" s="163" t="s">
        <v>1785</v>
      </c>
      <c r="F456" s="164">
        <v>44958</v>
      </c>
      <c r="G456" s="164">
        <v>45078</v>
      </c>
      <c r="H456" s="164"/>
      <c r="I456" s="164"/>
      <c r="J456" s="163" t="s">
        <v>22</v>
      </c>
      <c r="K456" s="162"/>
      <c r="L456" s="163"/>
      <c r="M4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57" spans="1:14" x14ac:dyDescent="0.25">
      <c r="A457" s="166" t="str">
        <f>Сверка[[#This Row],[ID Штатной должности]]&amp;Сверка[[#This Row],[Дата возникновения вакансии на ШД]]</f>
        <v>57105645034</v>
      </c>
      <c r="B457" s="162" t="s">
        <v>1701</v>
      </c>
      <c r="C457" s="163" t="s">
        <v>1781</v>
      </c>
      <c r="D457" s="162">
        <v>571056</v>
      </c>
      <c r="E457" s="163" t="s">
        <v>1785</v>
      </c>
      <c r="F457" s="164">
        <v>44958</v>
      </c>
      <c r="G457" s="164">
        <v>45034</v>
      </c>
      <c r="H457" s="164"/>
      <c r="I457" s="164"/>
      <c r="J457" s="163" t="s">
        <v>22</v>
      </c>
      <c r="K457" s="162"/>
      <c r="L457" s="163"/>
      <c r="M4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58" spans="1:14" x14ac:dyDescent="0.25">
      <c r="A458" s="166" t="str">
        <f>Сверка[[#This Row],[ID Штатной должности]]&amp;Сверка[[#This Row],[Дата возникновения вакансии на ШД]]</f>
        <v>57106244958</v>
      </c>
      <c r="B458" s="162" t="s">
        <v>1701</v>
      </c>
      <c r="C458" s="163" t="s">
        <v>1781</v>
      </c>
      <c r="D458" s="162">
        <v>571062</v>
      </c>
      <c r="E458" s="163" t="s">
        <v>1785</v>
      </c>
      <c r="F458" s="164">
        <v>44958</v>
      </c>
      <c r="G458" s="164">
        <v>44958</v>
      </c>
      <c r="H458" s="164"/>
      <c r="I458" s="164"/>
      <c r="J458" s="163" t="s">
        <v>22</v>
      </c>
      <c r="K458" s="162"/>
      <c r="L458" s="163"/>
      <c r="M4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59" spans="1:14" x14ac:dyDescent="0.25">
      <c r="A459" s="166" t="str">
        <f>Сверка[[#This Row],[ID Штатной должности]]&amp;Сверка[[#This Row],[Дата возникновения вакансии на ШД]]</f>
        <v>57098645056</v>
      </c>
      <c r="B459" s="162" t="s">
        <v>1701</v>
      </c>
      <c r="C459" s="163" t="s">
        <v>1781</v>
      </c>
      <c r="D459" s="162">
        <v>570986</v>
      </c>
      <c r="E459" s="163" t="s">
        <v>1785</v>
      </c>
      <c r="F459" s="164">
        <v>44958</v>
      </c>
      <c r="G459" s="164">
        <v>45056</v>
      </c>
      <c r="H459" s="164"/>
      <c r="I459" s="164"/>
      <c r="J459" s="163" t="s">
        <v>22</v>
      </c>
      <c r="K459" s="162"/>
      <c r="L459" s="163"/>
      <c r="M4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60" spans="1:14" x14ac:dyDescent="0.25">
      <c r="A460" s="166" t="str">
        <f>Сверка[[#This Row],[ID Штатной должности]]&amp;Сверка[[#This Row],[Дата возникновения вакансии на ШД]]</f>
        <v>57098845083</v>
      </c>
      <c r="B460" s="162" t="s">
        <v>1701</v>
      </c>
      <c r="C460" s="163" t="s">
        <v>1781</v>
      </c>
      <c r="D460" s="162">
        <v>570988</v>
      </c>
      <c r="E460" s="163" t="s">
        <v>1785</v>
      </c>
      <c r="F460" s="164">
        <v>44958</v>
      </c>
      <c r="G460" s="164">
        <v>45083</v>
      </c>
      <c r="H460" s="164"/>
      <c r="I460" s="164"/>
      <c r="J460" s="163" t="s">
        <v>22</v>
      </c>
      <c r="K460" s="162"/>
      <c r="L460" s="163"/>
      <c r="M4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61" spans="1:14" x14ac:dyDescent="0.25">
      <c r="A461" s="166" t="str">
        <f>Сверка[[#This Row],[ID Штатной должности]]&amp;Сверка[[#This Row],[Дата возникновения вакансии на ШД]]</f>
        <v>57115545076</v>
      </c>
      <c r="B461" s="162" t="s">
        <v>1701</v>
      </c>
      <c r="C461" s="163" t="s">
        <v>1781</v>
      </c>
      <c r="D461" s="162">
        <v>571155</v>
      </c>
      <c r="E461" s="163" t="s">
        <v>1785</v>
      </c>
      <c r="F461" s="164">
        <v>44958</v>
      </c>
      <c r="G461" s="164">
        <v>45076</v>
      </c>
      <c r="H461" s="164"/>
      <c r="I461" s="164"/>
      <c r="J461" s="163" t="s">
        <v>22</v>
      </c>
      <c r="K461" s="162"/>
      <c r="L461" s="163"/>
      <c r="M4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62" spans="1:14" x14ac:dyDescent="0.25">
      <c r="A462" s="166" t="str">
        <f>Сверка[[#This Row],[ID Штатной должности]]&amp;Сверка[[#This Row],[Дата возникновения вакансии на ШД]]</f>
        <v>57118045091</v>
      </c>
      <c r="B462" s="162" t="s">
        <v>1701</v>
      </c>
      <c r="C462" s="163" t="s">
        <v>1781</v>
      </c>
      <c r="D462" s="162">
        <v>571180</v>
      </c>
      <c r="E462" s="163" t="s">
        <v>1785</v>
      </c>
      <c r="F462" s="164">
        <v>44958</v>
      </c>
      <c r="G462" s="164">
        <v>45091</v>
      </c>
      <c r="H462" s="164"/>
      <c r="I462" s="164"/>
      <c r="J462" s="163" t="s">
        <v>22</v>
      </c>
      <c r="K462" s="162"/>
      <c r="L462" s="163"/>
      <c r="M4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63" spans="1:14" x14ac:dyDescent="0.25">
      <c r="A463" s="166" t="str">
        <f>Сверка[[#This Row],[ID Штатной должности]]&amp;Сверка[[#This Row],[Дата возникновения вакансии на ШД]]</f>
        <v>71163945108</v>
      </c>
      <c r="B463" s="162" t="s">
        <v>1701</v>
      </c>
      <c r="C463" s="163" t="s">
        <v>1781</v>
      </c>
      <c r="D463" s="162">
        <v>711639</v>
      </c>
      <c r="E463" s="163" t="s">
        <v>1785</v>
      </c>
      <c r="F463" s="164">
        <v>45108</v>
      </c>
      <c r="G463" s="164">
        <v>45108</v>
      </c>
      <c r="H463" s="164"/>
      <c r="I463" s="164"/>
      <c r="J463" s="163" t="s">
        <v>22</v>
      </c>
      <c r="K463" s="162"/>
      <c r="L463" s="163"/>
      <c r="M4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64" spans="1:14" x14ac:dyDescent="0.25">
      <c r="A464" s="166" t="str">
        <f>Сверка[[#This Row],[ID Штатной должности]]&amp;Сверка[[#This Row],[Дата возникновения вакансии на ШД]]</f>
        <v>71164045108</v>
      </c>
      <c r="B464" s="162" t="s">
        <v>1701</v>
      </c>
      <c r="C464" s="163" t="s">
        <v>1781</v>
      </c>
      <c r="D464" s="162">
        <v>711640</v>
      </c>
      <c r="E464" s="163" t="s">
        <v>1785</v>
      </c>
      <c r="F464" s="164">
        <v>45108</v>
      </c>
      <c r="G464" s="164">
        <v>45108</v>
      </c>
      <c r="H464" s="164"/>
      <c r="I464" s="164"/>
      <c r="J464" s="163" t="s">
        <v>22</v>
      </c>
      <c r="K464" s="162"/>
      <c r="L464" s="163"/>
      <c r="M4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65" spans="1:14" x14ac:dyDescent="0.25">
      <c r="A465" s="166" t="str">
        <f>Сверка[[#This Row],[ID Штатной должности]]&amp;Сверка[[#This Row],[Дата возникновения вакансии на ШД]]</f>
        <v>71164145108</v>
      </c>
      <c r="B465" s="162" t="s">
        <v>1701</v>
      </c>
      <c r="C465" s="163" t="s">
        <v>1781</v>
      </c>
      <c r="D465" s="162">
        <v>711641</v>
      </c>
      <c r="E465" s="163" t="s">
        <v>1785</v>
      </c>
      <c r="F465" s="164">
        <v>45108</v>
      </c>
      <c r="G465" s="164">
        <v>45108</v>
      </c>
      <c r="H465" s="164"/>
      <c r="I465" s="164"/>
      <c r="J465" s="163" t="s">
        <v>22</v>
      </c>
      <c r="K465" s="162"/>
      <c r="L465" s="163"/>
      <c r="M4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66" spans="1:14" x14ac:dyDescent="0.25">
      <c r="A466" s="166" t="str">
        <f>Сверка[[#This Row],[ID Штатной должности]]&amp;Сверка[[#This Row],[Дата возникновения вакансии на ШД]]</f>
        <v>71164245108</v>
      </c>
      <c r="B466" s="162" t="s">
        <v>1701</v>
      </c>
      <c r="C466" s="163" t="s">
        <v>1781</v>
      </c>
      <c r="D466" s="162">
        <v>711642</v>
      </c>
      <c r="E466" s="163" t="s">
        <v>1785</v>
      </c>
      <c r="F466" s="164">
        <v>45108</v>
      </c>
      <c r="G466" s="164">
        <v>45108</v>
      </c>
      <c r="H466" s="164"/>
      <c r="I466" s="164"/>
      <c r="J466" s="163" t="s">
        <v>22</v>
      </c>
      <c r="K466" s="162"/>
      <c r="L466" s="163"/>
      <c r="M4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67" spans="1:14" x14ac:dyDescent="0.25">
      <c r="A467" s="166" t="str">
        <f>Сверка[[#This Row],[ID Штатной должности]]&amp;Сверка[[#This Row],[Дата возникновения вакансии на ШД]]</f>
        <v>71164345108</v>
      </c>
      <c r="B467" s="162" t="s">
        <v>1701</v>
      </c>
      <c r="C467" s="163" t="s">
        <v>1781</v>
      </c>
      <c r="D467" s="162">
        <v>711643</v>
      </c>
      <c r="E467" s="163" t="s">
        <v>1785</v>
      </c>
      <c r="F467" s="164">
        <v>45108</v>
      </c>
      <c r="G467" s="164">
        <v>45108</v>
      </c>
      <c r="H467" s="164"/>
      <c r="I467" s="164"/>
      <c r="J467" s="163" t="s">
        <v>22</v>
      </c>
      <c r="K467" s="162"/>
      <c r="L467" s="163"/>
      <c r="M4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68" spans="1:14" x14ac:dyDescent="0.25">
      <c r="A468" s="166" t="str">
        <f>Сверка[[#This Row],[ID Штатной должности]]&amp;Сверка[[#This Row],[Дата возникновения вакансии на ШД]]</f>
        <v>71164445108</v>
      </c>
      <c r="B468" s="162" t="s">
        <v>1701</v>
      </c>
      <c r="C468" s="163" t="s">
        <v>1781</v>
      </c>
      <c r="D468" s="162">
        <v>711644</v>
      </c>
      <c r="E468" s="163" t="s">
        <v>1785</v>
      </c>
      <c r="F468" s="164">
        <v>45108</v>
      </c>
      <c r="G468" s="164">
        <v>45108</v>
      </c>
      <c r="H468" s="164"/>
      <c r="I468" s="164"/>
      <c r="J468" s="163" t="s">
        <v>22</v>
      </c>
      <c r="K468" s="162"/>
      <c r="L468" s="163"/>
      <c r="M4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69" spans="1:14" x14ac:dyDescent="0.25">
      <c r="A469" s="166" t="str">
        <f>Сверка[[#This Row],[ID Штатной должности]]&amp;Сверка[[#This Row],[Дата возникновения вакансии на ШД]]</f>
        <v>57130145099</v>
      </c>
      <c r="B469" s="162" t="s">
        <v>1701</v>
      </c>
      <c r="C469" s="163" t="s">
        <v>1781</v>
      </c>
      <c r="D469" s="162">
        <v>571301</v>
      </c>
      <c r="E469" s="163" t="s">
        <v>1785</v>
      </c>
      <c r="F469" s="164">
        <v>44958</v>
      </c>
      <c r="G469" s="164">
        <v>45099</v>
      </c>
      <c r="H469" s="164"/>
      <c r="I469" s="164"/>
      <c r="J469" s="163" t="s">
        <v>22</v>
      </c>
      <c r="K469" s="162"/>
      <c r="L469" s="163"/>
      <c r="M4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70" spans="1:14" x14ac:dyDescent="0.25">
      <c r="A470" s="166" t="str">
        <f>Сверка[[#This Row],[ID Штатной должности]]&amp;Сверка[[#This Row],[Дата возникновения вакансии на ШД]]</f>
        <v>57131645098</v>
      </c>
      <c r="B470" s="162" t="s">
        <v>1701</v>
      </c>
      <c r="C470" s="163" t="s">
        <v>1781</v>
      </c>
      <c r="D470" s="162">
        <v>571316</v>
      </c>
      <c r="E470" s="163" t="s">
        <v>1785</v>
      </c>
      <c r="F470" s="164">
        <v>44958</v>
      </c>
      <c r="G470" s="164">
        <v>45098</v>
      </c>
      <c r="H470" s="164"/>
      <c r="I470" s="164"/>
      <c r="J470" s="163" t="s">
        <v>22</v>
      </c>
      <c r="K470" s="162"/>
      <c r="L470" s="163"/>
      <c r="M4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71" spans="1:14" x14ac:dyDescent="0.25">
      <c r="A471" s="166" t="str">
        <f>Сверка[[#This Row],[ID Штатной должности]]&amp;Сверка[[#This Row],[Дата возникновения вакансии на ШД]]</f>
        <v>57124745112</v>
      </c>
      <c r="B471" s="162" t="s">
        <v>1701</v>
      </c>
      <c r="C471" s="163" t="s">
        <v>1781</v>
      </c>
      <c r="D471" s="162">
        <v>571247</v>
      </c>
      <c r="E471" s="163" t="s">
        <v>1785</v>
      </c>
      <c r="F471" s="164">
        <v>44958</v>
      </c>
      <c r="G471" s="164">
        <v>45112</v>
      </c>
      <c r="H471" s="164"/>
      <c r="I471" s="164"/>
      <c r="J471" s="163" t="s">
        <v>22</v>
      </c>
      <c r="K471" s="162"/>
      <c r="L471" s="163"/>
      <c r="M4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72" spans="1:14" x14ac:dyDescent="0.25">
      <c r="A472" s="166" t="str">
        <f>Сверка[[#This Row],[ID Штатной должности]]&amp;Сверка[[#This Row],[Дата возникновения вакансии на ШД]]</f>
        <v>57125944970</v>
      </c>
      <c r="B472" s="162" t="s">
        <v>1701</v>
      </c>
      <c r="C472" s="163" t="s">
        <v>1781</v>
      </c>
      <c r="D472" s="162">
        <v>571259</v>
      </c>
      <c r="E472" s="163" t="s">
        <v>1785</v>
      </c>
      <c r="F472" s="164">
        <v>44958</v>
      </c>
      <c r="G472" s="164">
        <v>44970</v>
      </c>
      <c r="H472" s="164"/>
      <c r="I472" s="164"/>
      <c r="J472" s="163" t="s">
        <v>22</v>
      </c>
      <c r="K472" s="162"/>
      <c r="L472" s="163"/>
      <c r="M4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73" spans="1:14" x14ac:dyDescent="0.25">
      <c r="A473" s="166" t="str">
        <f>Сверка[[#This Row],[ID Штатной должности]]&amp;Сверка[[#This Row],[Дата возникновения вакансии на ШД]]</f>
        <v>57127445078</v>
      </c>
      <c r="B473" s="162" t="s">
        <v>1701</v>
      </c>
      <c r="C473" s="163" t="s">
        <v>1781</v>
      </c>
      <c r="D473" s="162">
        <v>571274</v>
      </c>
      <c r="E473" s="163" t="s">
        <v>1785</v>
      </c>
      <c r="F473" s="164">
        <v>44958</v>
      </c>
      <c r="G473" s="164">
        <v>45078</v>
      </c>
      <c r="H473" s="164"/>
      <c r="I473" s="164"/>
      <c r="J473" s="163" t="s">
        <v>22</v>
      </c>
      <c r="K473" s="162"/>
      <c r="L473" s="163"/>
      <c r="M4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74" spans="1:14" x14ac:dyDescent="0.25">
      <c r="A474" s="166" t="str">
        <f>Сверка[[#This Row],[ID Штатной должности]]&amp;Сверка[[#This Row],[Дата возникновения вакансии на ШД]]</f>
        <v>57147144958</v>
      </c>
      <c r="B474" s="162" t="s">
        <v>1702</v>
      </c>
      <c r="C474" s="163" t="s">
        <v>1780</v>
      </c>
      <c r="D474" s="162">
        <v>571471</v>
      </c>
      <c r="E474" s="163" t="s">
        <v>114</v>
      </c>
      <c r="F474" s="164">
        <v>44958</v>
      </c>
      <c r="G474" s="164">
        <v>44958</v>
      </c>
      <c r="H474" s="164"/>
      <c r="I474" s="164"/>
      <c r="J474" s="163" t="s">
        <v>22</v>
      </c>
      <c r="K474" s="162"/>
      <c r="L474" s="163"/>
      <c r="M4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4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475" spans="1:14" x14ac:dyDescent="0.25">
      <c r="A475" s="166" t="str">
        <f>Сверка[[#This Row],[ID Штатной должности]]&amp;Сверка[[#This Row],[Дата возникновения вакансии на ШД]]</f>
        <v>57146545052</v>
      </c>
      <c r="B475" s="162" t="s">
        <v>1702</v>
      </c>
      <c r="C475" s="163" t="s">
        <v>1780</v>
      </c>
      <c r="D475" s="162">
        <v>571465</v>
      </c>
      <c r="E475" s="163" t="s">
        <v>1785</v>
      </c>
      <c r="F475" s="164">
        <v>44958</v>
      </c>
      <c r="G475" s="164">
        <v>45052</v>
      </c>
      <c r="H475" s="164"/>
      <c r="I475" s="164"/>
      <c r="J475" s="163" t="s">
        <v>22</v>
      </c>
      <c r="K475" s="162"/>
      <c r="L475" s="163"/>
      <c r="M4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76" spans="1:14" x14ac:dyDescent="0.25">
      <c r="A476" s="166" t="str">
        <f>Сверка[[#This Row],[ID Штатной должности]]&amp;Сверка[[#This Row],[Дата возникновения вакансии на ШД]]</f>
        <v>57147445000</v>
      </c>
      <c r="B476" s="162" t="s">
        <v>1702</v>
      </c>
      <c r="C476" s="163" t="s">
        <v>1780</v>
      </c>
      <c r="D476" s="162">
        <v>571474</v>
      </c>
      <c r="E476" s="163" t="s">
        <v>1785</v>
      </c>
      <c r="F476" s="164">
        <v>44958</v>
      </c>
      <c r="G476" s="164">
        <v>45000</v>
      </c>
      <c r="H476" s="164"/>
      <c r="I476" s="164"/>
      <c r="J476" s="163" t="s">
        <v>22</v>
      </c>
      <c r="K476" s="162"/>
      <c r="L476" s="163"/>
      <c r="M4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77" spans="1:14" x14ac:dyDescent="0.25">
      <c r="A477" s="166" t="str">
        <f>Сверка[[#This Row],[ID Штатной должности]]&amp;Сверка[[#This Row],[Дата возникновения вакансии на ШД]]</f>
        <v>57147544958</v>
      </c>
      <c r="B477" s="162" t="s">
        <v>1702</v>
      </c>
      <c r="C477" s="163" t="s">
        <v>1780</v>
      </c>
      <c r="D477" s="162">
        <v>571475</v>
      </c>
      <c r="E477" s="163" t="s">
        <v>1785</v>
      </c>
      <c r="F477" s="164">
        <v>44958</v>
      </c>
      <c r="G477" s="164">
        <v>44958</v>
      </c>
      <c r="H477" s="164"/>
      <c r="I477" s="164"/>
      <c r="J477" s="163" t="s">
        <v>22</v>
      </c>
      <c r="K477" s="162"/>
      <c r="L477" s="163"/>
      <c r="M4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78" spans="1:14" x14ac:dyDescent="0.25">
      <c r="A478" s="166" t="str">
        <f>Сверка[[#This Row],[ID Штатной должности]]&amp;Сверка[[#This Row],[Дата возникновения вакансии на ШД]]</f>
        <v>71114845078</v>
      </c>
      <c r="B478" s="162" t="s">
        <v>1702</v>
      </c>
      <c r="C478" s="163" t="s">
        <v>1780</v>
      </c>
      <c r="D478" s="162">
        <v>711148</v>
      </c>
      <c r="E478" s="163" t="s">
        <v>1785</v>
      </c>
      <c r="F478" s="164">
        <v>45078</v>
      </c>
      <c r="G478" s="164">
        <v>45078</v>
      </c>
      <c r="H478" s="164"/>
      <c r="I478" s="164"/>
      <c r="J478" s="163" t="s">
        <v>22</v>
      </c>
      <c r="K478" s="162"/>
      <c r="L478" s="163"/>
      <c r="M4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79" spans="1:14" x14ac:dyDescent="0.25">
      <c r="A479" s="166" t="str">
        <f>Сверка[[#This Row],[ID Штатной должности]]&amp;Сверка[[#This Row],[Дата возникновения вакансии на ШД]]</f>
        <v>71125245078</v>
      </c>
      <c r="B479" s="162" t="s">
        <v>1702</v>
      </c>
      <c r="C479" s="163" t="s">
        <v>1780</v>
      </c>
      <c r="D479" s="162">
        <v>711252</v>
      </c>
      <c r="E479" s="163" t="s">
        <v>1785</v>
      </c>
      <c r="F479" s="164">
        <v>45078</v>
      </c>
      <c r="G479" s="164">
        <v>45078</v>
      </c>
      <c r="H479" s="164"/>
      <c r="I479" s="164"/>
      <c r="J479" s="163" t="s">
        <v>22</v>
      </c>
      <c r="K479" s="162"/>
      <c r="L479" s="163"/>
      <c r="M4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80" spans="1:14" x14ac:dyDescent="0.25">
      <c r="A480" s="166" t="str">
        <f>Сверка[[#This Row],[ID Штатной должности]]&amp;Сверка[[#This Row],[Дата возникновения вакансии на ШД]]</f>
        <v>57190245114</v>
      </c>
      <c r="B480" s="162" t="s">
        <v>1702</v>
      </c>
      <c r="C480" s="163" t="s">
        <v>1780</v>
      </c>
      <c r="D480" s="162">
        <v>571902</v>
      </c>
      <c r="E480" s="163" t="s">
        <v>1785</v>
      </c>
      <c r="F480" s="164">
        <v>44958</v>
      </c>
      <c r="G480" s="164">
        <v>45114</v>
      </c>
      <c r="H480" s="164"/>
      <c r="I480" s="164"/>
      <c r="J480" s="163" t="s">
        <v>22</v>
      </c>
      <c r="K480" s="162"/>
      <c r="L480" s="163"/>
      <c r="M4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81" spans="1:14" x14ac:dyDescent="0.25">
      <c r="A481" s="166" t="str">
        <f>Сверка[[#This Row],[ID Штатной должности]]&amp;Сверка[[#This Row],[Дата возникновения вакансии на ШД]]</f>
        <v>57190645086</v>
      </c>
      <c r="B481" s="162" t="s">
        <v>1702</v>
      </c>
      <c r="C481" s="163" t="s">
        <v>1780</v>
      </c>
      <c r="D481" s="162">
        <v>571906</v>
      </c>
      <c r="E481" s="163" t="s">
        <v>1785</v>
      </c>
      <c r="F481" s="164">
        <v>44958</v>
      </c>
      <c r="G481" s="164">
        <v>45086</v>
      </c>
      <c r="H481" s="164"/>
      <c r="I481" s="164"/>
      <c r="J481" s="163" t="s">
        <v>22</v>
      </c>
      <c r="K481" s="162"/>
      <c r="L481" s="163"/>
      <c r="M4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82" spans="1:14" x14ac:dyDescent="0.25">
      <c r="A482" s="166" t="str">
        <f>Сверка[[#This Row],[ID Штатной должности]]&amp;Сверка[[#This Row],[Дата возникновения вакансии на ШД]]</f>
        <v>57190745111</v>
      </c>
      <c r="B482" s="162" t="s">
        <v>1702</v>
      </c>
      <c r="C482" s="163" t="s">
        <v>1780</v>
      </c>
      <c r="D482" s="162">
        <v>571907</v>
      </c>
      <c r="E482" s="163" t="s">
        <v>1785</v>
      </c>
      <c r="F482" s="164">
        <v>44958</v>
      </c>
      <c r="G482" s="164">
        <v>45111</v>
      </c>
      <c r="H482" s="164"/>
      <c r="I482" s="164"/>
      <c r="J482" s="163" t="s">
        <v>22</v>
      </c>
      <c r="K482" s="162"/>
      <c r="L482" s="163"/>
      <c r="M4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83" spans="1:14" x14ac:dyDescent="0.25">
      <c r="A483" s="166" t="str">
        <f>Сверка[[#This Row],[ID Штатной должности]]&amp;Сверка[[#This Row],[Дата возникновения вакансии на ШД]]</f>
        <v>57164045026</v>
      </c>
      <c r="B483" s="162" t="s">
        <v>1702</v>
      </c>
      <c r="C483" s="163" t="s">
        <v>1780</v>
      </c>
      <c r="D483" s="162">
        <v>571640</v>
      </c>
      <c r="E483" s="163" t="s">
        <v>1785</v>
      </c>
      <c r="F483" s="164">
        <v>44958</v>
      </c>
      <c r="G483" s="164">
        <v>45026</v>
      </c>
      <c r="H483" s="164"/>
      <c r="I483" s="164"/>
      <c r="J483" s="163" t="s">
        <v>22</v>
      </c>
      <c r="K483" s="162"/>
      <c r="L483" s="163"/>
      <c r="M4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84" spans="1:14" x14ac:dyDescent="0.25">
      <c r="A484" s="166" t="str">
        <f>Сверка[[#This Row],[ID Штатной должности]]&amp;Сверка[[#This Row],[Дата возникновения вакансии на ШД]]</f>
        <v>57164644958</v>
      </c>
      <c r="B484" s="162" t="s">
        <v>1702</v>
      </c>
      <c r="C484" s="163" t="s">
        <v>1780</v>
      </c>
      <c r="D484" s="162">
        <v>571646</v>
      </c>
      <c r="E484" s="163" t="s">
        <v>1785</v>
      </c>
      <c r="F484" s="164">
        <v>44958</v>
      </c>
      <c r="G484" s="164">
        <v>44958</v>
      </c>
      <c r="H484" s="164"/>
      <c r="I484" s="164"/>
      <c r="J484" s="163" t="s">
        <v>22</v>
      </c>
      <c r="K484" s="162"/>
      <c r="L484" s="163"/>
      <c r="M4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85" spans="1:14" x14ac:dyDescent="0.25">
      <c r="A485" s="166" t="str">
        <f>Сверка[[#This Row],[ID Штатной должности]]&amp;Сверка[[#This Row],[Дата возникновения вакансии на ШД]]</f>
        <v>57169645106</v>
      </c>
      <c r="B485" s="162" t="s">
        <v>1702</v>
      </c>
      <c r="C485" s="163" t="s">
        <v>1780</v>
      </c>
      <c r="D485" s="162">
        <v>571696</v>
      </c>
      <c r="E485" s="163" t="s">
        <v>1785</v>
      </c>
      <c r="F485" s="164">
        <v>44958</v>
      </c>
      <c r="G485" s="164">
        <v>45106</v>
      </c>
      <c r="H485" s="164"/>
      <c r="I485" s="164"/>
      <c r="J485" s="163" t="s">
        <v>22</v>
      </c>
      <c r="K485" s="162"/>
      <c r="L485" s="163"/>
      <c r="M4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86" spans="1:14" x14ac:dyDescent="0.25">
      <c r="A486" s="166" t="str">
        <f>Сверка[[#This Row],[ID Штатной должности]]&amp;Сверка[[#This Row],[Дата возникновения вакансии на ШД]]</f>
        <v>57167145105</v>
      </c>
      <c r="B486" s="162" t="s">
        <v>1702</v>
      </c>
      <c r="C486" s="163" t="s">
        <v>1780</v>
      </c>
      <c r="D486" s="162">
        <v>571671</v>
      </c>
      <c r="E486" s="163" t="s">
        <v>1785</v>
      </c>
      <c r="F486" s="164">
        <v>44958</v>
      </c>
      <c r="G486" s="164">
        <v>45105</v>
      </c>
      <c r="H486" s="164"/>
      <c r="I486" s="164"/>
      <c r="J486" s="163" t="s">
        <v>22</v>
      </c>
      <c r="K486" s="162"/>
      <c r="L486" s="163"/>
      <c r="M4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87" spans="1:14" x14ac:dyDescent="0.25">
      <c r="A487" s="166" t="str">
        <f>Сверка[[#This Row],[ID Штатной должности]]&amp;Сверка[[#This Row],[Дата возникновения вакансии на ШД]]</f>
        <v>57165645045</v>
      </c>
      <c r="B487" s="162" t="s">
        <v>1702</v>
      </c>
      <c r="C487" s="163" t="s">
        <v>1780</v>
      </c>
      <c r="D487" s="162">
        <v>571656</v>
      </c>
      <c r="E487" s="163" t="s">
        <v>1785</v>
      </c>
      <c r="F487" s="164">
        <v>44958</v>
      </c>
      <c r="G487" s="164">
        <v>45045</v>
      </c>
      <c r="H487" s="164"/>
      <c r="I487" s="164"/>
      <c r="J487" s="163" t="s">
        <v>22</v>
      </c>
      <c r="K487" s="162"/>
      <c r="L487" s="163"/>
      <c r="M4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88" spans="1:14" x14ac:dyDescent="0.25">
      <c r="A488" s="166" t="str">
        <f>Сверка[[#This Row],[ID Штатной должности]]&amp;Сверка[[#This Row],[Дата возникновения вакансии на ШД]]</f>
        <v>57175145125</v>
      </c>
      <c r="B488" s="162" t="s">
        <v>1702</v>
      </c>
      <c r="C488" s="163" t="s">
        <v>1780</v>
      </c>
      <c r="D488" s="162">
        <v>571751</v>
      </c>
      <c r="E488" s="163" t="s">
        <v>1785</v>
      </c>
      <c r="F488" s="164">
        <v>44958</v>
      </c>
      <c r="G488" s="164">
        <v>45125</v>
      </c>
      <c r="H488" s="164"/>
      <c r="I488" s="164"/>
      <c r="J488" s="163" t="s">
        <v>22</v>
      </c>
      <c r="K488" s="162"/>
      <c r="L488" s="163"/>
      <c r="M4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89" spans="1:14" x14ac:dyDescent="0.25">
      <c r="A489" s="166" t="str">
        <f>Сверка[[#This Row],[ID Штатной должности]]&amp;Сверка[[#This Row],[Дата возникновения вакансии на ШД]]</f>
        <v>57176045079</v>
      </c>
      <c r="B489" s="162" t="s">
        <v>1702</v>
      </c>
      <c r="C489" s="163" t="s">
        <v>1780</v>
      </c>
      <c r="D489" s="162">
        <v>571760</v>
      </c>
      <c r="E489" s="163" t="s">
        <v>1785</v>
      </c>
      <c r="F489" s="164">
        <v>44958</v>
      </c>
      <c r="G489" s="164">
        <v>45079</v>
      </c>
      <c r="H489" s="164"/>
      <c r="I489" s="164"/>
      <c r="J489" s="163" t="s">
        <v>22</v>
      </c>
      <c r="K489" s="162"/>
      <c r="L489" s="163"/>
      <c r="M4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90" spans="1:14" x14ac:dyDescent="0.25">
      <c r="A490" s="166" t="str">
        <f>Сверка[[#This Row],[ID Штатной должности]]&amp;Сверка[[#This Row],[Дата возникновения вакансии на ШД]]</f>
        <v>71125345078</v>
      </c>
      <c r="B490" s="162" t="s">
        <v>1702</v>
      </c>
      <c r="C490" s="163" t="s">
        <v>1780</v>
      </c>
      <c r="D490" s="162">
        <v>711253</v>
      </c>
      <c r="E490" s="163" t="s">
        <v>1785</v>
      </c>
      <c r="F490" s="164">
        <v>45078</v>
      </c>
      <c r="G490" s="164">
        <v>45078</v>
      </c>
      <c r="H490" s="164"/>
      <c r="I490" s="164"/>
      <c r="J490" s="163" t="s">
        <v>22</v>
      </c>
      <c r="K490" s="162"/>
      <c r="L490" s="163"/>
      <c r="M4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91" spans="1:14" x14ac:dyDescent="0.25">
      <c r="A491" s="166" t="str">
        <f>Сверка[[#This Row],[ID Штатной должности]]&amp;Сверка[[#This Row],[Дата возникновения вакансии на ШД]]</f>
        <v>71125445078</v>
      </c>
      <c r="B491" s="162" t="s">
        <v>1702</v>
      </c>
      <c r="C491" s="163" t="s">
        <v>1780</v>
      </c>
      <c r="D491" s="162">
        <v>711254</v>
      </c>
      <c r="E491" s="163" t="s">
        <v>1785</v>
      </c>
      <c r="F491" s="164">
        <v>45078</v>
      </c>
      <c r="G491" s="164">
        <v>45078</v>
      </c>
      <c r="H491" s="164"/>
      <c r="I491" s="164"/>
      <c r="J491" s="163" t="s">
        <v>22</v>
      </c>
      <c r="K491" s="162"/>
      <c r="L491" s="163"/>
      <c r="M4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92" spans="1:14" x14ac:dyDescent="0.25">
      <c r="A492" s="166" t="str">
        <f>Сверка[[#This Row],[ID Штатной должности]]&amp;Сверка[[#This Row],[Дата возникновения вакансии на ШД]]</f>
        <v>57187645093</v>
      </c>
      <c r="B492" s="162" t="s">
        <v>1702</v>
      </c>
      <c r="C492" s="163" t="s">
        <v>1780</v>
      </c>
      <c r="D492" s="162">
        <v>571876</v>
      </c>
      <c r="E492" s="163" t="s">
        <v>1785</v>
      </c>
      <c r="F492" s="164">
        <v>44958</v>
      </c>
      <c r="G492" s="164">
        <v>45093</v>
      </c>
      <c r="H492" s="164"/>
      <c r="I492" s="164"/>
      <c r="J492" s="163" t="s">
        <v>22</v>
      </c>
      <c r="K492" s="162"/>
      <c r="L492" s="163"/>
      <c r="M4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93" spans="1:14" x14ac:dyDescent="0.25">
      <c r="A493" s="166" t="str">
        <f>Сверка[[#This Row],[ID Штатной должности]]&amp;Сверка[[#This Row],[Дата возникновения вакансии на ШД]]</f>
        <v>57183745078</v>
      </c>
      <c r="B493" s="162" t="s">
        <v>1702</v>
      </c>
      <c r="C493" s="163" t="s">
        <v>1780</v>
      </c>
      <c r="D493" s="162">
        <v>571837</v>
      </c>
      <c r="E493" s="163" t="s">
        <v>1785</v>
      </c>
      <c r="F493" s="164">
        <v>44958</v>
      </c>
      <c r="G493" s="164">
        <v>45078</v>
      </c>
      <c r="H493" s="164"/>
      <c r="I493" s="164"/>
      <c r="J493" s="163" t="s">
        <v>22</v>
      </c>
      <c r="K493" s="162"/>
      <c r="L493" s="163"/>
      <c r="M4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94" spans="1:14" x14ac:dyDescent="0.25">
      <c r="A494" s="166" t="str">
        <f>Сверка[[#This Row],[ID Штатной должности]]&amp;Сверка[[#This Row],[Дата возникновения вакансии на ШД]]</f>
        <v>57181644991</v>
      </c>
      <c r="B494" s="162" t="s">
        <v>1702</v>
      </c>
      <c r="C494" s="163" t="s">
        <v>1780</v>
      </c>
      <c r="D494" s="162">
        <v>571816</v>
      </c>
      <c r="E494" s="163" t="s">
        <v>29</v>
      </c>
      <c r="F494" s="164">
        <v>44958</v>
      </c>
      <c r="G494" s="164">
        <v>44991</v>
      </c>
      <c r="H494" s="164"/>
      <c r="I494" s="164"/>
      <c r="J494" s="163" t="s">
        <v>22</v>
      </c>
      <c r="K494" s="162"/>
      <c r="L494" s="163"/>
      <c r="M4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4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495" spans="1:14" x14ac:dyDescent="0.25">
      <c r="A495" s="166" t="str">
        <f>Сверка[[#This Row],[ID Штатной должности]]&amp;Сверка[[#This Row],[Дата возникновения вакансии на ШД]]</f>
        <v>71196045084</v>
      </c>
      <c r="B495" s="162" t="s">
        <v>1702</v>
      </c>
      <c r="C495" s="163" t="s">
        <v>1780</v>
      </c>
      <c r="D495" s="162">
        <v>711960</v>
      </c>
      <c r="E495" s="163" t="s">
        <v>1785</v>
      </c>
      <c r="F495" s="164">
        <v>45084</v>
      </c>
      <c r="G495" s="164">
        <v>45084</v>
      </c>
      <c r="H495" s="164"/>
      <c r="I495" s="164"/>
      <c r="J495" s="163" t="s">
        <v>22</v>
      </c>
      <c r="K495" s="162"/>
      <c r="L495" s="163"/>
      <c r="M4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96" spans="1:14" x14ac:dyDescent="0.25">
      <c r="A496" s="166" t="str">
        <f>Сверка[[#This Row],[ID Штатной должности]]&amp;Сверка[[#This Row],[Дата возникновения вакансии на ШД]]</f>
        <v>63636545002</v>
      </c>
      <c r="B496" s="162" t="s">
        <v>1702</v>
      </c>
      <c r="C496" s="163" t="s">
        <v>1780</v>
      </c>
      <c r="D496" s="162">
        <v>636365</v>
      </c>
      <c r="E496" s="163" t="s">
        <v>1785</v>
      </c>
      <c r="F496" s="164">
        <v>45002</v>
      </c>
      <c r="G496" s="164">
        <v>45002</v>
      </c>
      <c r="H496" s="164"/>
      <c r="I496" s="164"/>
      <c r="J496" s="163" t="s">
        <v>22</v>
      </c>
      <c r="K496" s="162"/>
      <c r="L496" s="163"/>
      <c r="M4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97" spans="1:14" x14ac:dyDescent="0.25">
      <c r="A497" s="166" t="str">
        <f>Сверка[[#This Row],[ID Штатной должности]]&amp;Сверка[[#This Row],[Дата возникновения вакансии на ШД]]</f>
        <v>57158545052</v>
      </c>
      <c r="B497" s="162" t="s">
        <v>1702</v>
      </c>
      <c r="C497" s="163" t="s">
        <v>1780</v>
      </c>
      <c r="D497" s="162">
        <v>571585</v>
      </c>
      <c r="E497" s="163" t="s">
        <v>1785</v>
      </c>
      <c r="F497" s="164">
        <v>44958</v>
      </c>
      <c r="G497" s="164">
        <v>45052</v>
      </c>
      <c r="H497" s="164"/>
      <c r="I497" s="164"/>
      <c r="J497" s="163" t="s">
        <v>22</v>
      </c>
      <c r="K497" s="162"/>
      <c r="L497" s="163"/>
      <c r="M4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98" spans="1:14" x14ac:dyDescent="0.25">
      <c r="A498" s="166" t="str">
        <f>Сверка[[#This Row],[ID Штатной должности]]&amp;Сверка[[#This Row],[Дата возникновения вакансии на ШД]]</f>
        <v>57156845043</v>
      </c>
      <c r="B498" s="162" t="s">
        <v>1702</v>
      </c>
      <c r="C498" s="163" t="s">
        <v>1780</v>
      </c>
      <c r="D498" s="162">
        <v>571568</v>
      </c>
      <c r="E498" s="163" t="s">
        <v>1785</v>
      </c>
      <c r="F498" s="164">
        <v>44958</v>
      </c>
      <c r="G498" s="164">
        <v>45043</v>
      </c>
      <c r="H498" s="164">
        <v>45099</v>
      </c>
      <c r="I498" s="164">
        <v>45138</v>
      </c>
      <c r="J498" s="163" t="s">
        <v>45</v>
      </c>
      <c r="K498" s="162" t="s">
        <v>1812</v>
      </c>
      <c r="L498" s="163" t="s">
        <v>2496</v>
      </c>
      <c r="M4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499" spans="1:14" x14ac:dyDescent="0.25">
      <c r="A499" s="166" t="str">
        <f>Сверка[[#This Row],[ID Штатной должности]]&amp;Сверка[[#This Row],[Дата возникновения вакансии на ШД]]</f>
        <v>57154045045</v>
      </c>
      <c r="B499" s="162" t="s">
        <v>1702</v>
      </c>
      <c r="C499" s="163" t="s">
        <v>1780</v>
      </c>
      <c r="D499" s="162">
        <v>571540</v>
      </c>
      <c r="E499" s="163" t="s">
        <v>1785</v>
      </c>
      <c r="F499" s="164">
        <v>44958</v>
      </c>
      <c r="G499" s="164">
        <v>45045</v>
      </c>
      <c r="H499" s="164"/>
      <c r="I499" s="164"/>
      <c r="J499" s="163" t="s">
        <v>22</v>
      </c>
      <c r="K499" s="162"/>
      <c r="L499" s="163"/>
      <c r="M4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4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00" spans="1:14" x14ac:dyDescent="0.25">
      <c r="A500" s="166" t="str">
        <f>Сверка[[#This Row],[ID Штатной должности]]&amp;Сверка[[#This Row],[Дата возникновения вакансии на ШД]]</f>
        <v>37372745113</v>
      </c>
      <c r="B500" s="162" t="s">
        <v>1626</v>
      </c>
      <c r="C500" s="163" t="s">
        <v>1767</v>
      </c>
      <c r="D500" s="162">
        <v>373727</v>
      </c>
      <c r="E500" s="163" t="s">
        <v>1785</v>
      </c>
      <c r="F500" s="164">
        <v>44706</v>
      </c>
      <c r="G500" s="164">
        <v>45113</v>
      </c>
      <c r="H500" s="164"/>
      <c r="I500" s="164"/>
      <c r="J500" s="163" t="s">
        <v>22</v>
      </c>
      <c r="K500" s="162"/>
      <c r="L500" s="163"/>
      <c r="M5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01" spans="1:14" x14ac:dyDescent="0.25">
      <c r="A501" s="166" t="str">
        <f>Сверка[[#This Row],[ID Штатной должности]]&amp;Сверка[[#This Row],[Дата возникновения вакансии на ШД]]</f>
        <v>87815644888</v>
      </c>
      <c r="B501" s="162" t="s">
        <v>1626</v>
      </c>
      <c r="C501" s="163" t="s">
        <v>1767</v>
      </c>
      <c r="D501" s="162">
        <v>878156</v>
      </c>
      <c r="E501" s="163" t="s">
        <v>38</v>
      </c>
      <c r="F501" s="164">
        <v>43282</v>
      </c>
      <c r="G501" s="164">
        <v>44888</v>
      </c>
      <c r="H501" s="164">
        <v>45089</v>
      </c>
      <c r="I501" s="164">
        <v>45291</v>
      </c>
      <c r="J501" s="163" t="s">
        <v>694</v>
      </c>
      <c r="K501" s="162" t="s">
        <v>1813</v>
      </c>
      <c r="L501" s="163" t="s">
        <v>2537</v>
      </c>
      <c r="M5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502" spans="1:14" x14ac:dyDescent="0.25">
      <c r="A502" s="166" t="str">
        <f>Сверка[[#This Row],[ID Штатной должности]]&amp;Сверка[[#This Row],[Дата возникновения вакансии на ШД]]</f>
        <v>52914144866</v>
      </c>
      <c r="B502" s="162" t="s">
        <v>1626</v>
      </c>
      <c r="C502" s="163" t="s">
        <v>1767</v>
      </c>
      <c r="D502" s="162">
        <v>529141</v>
      </c>
      <c r="E502" s="163" t="s">
        <v>1785</v>
      </c>
      <c r="F502" s="164">
        <v>1</v>
      </c>
      <c r="G502" s="164">
        <v>44866</v>
      </c>
      <c r="H502" s="164"/>
      <c r="I502" s="164"/>
      <c r="J502" s="163" t="s">
        <v>22</v>
      </c>
      <c r="K502" s="162"/>
      <c r="L502" s="163"/>
      <c r="M5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03" spans="1:14" x14ac:dyDescent="0.25">
      <c r="A503" s="166" t="str">
        <f>Сверка[[#This Row],[ID Штатной должности]]&amp;Сверка[[#This Row],[Дата возникновения вакансии на ШД]]</f>
        <v>52552945034</v>
      </c>
      <c r="B503" s="162" t="s">
        <v>1626</v>
      </c>
      <c r="C503" s="163" t="s">
        <v>1767</v>
      </c>
      <c r="D503" s="162">
        <v>525529</v>
      </c>
      <c r="E503" s="163" t="s">
        <v>362</v>
      </c>
      <c r="F503" s="164">
        <v>1</v>
      </c>
      <c r="G503" s="164">
        <v>45034</v>
      </c>
      <c r="H503" s="164">
        <v>45048</v>
      </c>
      <c r="I503" s="164">
        <v>45141</v>
      </c>
      <c r="J503" s="163" t="s">
        <v>45</v>
      </c>
      <c r="K503" s="162" t="s">
        <v>1814</v>
      </c>
      <c r="L503" s="163" t="s">
        <v>2538</v>
      </c>
      <c r="M5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504" spans="1:14" x14ac:dyDescent="0.25">
      <c r="A504" s="166" t="str">
        <f>Сверка[[#This Row],[ID Штатной должности]]&amp;Сверка[[#This Row],[Дата возникновения вакансии на ШД]]</f>
        <v>52728045089</v>
      </c>
      <c r="B504" s="162" t="s">
        <v>1626</v>
      </c>
      <c r="C504" s="163" t="s">
        <v>1767</v>
      </c>
      <c r="D504" s="162">
        <v>527280</v>
      </c>
      <c r="E504" s="163" t="s">
        <v>1785</v>
      </c>
      <c r="F504" s="164">
        <v>1</v>
      </c>
      <c r="G504" s="164">
        <v>45089</v>
      </c>
      <c r="H504" s="164"/>
      <c r="I504" s="164"/>
      <c r="J504" s="163" t="s">
        <v>22</v>
      </c>
      <c r="K504" s="162"/>
      <c r="L504" s="163"/>
      <c r="M5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05" spans="1:14" x14ac:dyDescent="0.25">
      <c r="A505" s="166" t="str">
        <f>Сверка[[#This Row],[ID Штатной должности]]&amp;Сверка[[#This Row],[Дата возникновения вакансии на ШД]]</f>
        <v>14806345077</v>
      </c>
      <c r="B505" s="162" t="s">
        <v>1626</v>
      </c>
      <c r="C505" s="163" t="s">
        <v>1767</v>
      </c>
      <c r="D505" s="162">
        <v>148063</v>
      </c>
      <c r="E505" s="163" t="s">
        <v>1785</v>
      </c>
      <c r="F505" s="164">
        <v>44471</v>
      </c>
      <c r="G505" s="164">
        <v>45077</v>
      </c>
      <c r="H505" s="164"/>
      <c r="I505" s="164"/>
      <c r="J505" s="163" t="s">
        <v>22</v>
      </c>
      <c r="K505" s="162"/>
      <c r="L505" s="163"/>
      <c r="M5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06" spans="1:14" x14ac:dyDescent="0.25">
      <c r="A506" s="166" t="str">
        <f>Сверка[[#This Row],[ID Штатной должности]]&amp;Сверка[[#This Row],[Дата возникновения вакансии на ШД]]</f>
        <v>48942645101</v>
      </c>
      <c r="B506" s="162" t="s">
        <v>1626</v>
      </c>
      <c r="C506" s="163" t="s">
        <v>1767</v>
      </c>
      <c r="D506" s="162">
        <v>489426</v>
      </c>
      <c r="E506" s="163" t="s">
        <v>1785</v>
      </c>
      <c r="F506" s="164">
        <v>44835</v>
      </c>
      <c r="G506" s="164">
        <v>45101</v>
      </c>
      <c r="H506" s="164"/>
      <c r="I506" s="164"/>
      <c r="J506" s="163" t="s">
        <v>22</v>
      </c>
      <c r="K506" s="162"/>
      <c r="L506" s="163"/>
      <c r="M5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07" spans="1:14" x14ac:dyDescent="0.25">
      <c r="A507" s="166" t="str">
        <f>Сверка[[#This Row],[ID Штатной должности]]&amp;Сверка[[#This Row],[Дата возникновения вакансии на ШД]]</f>
        <v>48945945035</v>
      </c>
      <c r="B507" s="162" t="s">
        <v>1626</v>
      </c>
      <c r="C507" s="163" t="s">
        <v>1767</v>
      </c>
      <c r="D507" s="162">
        <v>489459</v>
      </c>
      <c r="E507" s="163" t="s">
        <v>1785</v>
      </c>
      <c r="F507" s="164">
        <v>44835</v>
      </c>
      <c r="G507" s="164">
        <v>45035</v>
      </c>
      <c r="H507" s="164"/>
      <c r="I507" s="164"/>
      <c r="J507" s="163" t="s">
        <v>22</v>
      </c>
      <c r="K507" s="162"/>
      <c r="L507" s="163"/>
      <c r="M5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08" spans="1:14" x14ac:dyDescent="0.25">
      <c r="A508" s="166" t="str">
        <f>Сверка[[#This Row],[ID Штатной должности]]&amp;Сверка[[#This Row],[Дата возникновения вакансии на ШД]]</f>
        <v>48955045090</v>
      </c>
      <c r="B508" s="162" t="s">
        <v>1626</v>
      </c>
      <c r="C508" s="163" t="s">
        <v>1767</v>
      </c>
      <c r="D508" s="162">
        <v>489550</v>
      </c>
      <c r="E508" s="163" t="s">
        <v>1785</v>
      </c>
      <c r="F508" s="164">
        <v>44835</v>
      </c>
      <c r="G508" s="164">
        <v>45090</v>
      </c>
      <c r="H508" s="164"/>
      <c r="I508" s="164"/>
      <c r="J508" s="163" t="s">
        <v>22</v>
      </c>
      <c r="K508" s="162"/>
      <c r="L508" s="163"/>
      <c r="M5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09" spans="1:14" x14ac:dyDescent="0.25">
      <c r="A509" s="166" t="str">
        <f>Сверка[[#This Row],[ID Штатной должности]]&amp;Сверка[[#This Row],[Дата возникновения вакансии на ШД]]</f>
        <v>48985245065</v>
      </c>
      <c r="B509" s="162" t="s">
        <v>1626</v>
      </c>
      <c r="C509" s="163" t="s">
        <v>1767</v>
      </c>
      <c r="D509" s="162">
        <v>489852</v>
      </c>
      <c r="E509" s="163" t="s">
        <v>1785</v>
      </c>
      <c r="F509" s="164">
        <v>44835</v>
      </c>
      <c r="G509" s="164">
        <v>45065</v>
      </c>
      <c r="H509" s="164"/>
      <c r="I509" s="164"/>
      <c r="J509" s="163" t="s">
        <v>22</v>
      </c>
      <c r="K509" s="162"/>
      <c r="L509" s="163"/>
      <c r="M5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10" spans="1:14" x14ac:dyDescent="0.25">
      <c r="A510" s="166" t="str">
        <f>Сверка[[#This Row],[ID Штатной должности]]&amp;Сверка[[#This Row],[Дата возникновения вакансии на ШД]]</f>
        <v>48939444835</v>
      </c>
      <c r="B510" s="162" t="s">
        <v>1626</v>
      </c>
      <c r="C510" s="163" t="s">
        <v>1767</v>
      </c>
      <c r="D510" s="162">
        <v>489394</v>
      </c>
      <c r="E510" s="163" t="s">
        <v>38</v>
      </c>
      <c r="F510" s="164">
        <v>44835</v>
      </c>
      <c r="G510" s="164">
        <v>44835</v>
      </c>
      <c r="H510" s="164">
        <v>44836</v>
      </c>
      <c r="I510" s="164">
        <v>45126</v>
      </c>
      <c r="J510" s="163" t="s">
        <v>1684</v>
      </c>
      <c r="K510" s="162" t="s">
        <v>1815</v>
      </c>
      <c r="L510" s="163" t="s">
        <v>2458</v>
      </c>
      <c r="M5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511" spans="1:14" x14ac:dyDescent="0.25">
      <c r="A511" s="166" t="str">
        <f>Сверка[[#This Row],[ID Штатной должности]]&amp;Сверка[[#This Row],[Дата возникновения вакансии на ШД]]</f>
        <v>48987845078</v>
      </c>
      <c r="B511" s="162" t="s">
        <v>1626</v>
      </c>
      <c r="C511" s="163" t="s">
        <v>1767</v>
      </c>
      <c r="D511" s="162">
        <v>489878</v>
      </c>
      <c r="E511" s="163" t="s">
        <v>1785</v>
      </c>
      <c r="F511" s="164">
        <v>44835</v>
      </c>
      <c r="G511" s="164">
        <v>45078</v>
      </c>
      <c r="H511" s="164"/>
      <c r="I511" s="164"/>
      <c r="J511" s="163" t="s">
        <v>22</v>
      </c>
      <c r="K511" s="162"/>
      <c r="L511" s="163"/>
      <c r="M5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12" spans="1:14" x14ac:dyDescent="0.25">
      <c r="A512" s="166" t="str">
        <f>Сверка[[#This Row],[ID Штатной должности]]&amp;Сверка[[#This Row],[Дата возникновения вакансии на ШД]]</f>
        <v>52914944862</v>
      </c>
      <c r="B512" s="162" t="s">
        <v>1626</v>
      </c>
      <c r="C512" s="163" t="s">
        <v>1767</v>
      </c>
      <c r="D512" s="162">
        <v>529149</v>
      </c>
      <c r="E512" s="163" t="s">
        <v>1785</v>
      </c>
      <c r="F512" s="164">
        <v>1</v>
      </c>
      <c r="G512" s="164">
        <v>44862</v>
      </c>
      <c r="H512" s="164">
        <v>44986</v>
      </c>
      <c r="I512" s="164">
        <v>45161</v>
      </c>
      <c r="J512" s="163"/>
      <c r="K512" s="162" t="s">
        <v>1816</v>
      </c>
      <c r="L512" s="163" t="s">
        <v>2539</v>
      </c>
      <c r="M5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13" spans="1:14" x14ac:dyDescent="0.25">
      <c r="A513" s="166" t="str">
        <f>Сверка[[#This Row],[ID Штатной должности]]&amp;Сверка[[#This Row],[Дата возникновения вакансии на ШД]]</f>
        <v>54762145083</v>
      </c>
      <c r="B513" s="162" t="s">
        <v>1626</v>
      </c>
      <c r="C513" s="163" t="s">
        <v>1767</v>
      </c>
      <c r="D513" s="162">
        <v>547621</v>
      </c>
      <c r="E513" s="163" t="s">
        <v>1785</v>
      </c>
      <c r="F513" s="164">
        <v>44896</v>
      </c>
      <c r="G513" s="164">
        <v>45083</v>
      </c>
      <c r="H513" s="164"/>
      <c r="I513" s="164"/>
      <c r="J513" s="163" t="s">
        <v>22</v>
      </c>
      <c r="K513" s="162"/>
      <c r="L513" s="163"/>
      <c r="M5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14" spans="1:14" x14ac:dyDescent="0.25">
      <c r="A514" s="166" t="str">
        <f>Сверка[[#This Row],[ID Штатной должности]]&amp;Сверка[[#This Row],[Дата возникновения вакансии на ШД]]</f>
        <v>87817145015</v>
      </c>
      <c r="B514" s="162" t="s">
        <v>1626</v>
      </c>
      <c r="C514" s="163" t="s">
        <v>1767</v>
      </c>
      <c r="D514" s="162">
        <v>878171</v>
      </c>
      <c r="E514" s="163" t="s">
        <v>38</v>
      </c>
      <c r="F514" s="164">
        <v>43282</v>
      </c>
      <c r="G514" s="164">
        <v>45015</v>
      </c>
      <c r="H514" s="164">
        <v>45015</v>
      </c>
      <c r="I514" s="164">
        <v>45230</v>
      </c>
      <c r="J514" s="163" t="s">
        <v>698</v>
      </c>
      <c r="K514" s="162" t="s">
        <v>1817</v>
      </c>
      <c r="L514" s="163" t="s">
        <v>2499</v>
      </c>
      <c r="M5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515" spans="1:14" x14ac:dyDescent="0.25">
      <c r="A515" s="166" t="str">
        <f>Сверка[[#This Row],[ID Штатной должности]]&amp;Сверка[[#This Row],[Дата возникновения вакансии на ШД]]</f>
        <v>41828745112</v>
      </c>
      <c r="B515" s="162" t="s">
        <v>1626</v>
      </c>
      <c r="C515" s="163" t="s">
        <v>1767</v>
      </c>
      <c r="D515" s="162">
        <v>418287</v>
      </c>
      <c r="E515" s="163" t="s">
        <v>1785</v>
      </c>
      <c r="F515" s="164">
        <v>43770</v>
      </c>
      <c r="G515" s="164">
        <v>45112</v>
      </c>
      <c r="H515" s="164"/>
      <c r="I515" s="164"/>
      <c r="J515" s="163" t="s">
        <v>22</v>
      </c>
      <c r="K515" s="162"/>
      <c r="L515" s="163"/>
      <c r="M5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16" spans="1:14" x14ac:dyDescent="0.25">
      <c r="A516" s="166" t="str">
        <f>Сверка[[#This Row],[ID Штатной должности]]&amp;Сверка[[#This Row],[Дата возникновения вакансии на ШД]]</f>
        <v>41828944656</v>
      </c>
      <c r="B516" s="162" t="s">
        <v>1626</v>
      </c>
      <c r="C516" s="163" t="s">
        <v>1767</v>
      </c>
      <c r="D516" s="162">
        <v>418289</v>
      </c>
      <c r="E516" s="163" t="s">
        <v>1785</v>
      </c>
      <c r="F516" s="164">
        <v>43770</v>
      </c>
      <c r="G516" s="164">
        <v>44656</v>
      </c>
      <c r="H516" s="164">
        <v>44909</v>
      </c>
      <c r="I516" s="164">
        <v>45291</v>
      </c>
      <c r="J516" s="163" t="s">
        <v>694</v>
      </c>
      <c r="K516" s="162" t="s">
        <v>1818</v>
      </c>
      <c r="L516" s="163" t="s">
        <v>2540</v>
      </c>
      <c r="M5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17" spans="1:14" x14ac:dyDescent="0.25">
      <c r="A517" s="166" t="str">
        <f>Сверка[[#This Row],[ID Штатной должности]]&amp;Сверка[[#This Row],[Дата возникновения вакансии на ШД]]</f>
        <v>52835344903</v>
      </c>
      <c r="B517" s="162" t="s">
        <v>1626</v>
      </c>
      <c r="C517" s="163" t="s">
        <v>1767</v>
      </c>
      <c r="D517" s="162">
        <v>528353</v>
      </c>
      <c r="E517" s="163" t="s">
        <v>1785</v>
      </c>
      <c r="F517" s="164">
        <v>1</v>
      </c>
      <c r="G517" s="164">
        <v>44903</v>
      </c>
      <c r="H517" s="164"/>
      <c r="I517" s="164"/>
      <c r="J517" s="163" t="s">
        <v>22</v>
      </c>
      <c r="K517" s="162"/>
      <c r="L517" s="163"/>
      <c r="M5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18" spans="1:14" x14ac:dyDescent="0.25">
      <c r="A518" s="166" t="str">
        <f>Сверка[[#This Row],[ID Штатной должности]]&amp;Сверка[[#This Row],[Дата возникновения вакансии на ШД]]</f>
        <v>52879845111</v>
      </c>
      <c r="B518" s="162" t="s">
        <v>1626</v>
      </c>
      <c r="C518" s="163" t="s">
        <v>1767</v>
      </c>
      <c r="D518" s="162">
        <v>528798</v>
      </c>
      <c r="E518" s="163" t="s">
        <v>1785</v>
      </c>
      <c r="F518" s="164">
        <v>1</v>
      </c>
      <c r="G518" s="164">
        <v>45111</v>
      </c>
      <c r="H518" s="164"/>
      <c r="I518" s="164"/>
      <c r="J518" s="163" t="s">
        <v>22</v>
      </c>
      <c r="K518" s="162"/>
      <c r="L518" s="163"/>
      <c r="M5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19" spans="1:14" x14ac:dyDescent="0.25">
      <c r="A519" s="166" t="str">
        <f>Сверка[[#This Row],[ID Штатной должности]]&amp;Сверка[[#This Row],[Дата возникновения вакансии на ШД]]</f>
        <v>52878244641</v>
      </c>
      <c r="B519" s="162" t="s">
        <v>1626</v>
      </c>
      <c r="C519" s="163" t="s">
        <v>1767</v>
      </c>
      <c r="D519" s="162">
        <v>528782</v>
      </c>
      <c r="E519" s="163" t="s">
        <v>38</v>
      </c>
      <c r="F519" s="164">
        <v>1</v>
      </c>
      <c r="G519" s="164">
        <v>44641</v>
      </c>
      <c r="H519" s="164">
        <v>44641</v>
      </c>
      <c r="I519" s="164">
        <v>45291</v>
      </c>
      <c r="J519" s="163" t="s">
        <v>694</v>
      </c>
      <c r="K519" s="162" t="s">
        <v>1819</v>
      </c>
      <c r="L519" s="163" t="s">
        <v>2397</v>
      </c>
      <c r="M5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520" spans="1:14" x14ac:dyDescent="0.25">
      <c r="A520" s="166" t="str">
        <f>Сверка[[#This Row],[ID Штатной должности]]&amp;Сверка[[#This Row],[Дата возникновения вакансии на ШД]]</f>
        <v>52899145090</v>
      </c>
      <c r="B520" s="162" t="s">
        <v>1626</v>
      </c>
      <c r="C520" s="163" t="s">
        <v>1767</v>
      </c>
      <c r="D520" s="162">
        <v>528991</v>
      </c>
      <c r="E520" s="163" t="s">
        <v>1785</v>
      </c>
      <c r="F520" s="164">
        <v>1</v>
      </c>
      <c r="G520" s="164">
        <v>45090</v>
      </c>
      <c r="H520" s="164"/>
      <c r="I520" s="164"/>
      <c r="J520" s="163" t="s">
        <v>22</v>
      </c>
      <c r="K520" s="162"/>
      <c r="L520" s="163"/>
      <c r="M5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21" spans="1:14" x14ac:dyDescent="0.25">
      <c r="A521" s="166" t="str">
        <f>Сверка[[#This Row],[ID Штатной должности]]&amp;Сверка[[#This Row],[Дата возникновения вакансии на ШД]]</f>
        <v>52902845009</v>
      </c>
      <c r="B521" s="162" t="s">
        <v>1626</v>
      </c>
      <c r="C521" s="163" t="s">
        <v>1767</v>
      </c>
      <c r="D521" s="162">
        <v>529028</v>
      </c>
      <c r="E521" s="163" t="s">
        <v>1785</v>
      </c>
      <c r="F521" s="164">
        <v>1</v>
      </c>
      <c r="G521" s="164">
        <v>45009</v>
      </c>
      <c r="H521" s="164"/>
      <c r="I521" s="164"/>
      <c r="J521" s="163" t="s">
        <v>22</v>
      </c>
      <c r="K521" s="162"/>
      <c r="L521" s="163"/>
      <c r="M5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22" spans="1:14" x14ac:dyDescent="0.25">
      <c r="A522" s="166" t="str">
        <f>Сверка[[#This Row],[ID Штатной должности]]&amp;Сверка[[#This Row],[Дата возникновения вакансии на ШД]]</f>
        <v>52892944541</v>
      </c>
      <c r="B522" s="162" t="s">
        <v>1626</v>
      </c>
      <c r="C522" s="163" t="s">
        <v>1767</v>
      </c>
      <c r="D522" s="162">
        <v>528929</v>
      </c>
      <c r="E522" s="163" t="s">
        <v>1785</v>
      </c>
      <c r="F522" s="164">
        <v>1</v>
      </c>
      <c r="G522" s="164">
        <v>44541</v>
      </c>
      <c r="H522" s="164">
        <v>45093</v>
      </c>
      <c r="I522" s="164">
        <v>45399</v>
      </c>
      <c r="J522" s="163" t="s">
        <v>22</v>
      </c>
      <c r="K522" s="162" t="s">
        <v>1820</v>
      </c>
      <c r="L522" s="163" t="s">
        <v>2541</v>
      </c>
      <c r="M5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23" spans="1:14" x14ac:dyDescent="0.25">
      <c r="A523" s="166" t="str">
        <f>Сверка[[#This Row],[ID Штатной должности]]&amp;Сверка[[#This Row],[Дата возникновения вакансии на ШД]]</f>
        <v>52863143900</v>
      </c>
      <c r="B523" s="162" t="s">
        <v>1626</v>
      </c>
      <c r="C523" s="163" t="s">
        <v>1767</v>
      </c>
      <c r="D523" s="162">
        <v>528631</v>
      </c>
      <c r="E523" s="163" t="s">
        <v>1785</v>
      </c>
      <c r="F523" s="164">
        <v>1</v>
      </c>
      <c r="G523" s="164">
        <v>43900</v>
      </c>
      <c r="H523" s="164">
        <v>45117</v>
      </c>
      <c r="I523" s="164">
        <v>45129</v>
      </c>
      <c r="J523" s="163"/>
      <c r="K523" s="162" t="s">
        <v>1821</v>
      </c>
      <c r="L523" s="163" t="s">
        <v>2542</v>
      </c>
      <c r="M5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24" spans="1:14" x14ac:dyDescent="0.25">
      <c r="A524" s="166" t="str">
        <f>Сверка[[#This Row],[ID Штатной должности]]&amp;Сверка[[#This Row],[Дата возникновения вакансии на ШД]]</f>
        <v>52864944914</v>
      </c>
      <c r="B524" s="162" t="s">
        <v>1626</v>
      </c>
      <c r="C524" s="163" t="s">
        <v>1767</v>
      </c>
      <c r="D524" s="162">
        <v>528649</v>
      </c>
      <c r="E524" s="163" t="s">
        <v>1785</v>
      </c>
      <c r="F524" s="164">
        <v>1</v>
      </c>
      <c r="G524" s="164">
        <v>44914</v>
      </c>
      <c r="H524" s="164"/>
      <c r="I524" s="164"/>
      <c r="J524" s="163" t="s">
        <v>22</v>
      </c>
      <c r="K524" s="162"/>
      <c r="L524" s="163"/>
      <c r="M5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25" spans="1:14" x14ac:dyDescent="0.25">
      <c r="A525" s="166" t="str">
        <f>Сверка[[#This Row],[ID Штатной должности]]&amp;Сверка[[#This Row],[Дата возникновения вакансии на ШД]]</f>
        <v>52903245122</v>
      </c>
      <c r="B525" s="162" t="s">
        <v>1626</v>
      </c>
      <c r="C525" s="163" t="s">
        <v>1767</v>
      </c>
      <c r="D525" s="162">
        <v>529032</v>
      </c>
      <c r="E525" s="163" t="s">
        <v>38</v>
      </c>
      <c r="F525" s="164">
        <v>1</v>
      </c>
      <c r="G525" s="164">
        <v>45122</v>
      </c>
      <c r="H525" s="164"/>
      <c r="I525" s="164"/>
      <c r="J525" s="163" t="s">
        <v>22</v>
      </c>
      <c r="K525" s="162"/>
      <c r="L525" s="163"/>
      <c r="M5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добавить в базу</v>
      </c>
    </row>
    <row r="526" spans="1:14" x14ac:dyDescent="0.25">
      <c r="A526" s="166" t="str">
        <f>Сверка[[#This Row],[ID Штатной должности]]&amp;Сверка[[#This Row],[Дата возникновения вакансии на ШД]]</f>
        <v>11648844959</v>
      </c>
      <c r="B526" s="162" t="s">
        <v>1703</v>
      </c>
      <c r="C526" s="163" t="s">
        <v>1754</v>
      </c>
      <c r="D526" s="162">
        <v>116488</v>
      </c>
      <c r="E526" s="163" t="s">
        <v>1785</v>
      </c>
      <c r="F526" s="164">
        <v>44470</v>
      </c>
      <c r="G526" s="164">
        <v>44959</v>
      </c>
      <c r="H526" s="164"/>
      <c r="I526" s="164"/>
      <c r="J526" s="163" t="s">
        <v>22</v>
      </c>
      <c r="K526" s="162"/>
      <c r="L526" s="163"/>
      <c r="M5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27" spans="1:14" x14ac:dyDescent="0.25">
      <c r="A527" s="166" t="str">
        <f>Сверка[[#This Row],[ID Штатной должности]]&amp;Сверка[[#This Row],[Дата возникновения вакансии на ШД]]</f>
        <v>11649945070</v>
      </c>
      <c r="B527" s="162" t="s">
        <v>1703</v>
      </c>
      <c r="C527" s="163" t="s">
        <v>1754</v>
      </c>
      <c r="D527" s="162">
        <v>116499</v>
      </c>
      <c r="E527" s="163" t="s">
        <v>29</v>
      </c>
      <c r="F527" s="164">
        <v>44470</v>
      </c>
      <c r="G527" s="164">
        <v>45070</v>
      </c>
      <c r="H527" s="164">
        <v>45074</v>
      </c>
      <c r="I527" s="164">
        <v>45138</v>
      </c>
      <c r="J527" s="163" t="s">
        <v>45</v>
      </c>
      <c r="K527" s="162" t="s">
        <v>1822</v>
      </c>
      <c r="L527" s="163" t="s">
        <v>2543</v>
      </c>
      <c r="M5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528" spans="1:14" x14ac:dyDescent="0.25">
      <c r="A528" s="166" t="str">
        <f>Сверка[[#This Row],[ID Штатной должности]]&amp;Сверка[[#This Row],[Дата возникновения вакансии на ШД]]</f>
        <v>11651545064</v>
      </c>
      <c r="B528" s="162" t="s">
        <v>1703</v>
      </c>
      <c r="C528" s="163" t="s">
        <v>1754</v>
      </c>
      <c r="D528" s="162">
        <v>116515</v>
      </c>
      <c r="E528" s="163" t="s">
        <v>1785</v>
      </c>
      <c r="F528" s="164">
        <v>44470</v>
      </c>
      <c r="G528" s="164">
        <v>45064</v>
      </c>
      <c r="H528" s="164"/>
      <c r="I528" s="164"/>
      <c r="J528" s="163" t="s">
        <v>22</v>
      </c>
      <c r="K528" s="162"/>
      <c r="L528" s="163"/>
      <c r="M5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29" spans="1:14" x14ac:dyDescent="0.25">
      <c r="A529" s="166" t="str">
        <f>Сверка[[#This Row],[ID Штатной должности]]&amp;Сверка[[#This Row],[Дата возникновения вакансии на ШД]]</f>
        <v>11651945019</v>
      </c>
      <c r="B529" s="162" t="s">
        <v>1703</v>
      </c>
      <c r="C529" s="163" t="s">
        <v>1754</v>
      </c>
      <c r="D529" s="162">
        <v>116519</v>
      </c>
      <c r="E529" s="163" t="s">
        <v>1785</v>
      </c>
      <c r="F529" s="164">
        <v>44470</v>
      </c>
      <c r="G529" s="164">
        <v>45019</v>
      </c>
      <c r="H529" s="164"/>
      <c r="I529" s="164"/>
      <c r="J529" s="163" t="s">
        <v>22</v>
      </c>
      <c r="K529" s="162"/>
      <c r="L529" s="163"/>
      <c r="M5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30" spans="1:14" x14ac:dyDescent="0.25">
      <c r="A530" s="166" t="str">
        <f>Сверка[[#This Row],[ID Штатной должности]]&amp;Сверка[[#This Row],[Дата возникновения вакансии на ШД]]</f>
        <v>11654845078</v>
      </c>
      <c r="B530" s="162" t="s">
        <v>1703</v>
      </c>
      <c r="C530" s="163" t="s">
        <v>1754</v>
      </c>
      <c r="D530" s="162">
        <v>116548</v>
      </c>
      <c r="E530" s="163" t="s">
        <v>1785</v>
      </c>
      <c r="F530" s="164">
        <v>44470</v>
      </c>
      <c r="G530" s="164">
        <v>45078</v>
      </c>
      <c r="H530" s="164"/>
      <c r="I530" s="164"/>
      <c r="J530" s="163" t="s">
        <v>22</v>
      </c>
      <c r="K530" s="162"/>
      <c r="L530" s="163"/>
      <c r="M5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31" spans="1:14" x14ac:dyDescent="0.25">
      <c r="A531" s="166" t="str">
        <f>Сверка[[#This Row],[ID Штатной должности]]&amp;Сверка[[#This Row],[Дата возникновения вакансии на ШД]]</f>
        <v>11655845084</v>
      </c>
      <c r="B531" s="162" t="s">
        <v>1703</v>
      </c>
      <c r="C531" s="163" t="s">
        <v>1754</v>
      </c>
      <c r="D531" s="162">
        <v>116558</v>
      </c>
      <c r="E531" s="163" t="s">
        <v>1785</v>
      </c>
      <c r="F531" s="164">
        <v>44470</v>
      </c>
      <c r="G531" s="164">
        <v>45084</v>
      </c>
      <c r="H531" s="164"/>
      <c r="I531" s="164"/>
      <c r="J531" s="163" t="s">
        <v>22</v>
      </c>
      <c r="K531" s="162"/>
      <c r="L531" s="163"/>
      <c r="M5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32" spans="1:14" x14ac:dyDescent="0.25">
      <c r="A532" s="166" t="str">
        <f>Сверка[[#This Row],[ID Штатной должности]]&amp;Сверка[[#This Row],[Дата возникновения вакансии на ШД]]</f>
        <v>11656045086</v>
      </c>
      <c r="B532" s="162" t="s">
        <v>1703</v>
      </c>
      <c r="C532" s="163" t="s">
        <v>1754</v>
      </c>
      <c r="D532" s="162">
        <v>116560</v>
      </c>
      <c r="E532" s="163" t="s">
        <v>1785</v>
      </c>
      <c r="F532" s="164">
        <v>44470</v>
      </c>
      <c r="G532" s="164">
        <v>45086</v>
      </c>
      <c r="H532" s="164"/>
      <c r="I532" s="164"/>
      <c r="J532" s="163" t="s">
        <v>22</v>
      </c>
      <c r="K532" s="162"/>
      <c r="L532" s="163"/>
      <c r="M5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33" spans="1:14" x14ac:dyDescent="0.25">
      <c r="A533" s="166" t="str">
        <f>Сверка[[#This Row],[ID Штатной должности]]&amp;Сверка[[#This Row],[Дата возникновения вакансии на ШД]]</f>
        <v>11656445063</v>
      </c>
      <c r="B533" s="162" t="s">
        <v>1703</v>
      </c>
      <c r="C533" s="163" t="s">
        <v>1754</v>
      </c>
      <c r="D533" s="162">
        <v>116564</v>
      </c>
      <c r="E533" s="163" t="s">
        <v>1785</v>
      </c>
      <c r="F533" s="164">
        <v>44470</v>
      </c>
      <c r="G533" s="164">
        <v>45063</v>
      </c>
      <c r="H533" s="164"/>
      <c r="I533" s="164"/>
      <c r="J533" s="163" t="s">
        <v>22</v>
      </c>
      <c r="K533" s="162"/>
      <c r="L533" s="163"/>
      <c r="M5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34" spans="1:14" x14ac:dyDescent="0.25">
      <c r="A534" s="166" t="str">
        <f>Сверка[[#This Row],[ID Штатной должности]]&amp;Сверка[[#This Row],[Дата возникновения вакансии на ШД]]</f>
        <v>11676544629</v>
      </c>
      <c r="B534" s="162" t="s">
        <v>1703</v>
      </c>
      <c r="C534" s="163" t="s">
        <v>1754</v>
      </c>
      <c r="D534" s="162">
        <v>116765</v>
      </c>
      <c r="E534" s="163" t="s">
        <v>29</v>
      </c>
      <c r="F534" s="164">
        <v>44470</v>
      </c>
      <c r="G534" s="164">
        <v>44629</v>
      </c>
      <c r="H534" s="164">
        <v>45008</v>
      </c>
      <c r="I534" s="164">
        <v>45291</v>
      </c>
      <c r="J534" s="163" t="s">
        <v>694</v>
      </c>
      <c r="K534" s="162" t="s">
        <v>1823</v>
      </c>
      <c r="L534" s="163" t="s">
        <v>2393</v>
      </c>
      <c r="M5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535" spans="1:14" x14ac:dyDescent="0.25">
      <c r="A535" s="166" t="str">
        <f>Сверка[[#This Row],[ID Штатной должности]]&amp;Сверка[[#This Row],[Дата возникновения вакансии на ШД]]</f>
        <v>11657245110</v>
      </c>
      <c r="B535" s="162" t="s">
        <v>1703</v>
      </c>
      <c r="C535" s="163" t="s">
        <v>1754</v>
      </c>
      <c r="D535" s="162">
        <v>116572</v>
      </c>
      <c r="E535" s="163" t="s">
        <v>1785</v>
      </c>
      <c r="F535" s="164">
        <v>44470</v>
      </c>
      <c r="G535" s="164">
        <v>45110</v>
      </c>
      <c r="H535" s="164"/>
      <c r="I535" s="164"/>
      <c r="J535" s="163" t="s">
        <v>22</v>
      </c>
      <c r="K535" s="162"/>
      <c r="L535" s="163"/>
      <c r="M5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36" spans="1:14" x14ac:dyDescent="0.25">
      <c r="A536" s="166" t="str">
        <f>Сверка[[#This Row],[ID Штатной должности]]&amp;Сверка[[#This Row],[Дата возникновения вакансии на ШД]]</f>
        <v>71160945110</v>
      </c>
      <c r="B536" s="162" t="s">
        <v>1703</v>
      </c>
      <c r="C536" s="163" t="s">
        <v>1754</v>
      </c>
      <c r="D536" s="162">
        <v>711609</v>
      </c>
      <c r="E536" s="163" t="s">
        <v>1785</v>
      </c>
      <c r="F536" s="164">
        <v>45092</v>
      </c>
      <c r="G536" s="164">
        <v>45110</v>
      </c>
      <c r="H536" s="164"/>
      <c r="I536" s="164"/>
      <c r="J536" s="163" t="s">
        <v>22</v>
      </c>
      <c r="K536" s="162"/>
      <c r="L536" s="163"/>
      <c r="M5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37" spans="1:14" x14ac:dyDescent="0.25">
      <c r="A537" s="166" t="str">
        <f>Сверка[[#This Row],[ID Штатной должности]]&amp;Сверка[[#This Row],[Дата возникновения вакансии на ШД]]</f>
        <v>71161045110</v>
      </c>
      <c r="B537" s="162" t="s">
        <v>1703</v>
      </c>
      <c r="C537" s="163" t="s">
        <v>1754</v>
      </c>
      <c r="D537" s="162">
        <v>711610</v>
      </c>
      <c r="E537" s="163" t="s">
        <v>1785</v>
      </c>
      <c r="F537" s="164">
        <v>45092</v>
      </c>
      <c r="G537" s="164">
        <v>45110</v>
      </c>
      <c r="H537" s="164"/>
      <c r="I537" s="164"/>
      <c r="J537" s="163" t="s">
        <v>22</v>
      </c>
      <c r="K537" s="162"/>
      <c r="L537" s="163"/>
      <c r="M5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38" spans="1:14" x14ac:dyDescent="0.25">
      <c r="A538" s="166" t="str">
        <f>Сверка[[#This Row],[ID Штатной должности]]&amp;Сверка[[#This Row],[Дата возникновения вакансии на ШД]]</f>
        <v>11660245105</v>
      </c>
      <c r="B538" s="162" t="s">
        <v>1703</v>
      </c>
      <c r="C538" s="163" t="s">
        <v>1754</v>
      </c>
      <c r="D538" s="162">
        <v>116602</v>
      </c>
      <c r="E538" s="163" t="s">
        <v>1785</v>
      </c>
      <c r="F538" s="164">
        <v>44470</v>
      </c>
      <c r="G538" s="164">
        <v>45105</v>
      </c>
      <c r="H538" s="164"/>
      <c r="I538" s="164"/>
      <c r="J538" s="163" t="s">
        <v>22</v>
      </c>
      <c r="K538" s="162"/>
      <c r="L538" s="163"/>
      <c r="M5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39" spans="1:14" x14ac:dyDescent="0.25">
      <c r="A539" s="166" t="str">
        <f>Сверка[[#This Row],[ID Штатной должности]]&amp;Сверка[[#This Row],[Дата возникновения вакансии на ШД]]</f>
        <v>11660345016</v>
      </c>
      <c r="B539" s="162" t="s">
        <v>1703</v>
      </c>
      <c r="C539" s="163" t="s">
        <v>1754</v>
      </c>
      <c r="D539" s="162">
        <v>116603</v>
      </c>
      <c r="E539" s="163" t="s">
        <v>1785</v>
      </c>
      <c r="F539" s="164">
        <v>44470</v>
      </c>
      <c r="G539" s="164">
        <v>45016</v>
      </c>
      <c r="H539" s="164"/>
      <c r="I539" s="164"/>
      <c r="J539" s="163" t="s">
        <v>22</v>
      </c>
      <c r="K539" s="162"/>
      <c r="L539" s="163"/>
      <c r="M5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40" spans="1:14" x14ac:dyDescent="0.25">
      <c r="A540" s="166" t="str">
        <f>Сверка[[#This Row],[ID Штатной должности]]&amp;Сверка[[#This Row],[Дата возникновения вакансии на ШД]]</f>
        <v>11672345064</v>
      </c>
      <c r="B540" s="162" t="s">
        <v>1703</v>
      </c>
      <c r="C540" s="163" t="s">
        <v>1754</v>
      </c>
      <c r="D540" s="162">
        <v>116723</v>
      </c>
      <c r="E540" s="163" t="s">
        <v>1785</v>
      </c>
      <c r="F540" s="164">
        <v>44470</v>
      </c>
      <c r="G540" s="164">
        <v>45064</v>
      </c>
      <c r="H540" s="164"/>
      <c r="I540" s="164"/>
      <c r="J540" s="163" t="s">
        <v>22</v>
      </c>
      <c r="K540" s="162"/>
      <c r="L540" s="163"/>
      <c r="M5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41" spans="1:14" x14ac:dyDescent="0.25">
      <c r="A541" s="166" t="str">
        <f>Сверка[[#This Row],[ID Штатной должности]]&amp;Сверка[[#This Row],[Дата возникновения вакансии на ШД]]</f>
        <v>11673145078</v>
      </c>
      <c r="B541" s="162" t="s">
        <v>1703</v>
      </c>
      <c r="C541" s="163" t="s">
        <v>1754</v>
      </c>
      <c r="D541" s="162">
        <v>116731</v>
      </c>
      <c r="E541" s="163" t="s">
        <v>1785</v>
      </c>
      <c r="F541" s="164">
        <v>44470</v>
      </c>
      <c r="G541" s="164">
        <v>45078</v>
      </c>
      <c r="H541" s="164"/>
      <c r="I541" s="164"/>
      <c r="J541" s="163" t="s">
        <v>22</v>
      </c>
      <c r="K541" s="162"/>
      <c r="L541" s="163"/>
      <c r="M5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42" spans="1:14" x14ac:dyDescent="0.25">
      <c r="A542" s="166" t="str">
        <f>Сверка[[#This Row],[ID Штатной должности]]&amp;Сверка[[#This Row],[Дата возникновения вакансии на ШД]]</f>
        <v>71227645098</v>
      </c>
      <c r="B542" s="162" t="s">
        <v>1703</v>
      </c>
      <c r="C542" s="163" t="s">
        <v>1754</v>
      </c>
      <c r="D542" s="162">
        <v>712276</v>
      </c>
      <c r="E542" s="163" t="s">
        <v>1785</v>
      </c>
      <c r="F542" s="164">
        <v>45091</v>
      </c>
      <c r="G542" s="164">
        <v>45098</v>
      </c>
      <c r="H542" s="164"/>
      <c r="I542" s="164"/>
      <c r="J542" s="163" t="s">
        <v>22</v>
      </c>
      <c r="K542" s="162"/>
      <c r="L542" s="163"/>
      <c r="M5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43" spans="1:14" x14ac:dyDescent="0.25">
      <c r="A543" s="166" t="str">
        <f>Сверка[[#This Row],[ID Штатной должности]]&amp;Сверка[[#This Row],[Дата возникновения вакансии на ШД]]</f>
        <v>71227745091</v>
      </c>
      <c r="B543" s="162" t="s">
        <v>1703</v>
      </c>
      <c r="C543" s="163" t="s">
        <v>1754</v>
      </c>
      <c r="D543" s="162">
        <v>712277</v>
      </c>
      <c r="E543" s="163" t="s">
        <v>1785</v>
      </c>
      <c r="F543" s="164">
        <v>45091</v>
      </c>
      <c r="G543" s="164">
        <v>45091</v>
      </c>
      <c r="H543" s="164"/>
      <c r="I543" s="164"/>
      <c r="J543" s="163" t="s">
        <v>22</v>
      </c>
      <c r="K543" s="162"/>
      <c r="L543" s="163"/>
      <c r="M5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44" spans="1:14" x14ac:dyDescent="0.25">
      <c r="A544" s="166" t="str">
        <f>Сверка[[#This Row],[ID Штатной должности]]&amp;Сверка[[#This Row],[Дата возникновения вакансии на ШД]]</f>
        <v>11666944518</v>
      </c>
      <c r="B544" s="162" t="s">
        <v>1703</v>
      </c>
      <c r="C544" s="163" t="s">
        <v>1754</v>
      </c>
      <c r="D544" s="162">
        <v>116669</v>
      </c>
      <c r="E544" s="163" t="s">
        <v>29</v>
      </c>
      <c r="F544" s="164">
        <v>44470</v>
      </c>
      <c r="G544" s="164">
        <v>44518</v>
      </c>
      <c r="H544" s="164">
        <v>44806</v>
      </c>
      <c r="I544" s="164">
        <v>45291</v>
      </c>
      <c r="J544" s="163" t="s">
        <v>694</v>
      </c>
      <c r="K544" s="162" t="s">
        <v>1824</v>
      </c>
      <c r="L544" s="163" t="s">
        <v>2365</v>
      </c>
      <c r="M5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545" spans="1:14" x14ac:dyDescent="0.25">
      <c r="A545" s="166" t="str">
        <f>Сверка[[#This Row],[ID Штатной должности]]&amp;Сверка[[#This Row],[Дата возникновения вакансии на ШД]]</f>
        <v>11667144587</v>
      </c>
      <c r="B545" s="162" t="s">
        <v>1703</v>
      </c>
      <c r="C545" s="163" t="s">
        <v>1754</v>
      </c>
      <c r="D545" s="162">
        <v>116671</v>
      </c>
      <c r="E545" s="163" t="s">
        <v>29</v>
      </c>
      <c r="F545" s="164">
        <v>44470</v>
      </c>
      <c r="G545" s="164">
        <v>44587</v>
      </c>
      <c r="H545" s="164">
        <v>44911</v>
      </c>
      <c r="I545" s="164">
        <v>45291</v>
      </c>
      <c r="J545" s="163" t="s">
        <v>694</v>
      </c>
      <c r="K545" s="162" t="s">
        <v>1825</v>
      </c>
      <c r="L545" s="163" t="s">
        <v>2544</v>
      </c>
      <c r="M5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добавить в базу</v>
      </c>
    </row>
    <row r="546" spans="1:14" x14ac:dyDescent="0.25">
      <c r="A546" s="166" t="str">
        <f>Сверка[[#This Row],[ID Штатной должности]]&amp;Сверка[[#This Row],[Дата возникновения вакансии на ШД]]</f>
        <v>11674645099</v>
      </c>
      <c r="B546" s="162" t="s">
        <v>1703</v>
      </c>
      <c r="C546" s="163" t="s">
        <v>1754</v>
      </c>
      <c r="D546" s="162">
        <v>116746</v>
      </c>
      <c r="E546" s="163" t="s">
        <v>1785</v>
      </c>
      <c r="F546" s="164">
        <v>44470</v>
      </c>
      <c r="G546" s="164">
        <v>45099</v>
      </c>
      <c r="H546" s="164"/>
      <c r="I546" s="164"/>
      <c r="J546" s="163" t="s">
        <v>22</v>
      </c>
      <c r="K546" s="162"/>
      <c r="L546" s="163"/>
      <c r="M5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47" spans="1:14" x14ac:dyDescent="0.25">
      <c r="A547" s="166" t="str">
        <f>Сверка[[#This Row],[ID Штатной должности]]&amp;Сверка[[#This Row],[Дата возникновения вакансии на ШД]]</f>
        <v>11674945087</v>
      </c>
      <c r="B547" s="162" t="s">
        <v>1703</v>
      </c>
      <c r="C547" s="163" t="s">
        <v>1754</v>
      </c>
      <c r="D547" s="162">
        <v>116749</v>
      </c>
      <c r="E547" s="163" t="s">
        <v>1785</v>
      </c>
      <c r="F547" s="164">
        <v>44470</v>
      </c>
      <c r="G547" s="164">
        <v>45087</v>
      </c>
      <c r="H547" s="164"/>
      <c r="I547" s="164"/>
      <c r="J547" s="163" t="s">
        <v>22</v>
      </c>
      <c r="K547" s="162"/>
      <c r="L547" s="163"/>
      <c r="M5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48" spans="1:14" x14ac:dyDescent="0.25">
      <c r="A548" s="166" t="str">
        <f>Сверка[[#This Row],[ID Штатной должности]]&amp;Сверка[[#This Row],[Дата возникновения вакансии на ШД]]</f>
        <v>11676045036</v>
      </c>
      <c r="B548" s="162" t="s">
        <v>1703</v>
      </c>
      <c r="C548" s="163" t="s">
        <v>1754</v>
      </c>
      <c r="D548" s="162">
        <v>116760</v>
      </c>
      <c r="E548" s="163" t="s">
        <v>1785</v>
      </c>
      <c r="F548" s="164">
        <v>44470</v>
      </c>
      <c r="G548" s="164">
        <v>45036</v>
      </c>
      <c r="H548" s="164"/>
      <c r="I548" s="164"/>
      <c r="J548" s="163" t="s">
        <v>22</v>
      </c>
      <c r="K548" s="162"/>
      <c r="L548" s="163"/>
      <c r="M5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49" spans="1:14" x14ac:dyDescent="0.25">
      <c r="A549" s="166" t="str">
        <f>Сверка[[#This Row],[ID Штатной должности]]&amp;Сверка[[#This Row],[Дата возникновения вакансии на ШД]]</f>
        <v>68731145057</v>
      </c>
      <c r="B549" s="162" t="s">
        <v>1704</v>
      </c>
      <c r="C549" s="163" t="s">
        <v>1750</v>
      </c>
      <c r="D549" s="162">
        <v>687311</v>
      </c>
      <c r="E549" s="163" t="s">
        <v>114</v>
      </c>
      <c r="F549" s="164">
        <v>45057</v>
      </c>
      <c r="G549" s="164">
        <v>45057</v>
      </c>
      <c r="H549" s="164"/>
      <c r="I549" s="164"/>
      <c r="J549" s="163" t="s">
        <v>22</v>
      </c>
      <c r="K549" s="162"/>
      <c r="L549" s="163"/>
      <c r="M5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550" spans="1:14" x14ac:dyDescent="0.25">
      <c r="A550" s="166" t="str">
        <f>Сверка[[#This Row],[ID Штатной должности]]&amp;Сверка[[#This Row],[Дата возникновения вакансии на ШД]]</f>
        <v>71113845082</v>
      </c>
      <c r="B550" s="162" t="s">
        <v>1705</v>
      </c>
      <c r="C550" s="163" t="s">
        <v>1751</v>
      </c>
      <c r="D550" s="162">
        <v>711138</v>
      </c>
      <c r="E550" s="163" t="s">
        <v>1785</v>
      </c>
      <c r="F550" s="164">
        <v>45082</v>
      </c>
      <c r="G550" s="164">
        <v>45082</v>
      </c>
      <c r="H550" s="164"/>
      <c r="I550" s="164"/>
      <c r="J550" s="163" t="s">
        <v>22</v>
      </c>
      <c r="K550" s="162"/>
      <c r="L550" s="163"/>
      <c r="M5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51" spans="1:14" x14ac:dyDescent="0.25">
      <c r="A551" s="166" t="str">
        <f>Сверка[[#This Row],[ID Штатной должности]]&amp;Сверка[[#This Row],[Дата возникновения вакансии на ШД]]</f>
        <v>71158745094</v>
      </c>
      <c r="B551" s="162" t="s">
        <v>1706</v>
      </c>
      <c r="C551" s="163" t="s">
        <v>1760</v>
      </c>
      <c r="D551" s="162">
        <v>711587</v>
      </c>
      <c r="E551" s="163" t="s">
        <v>1785</v>
      </c>
      <c r="F551" s="164">
        <v>45082</v>
      </c>
      <c r="G551" s="164">
        <v>45094</v>
      </c>
      <c r="H551" s="164"/>
      <c r="I551" s="164"/>
      <c r="J551" s="163" t="s">
        <v>22</v>
      </c>
      <c r="K551" s="162"/>
      <c r="L551" s="163"/>
      <c r="M5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52" spans="1:14" x14ac:dyDescent="0.25">
      <c r="A552" s="166" t="str">
        <f>Сверка[[#This Row],[ID Штатной должности]]&amp;Сверка[[#This Row],[Дата возникновения вакансии на ШД]]</f>
        <v>34847145093</v>
      </c>
      <c r="B552" s="162" t="s">
        <v>1706</v>
      </c>
      <c r="C552" s="163" t="s">
        <v>1760</v>
      </c>
      <c r="D552" s="162">
        <v>348471</v>
      </c>
      <c r="E552" s="163" t="s">
        <v>1785</v>
      </c>
      <c r="F552" s="164">
        <v>44754</v>
      </c>
      <c r="G552" s="164">
        <v>45093</v>
      </c>
      <c r="H552" s="164"/>
      <c r="I552" s="164"/>
      <c r="J552" s="163" t="s">
        <v>22</v>
      </c>
      <c r="K552" s="162"/>
      <c r="L552" s="163"/>
      <c r="M5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53" spans="1:14" x14ac:dyDescent="0.25">
      <c r="A553" s="166" t="str">
        <f>Сверка[[#This Row],[ID Штатной должности]]&amp;Сверка[[#This Row],[Дата возникновения вакансии на ШД]]</f>
        <v>34849545085</v>
      </c>
      <c r="B553" s="162" t="s">
        <v>1706</v>
      </c>
      <c r="C553" s="163" t="s">
        <v>1760</v>
      </c>
      <c r="D553" s="162">
        <v>348495</v>
      </c>
      <c r="E553" s="163" t="s">
        <v>1785</v>
      </c>
      <c r="F553" s="164">
        <v>44754</v>
      </c>
      <c r="G553" s="164">
        <v>45085</v>
      </c>
      <c r="H553" s="164"/>
      <c r="I553" s="164"/>
      <c r="J553" s="163" t="s">
        <v>22</v>
      </c>
      <c r="K553" s="162"/>
      <c r="L553" s="163"/>
      <c r="M5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54" spans="1:14" x14ac:dyDescent="0.25">
      <c r="A554" s="166" t="str">
        <f>Сверка[[#This Row],[ID Штатной должности]]&amp;Сверка[[#This Row],[Дата возникновения вакансии на ШД]]</f>
        <v>34852245106</v>
      </c>
      <c r="B554" s="162" t="s">
        <v>1706</v>
      </c>
      <c r="C554" s="163" t="s">
        <v>1760</v>
      </c>
      <c r="D554" s="162">
        <v>348522</v>
      </c>
      <c r="E554" s="163" t="s">
        <v>1785</v>
      </c>
      <c r="F554" s="164">
        <v>44754</v>
      </c>
      <c r="G554" s="164">
        <v>45106</v>
      </c>
      <c r="H554" s="164"/>
      <c r="I554" s="164"/>
      <c r="J554" s="163" t="s">
        <v>22</v>
      </c>
      <c r="K554" s="162"/>
      <c r="L554" s="163"/>
      <c r="M5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55" spans="1:14" x14ac:dyDescent="0.25">
      <c r="A555" s="166" t="str">
        <f>Сверка[[#This Row],[ID Штатной должности]]&amp;Сверка[[#This Row],[Дата возникновения вакансии на ШД]]</f>
        <v>34858745002</v>
      </c>
      <c r="B555" s="162" t="s">
        <v>1706</v>
      </c>
      <c r="C555" s="163" t="s">
        <v>1760</v>
      </c>
      <c r="D555" s="162">
        <v>348587</v>
      </c>
      <c r="E555" s="163" t="s">
        <v>1785</v>
      </c>
      <c r="F555" s="164">
        <v>44754</v>
      </c>
      <c r="G555" s="164">
        <v>45002</v>
      </c>
      <c r="H555" s="164"/>
      <c r="I555" s="164"/>
      <c r="J555" s="163" t="s">
        <v>22</v>
      </c>
      <c r="K555" s="162"/>
      <c r="L555" s="163"/>
      <c r="M5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56" spans="1:14" x14ac:dyDescent="0.25">
      <c r="A556" s="166" t="str">
        <f>Сверка[[#This Row],[ID Штатной должности]]&amp;Сверка[[#This Row],[Дата возникновения вакансии на ШД]]</f>
        <v>34866545079</v>
      </c>
      <c r="B556" s="162" t="s">
        <v>1706</v>
      </c>
      <c r="C556" s="163" t="s">
        <v>1760</v>
      </c>
      <c r="D556" s="162">
        <v>348665</v>
      </c>
      <c r="E556" s="163" t="s">
        <v>1785</v>
      </c>
      <c r="F556" s="164">
        <v>44754</v>
      </c>
      <c r="G556" s="164">
        <v>45079</v>
      </c>
      <c r="H556" s="164"/>
      <c r="I556" s="164"/>
      <c r="J556" s="163" t="s">
        <v>22</v>
      </c>
      <c r="K556" s="162"/>
      <c r="L556" s="163"/>
      <c r="M5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57" spans="1:14" x14ac:dyDescent="0.25">
      <c r="A557" s="166" t="str">
        <f>Сверка[[#This Row],[ID Штатной должности]]&amp;Сверка[[#This Row],[Дата возникновения вакансии на ШД]]</f>
        <v>34870045102</v>
      </c>
      <c r="B557" s="162" t="s">
        <v>1706</v>
      </c>
      <c r="C557" s="163" t="s">
        <v>1760</v>
      </c>
      <c r="D557" s="162">
        <v>348700</v>
      </c>
      <c r="E557" s="163" t="s">
        <v>1785</v>
      </c>
      <c r="F557" s="164">
        <v>44754</v>
      </c>
      <c r="G557" s="164">
        <v>45102</v>
      </c>
      <c r="H557" s="164"/>
      <c r="I557" s="164"/>
      <c r="J557" s="163" t="s">
        <v>22</v>
      </c>
      <c r="K557" s="162"/>
      <c r="L557" s="163"/>
      <c r="M5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58" spans="1:14" x14ac:dyDescent="0.25">
      <c r="A558" s="166" t="str">
        <f>Сверка[[#This Row],[ID Штатной должности]]&amp;Сверка[[#This Row],[Дата возникновения вакансии на ШД]]</f>
        <v>34870745078</v>
      </c>
      <c r="B558" s="162" t="s">
        <v>1706</v>
      </c>
      <c r="C558" s="163" t="s">
        <v>1760</v>
      </c>
      <c r="D558" s="162">
        <v>348707</v>
      </c>
      <c r="E558" s="163" t="s">
        <v>1785</v>
      </c>
      <c r="F558" s="164">
        <v>44754</v>
      </c>
      <c r="G558" s="164">
        <v>45078</v>
      </c>
      <c r="H558" s="164"/>
      <c r="I558" s="164"/>
      <c r="J558" s="163" t="s">
        <v>22</v>
      </c>
      <c r="K558" s="162"/>
      <c r="L558" s="163"/>
      <c r="M5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59" spans="1:14" x14ac:dyDescent="0.25">
      <c r="A559" s="166" t="str">
        <f>Сверка[[#This Row],[ID Штатной должности]]&amp;Сверка[[#This Row],[Дата возникновения вакансии на ШД]]</f>
        <v>34876544831</v>
      </c>
      <c r="B559" s="162" t="s">
        <v>1706</v>
      </c>
      <c r="C559" s="163" t="s">
        <v>1760</v>
      </c>
      <c r="D559" s="162">
        <v>348765</v>
      </c>
      <c r="E559" s="163" t="s">
        <v>1785</v>
      </c>
      <c r="F559" s="164">
        <v>44754</v>
      </c>
      <c r="G559" s="164">
        <v>44831</v>
      </c>
      <c r="H559" s="164"/>
      <c r="I559" s="164"/>
      <c r="J559" s="163" t="s">
        <v>22</v>
      </c>
      <c r="K559" s="162"/>
      <c r="L559" s="163"/>
      <c r="M5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60" spans="1:14" x14ac:dyDescent="0.25">
      <c r="A560" s="166" t="str">
        <f>Сверка[[#This Row],[ID Штатной должности]]&amp;Сверка[[#This Row],[Дата возникновения вакансии на ШД]]</f>
        <v>34882345120</v>
      </c>
      <c r="B560" s="162" t="s">
        <v>1706</v>
      </c>
      <c r="C560" s="163" t="s">
        <v>1760</v>
      </c>
      <c r="D560" s="162">
        <v>348823</v>
      </c>
      <c r="E560" s="163" t="s">
        <v>1785</v>
      </c>
      <c r="F560" s="164">
        <v>44754</v>
      </c>
      <c r="G560" s="164">
        <v>45120</v>
      </c>
      <c r="H560" s="164">
        <v>45109</v>
      </c>
      <c r="I560" s="164">
        <v>45141</v>
      </c>
      <c r="J560" s="163"/>
      <c r="K560" s="162" t="s">
        <v>1826</v>
      </c>
      <c r="L560" s="163" t="s">
        <v>2545</v>
      </c>
      <c r="M5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61" spans="1:14" x14ac:dyDescent="0.25">
      <c r="A561" s="166" t="str">
        <f>Сверка[[#This Row],[ID Штатной должности]]&amp;Сверка[[#This Row],[Дата возникновения вакансии на ШД]]</f>
        <v>34839845099</v>
      </c>
      <c r="B561" s="162" t="s">
        <v>1706</v>
      </c>
      <c r="C561" s="163" t="s">
        <v>1760</v>
      </c>
      <c r="D561" s="162">
        <v>348398</v>
      </c>
      <c r="E561" s="163" t="s">
        <v>1785</v>
      </c>
      <c r="F561" s="164">
        <v>44754</v>
      </c>
      <c r="G561" s="164">
        <v>45099</v>
      </c>
      <c r="H561" s="164"/>
      <c r="I561" s="164"/>
      <c r="J561" s="163" t="s">
        <v>22</v>
      </c>
      <c r="K561" s="162"/>
      <c r="L561" s="163"/>
      <c r="M5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62" spans="1:14" x14ac:dyDescent="0.25">
      <c r="A562" s="166" t="str">
        <f>Сверка[[#This Row],[ID Штатной должности]]&amp;Сверка[[#This Row],[Дата возникновения вакансии на ШД]]</f>
        <v>34839945123</v>
      </c>
      <c r="B562" s="162" t="s">
        <v>1706</v>
      </c>
      <c r="C562" s="163" t="s">
        <v>1760</v>
      </c>
      <c r="D562" s="162">
        <v>348399</v>
      </c>
      <c r="E562" s="163" t="s">
        <v>1785</v>
      </c>
      <c r="F562" s="164">
        <v>44754</v>
      </c>
      <c r="G562" s="164">
        <v>45123</v>
      </c>
      <c r="H562" s="164"/>
      <c r="I562" s="164"/>
      <c r="J562" s="163" t="s">
        <v>22</v>
      </c>
      <c r="K562" s="162"/>
      <c r="L562" s="163"/>
      <c r="M5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63" spans="1:14" x14ac:dyDescent="0.25">
      <c r="A563" s="166" t="str">
        <f>Сверка[[#This Row],[ID Штатной должности]]&amp;Сверка[[#This Row],[Дата возникновения вакансии на ШД]]</f>
        <v>34843244917</v>
      </c>
      <c r="B563" s="162" t="s">
        <v>1706</v>
      </c>
      <c r="C563" s="163" t="s">
        <v>1760</v>
      </c>
      <c r="D563" s="162">
        <v>348432</v>
      </c>
      <c r="E563" s="163" t="s">
        <v>1785</v>
      </c>
      <c r="F563" s="164">
        <v>44754</v>
      </c>
      <c r="G563" s="164">
        <v>44917</v>
      </c>
      <c r="H563" s="164"/>
      <c r="I563" s="164"/>
      <c r="J563" s="163" t="s">
        <v>22</v>
      </c>
      <c r="K563" s="162"/>
      <c r="L563" s="163"/>
      <c r="M5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64" spans="1:14" x14ac:dyDescent="0.25">
      <c r="A564" s="166" t="str">
        <f>Сверка[[#This Row],[ID Штатной должности]]&amp;Сверка[[#This Row],[Дата возникновения вакансии на ШД]]</f>
        <v>34843744791</v>
      </c>
      <c r="B564" s="162" t="s">
        <v>1706</v>
      </c>
      <c r="C564" s="163" t="s">
        <v>1760</v>
      </c>
      <c r="D564" s="162">
        <v>348437</v>
      </c>
      <c r="E564" s="163" t="s">
        <v>1785</v>
      </c>
      <c r="F564" s="164">
        <v>44754</v>
      </c>
      <c r="G564" s="164">
        <v>44791</v>
      </c>
      <c r="H564" s="164"/>
      <c r="I564" s="164"/>
      <c r="J564" s="163" t="s">
        <v>22</v>
      </c>
      <c r="K564" s="162"/>
      <c r="L564" s="163"/>
      <c r="M5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65" spans="1:14" x14ac:dyDescent="0.25">
      <c r="A565" s="166" t="str">
        <f>Сверка[[#This Row],[ID Штатной должности]]&amp;Сверка[[#This Row],[Дата возникновения вакансии на ШД]]</f>
        <v>34892945109</v>
      </c>
      <c r="B565" s="162" t="s">
        <v>1706</v>
      </c>
      <c r="C565" s="163" t="s">
        <v>1760</v>
      </c>
      <c r="D565" s="162">
        <v>348929</v>
      </c>
      <c r="E565" s="163" t="s">
        <v>1785</v>
      </c>
      <c r="F565" s="164">
        <v>44754</v>
      </c>
      <c r="G565" s="164">
        <v>45109</v>
      </c>
      <c r="H565" s="164"/>
      <c r="I565" s="164"/>
      <c r="J565" s="163" t="s">
        <v>22</v>
      </c>
      <c r="K565" s="162"/>
      <c r="L565" s="163"/>
      <c r="M5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66" spans="1:14" x14ac:dyDescent="0.25">
      <c r="A566" s="166" t="str">
        <f>Сверка[[#This Row],[ID Штатной должности]]&amp;Сверка[[#This Row],[Дата возникновения вакансии на ШД]]</f>
        <v>34893145119</v>
      </c>
      <c r="B566" s="162" t="s">
        <v>1706</v>
      </c>
      <c r="C566" s="163" t="s">
        <v>1760</v>
      </c>
      <c r="D566" s="162">
        <v>348931</v>
      </c>
      <c r="E566" s="163" t="s">
        <v>1785</v>
      </c>
      <c r="F566" s="164">
        <v>44754</v>
      </c>
      <c r="G566" s="164">
        <v>45119</v>
      </c>
      <c r="H566" s="164"/>
      <c r="I566" s="164"/>
      <c r="J566" s="163" t="s">
        <v>22</v>
      </c>
      <c r="K566" s="162"/>
      <c r="L566" s="163"/>
      <c r="M5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67" spans="1:14" x14ac:dyDescent="0.25">
      <c r="A567" s="166" t="str">
        <f>Сверка[[#This Row],[ID Штатной должности]]&amp;Сверка[[#This Row],[Дата возникновения вакансии на ШД]]</f>
        <v>34893945119</v>
      </c>
      <c r="B567" s="162" t="s">
        <v>1706</v>
      </c>
      <c r="C567" s="163" t="s">
        <v>1760</v>
      </c>
      <c r="D567" s="162">
        <v>348939</v>
      </c>
      <c r="E567" s="163" t="s">
        <v>1785</v>
      </c>
      <c r="F567" s="164">
        <v>44754</v>
      </c>
      <c r="G567" s="164">
        <v>45119</v>
      </c>
      <c r="H567" s="164"/>
      <c r="I567" s="164"/>
      <c r="J567" s="163" t="s">
        <v>22</v>
      </c>
      <c r="K567" s="162"/>
      <c r="L567" s="163"/>
      <c r="M5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68" spans="1:14" x14ac:dyDescent="0.25">
      <c r="A568" s="166" t="str">
        <f>Сверка[[#This Row],[ID Штатной должности]]&amp;Сверка[[#This Row],[Дата возникновения вакансии на ШД]]</f>
        <v>34905445112</v>
      </c>
      <c r="B568" s="162" t="s">
        <v>1706</v>
      </c>
      <c r="C568" s="163" t="s">
        <v>1760</v>
      </c>
      <c r="D568" s="162">
        <v>349054</v>
      </c>
      <c r="E568" s="163" t="s">
        <v>1785</v>
      </c>
      <c r="F568" s="164">
        <v>44754</v>
      </c>
      <c r="G568" s="164">
        <v>45112</v>
      </c>
      <c r="H568" s="164"/>
      <c r="I568" s="164"/>
      <c r="J568" s="163" t="s">
        <v>22</v>
      </c>
      <c r="K568" s="162"/>
      <c r="L568" s="163"/>
      <c r="M5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69" spans="1:14" x14ac:dyDescent="0.25">
      <c r="A569" s="166" t="str">
        <f>Сверка[[#This Row],[ID Штатной должности]]&amp;Сверка[[#This Row],[Дата возникновения вакансии на ШД]]</f>
        <v>34905645096</v>
      </c>
      <c r="B569" s="162" t="s">
        <v>1706</v>
      </c>
      <c r="C569" s="163" t="s">
        <v>1760</v>
      </c>
      <c r="D569" s="162">
        <v>349056</v>
      </c>
      <c r="E569" s="163" t="s">
        <v>1785</v>
      </c>
      <c r="F569" s="164">
        <v>44754</v>
      </c>
      <c r="G569" s="164">
        <v>45096</v>
      </c>
      <c r="H569" s="164"/>
      <c r="I569" s="164"/>
      <c r="J569" s="163" t="s">
        <v>22</v>
      </c>
      <c r="K569" s="162"/>
      <c r="L569" s="163"/>
      <c r="M5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70" spans="1:14" x14ac:dyDescent="0.25">
      <c r="A570" s="166" t="str">
        <f>Сверка[[#This Row],[ID Штатной должности]]&amp;Сверка[[#This Row],[Дата возникновения вакансии на ШД]]</f>
        <v>34909845096</v>
      </c>
      <c r="B570" s="162" t="s">
        <v>1706</v>
      </c>
      <c r="C570" s="163" t="s">
        <v>1760</v>
      </c>
      <c r="D570" s="162">
        <v>349098</v>
      </c>
      <c r="E570" s="163" t="s">
        <v>1785</v>
      </c>
      <c r="F570" s="164">
        <v>44754</v>
      </c>
      <c r="G570" s="164">
        <v>45096</v>
      </c>
      <c r="H570" s="164"/>
      <c r="I570" s="164"/>
      <c r="J570" s="163" t="s">
        <v>22</v>
      </c>
      <c r="K570" s="162"/>
      <c r="L570" s="163"/>
      <c r="M5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71" spans="1:14" x14ac:dyDescent="0.25">
      <c r="A571" s="166" t="str">
        <f>Сверка[[#This Row],[ID Штатной должности]]&amp;Сверка[[#This Row],[Дата возникновения вакансии на ШД]]</f>
        <v>34913145111</v>
      </c>
      <c r="B571" s="162" t="s">
        <v>1706</v>
      </c>
      <c r="C571" s="163" t="s">
        <v>1760</v>
      </c>
      <c r="D571" s="162">
        <v>349131</v>
      </c>
      <c r="E571" s="163" t="s">
        <v>1785</v>
      </c>
      <c r="F571" s="164">
        <v>44754</v>
      </c>
      <c r="G571" s="164">
        <v>45111</v>
      </c>
      <c r="H571" s="164"/>
      <c r="I571" s="164"/>
      <c r="J571" s="163" t="s">
        <v>22</v>
      </c>
      <c r="K571" s="162"/>
      <c r="L571" s="163"/>
      <c r="M5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72" spans="1:14" x14ac:dyDescent="0.25">
      <c r="A572" s="166" t="str">
        <f>Сверка[[#This Row],[ID Штатной должности]]&amp;Сверка[[#This Row],[Дата возникновения вакансии на ШД]]</f>
        <v>34914845105</v>
      </c>
      <c r="B572" s="162" t="s">
        <v>1706</v>
      </c>
      <c r="C572" s="163" t="s">
        <v>1760</v>
      </c>
      <c r="D572" s="162">
        <v>349148</v>
      </c>
      <c r="E572" s="163" t="s">
        <v>1785</v>
      </c>
      <c r="F572" s="164">
        <v>44754</v>
      </c>
      <c r="G572" s="164">
        <v>45105</v>
      </c>
      <c r="H572" s="164"/>
      <c r="I572" s="164"/>
      <c r="J572" s="163" t="s">
        <v>22</v>
      </c>
      <c r="K572" s="162"/>
      <c r="L572" s="163"/>
      <c r="M5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73" spans="1:14" x14ac:dyDescent="0.25">
      <c r="A573" s="166" t="str">
        <f>Сверка[[#This Row],[ID Штатной должности]]&amp;Сверка[[#This Row],[Дата возникновения вакансии на ШД]]</f>
        <v>34926345115</v>
      </c>
      <c r="B573" s="162" t="s">
        <v>1706</v>
      </c>
      <c r="C573" s="163" t="s">
        <v>1760</v>
      </c>
      <c r="D573" s="162">
        <v>349263</v>
      </c>
      <c r="E573" s="163" t="s">
        <v>1785</v>
      </c>
      <c r="F573" s="164">
        <v>44754</v>
      </c>
      <c r="G573" s="164">
        <v>45115</v>
      </c>
      <c r="H573" s="164"/>
      <c r="I573" s="164"/>
      <c r="J573" s="163" t="s">
        <v>22</v>
      </c>
      <c r="K573" s="162"/>
      <c r="L573" s="163"/>
      <c r="M5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74" spans="1:14" x14ac:dyDescent="0.25">
      <c r="A574" s="166" t="str">
        <f>Сверка[[#This Row],[ID Штатной должности]]&amp;Сверка[[#This Row],[Дата возникновения вакансии на ШД]]</f>
        <v>34931045121</v>
      </c>
      <c r="B574" s="162" t="s">
        <v>1706</v>
      </c>
      <c r="C574" s="163" t="s">
        <v>1760</v>
      </c>
      <c r="D574" s="162">
        <v>349310</v>
      </c>
      <c r="E574" s="163" t="s">
        <v>1785</v>
      </c>
      <c r="F574" s="164">
        <v>44754</v>
      </c>
      <c r="G574" s="164">
        <v>45121</v>
      </c>
      <c r="H574" s="164"/>
      <c r="I574" s="164"/>
      <c r="J574" s="163" t="s">
        <v>22</v>
      </c>
      <c r="K574" s="162"/>
      <c r="L574" s="163"/>
      <c r="M5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75" spans="1:14" x14ac:dyDescent="0.25">
      <c r="A575" s="166" t="str">
        <f>Сверка[[#This Row],[ID Штатной должности]]&amp;Сверка[[#This Row],[Дата возникновения вакансии на ШД]]</f>
        <v>34931245109</v>
      </c>
      <c r="B575" s="162" t="s">
        <v>1706</v>
      </c>
      <c r="C575" s="163" t="s">
        <v>1760</v>
      </c>
      <c r="D575" s="162">
        <v>349312</v>
      </c>
      <c r="E575" s="163" t="s">
        <v>1785</v>
      </c>
      <c r="F575" s="164">
        <v>44754</v>
      </c>
      <c r="G575" s="164">
        <v>45109</v>
      </c>
      <c r="H575" s="164"/>
      <c r="I575" s="164"/>
      <c r="J575" s="163" t="s">
        <v>22</v>
      </c>
      <c r="K575" s="162"/>
      <c r="L575" s="163"/>
      <c r="M5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76" spans="1:14" x14ac:dyDescent="0.25">
      <c r="A576" s="166" t="str">
        <f>Сверка[[#This Row],[ID Штатной должности]]&amp;Сверка[[#This Row],[Дата возникновения вакансии на ШД]]</f>
        <v>34932745079</v>
      </c>
      <c r="B576" s="162" t="s">
        <v>1706</v>
      </c>
      <c r="C576" s="163" t="s">
        <v>1760</v>
      </c>
      <c r="D576" s="162">
        <v>349327</v>
      </c>
      <c r="E576" s="163" t="s">
        <v>1785</v>
      </c>
      <c r="F576" s="164">
        <v>44754</v>
      </c>
      <c r="G576" s="164">
        <v>45079</v>
      </c>
      <c r="H576" s="164"/>
      <c r="I576" s="164"/>
      <c r="J576" s="163" t="s">
        <v>22</v>
      </c>
      <c r="K576" s="162"/>
      <c r="L576" s="163"/>
      <c r="M5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77" spans="1:14" x14ac:dyDescent="0.25">
      <c r="A577" s="166" t="str">
        <f>Сверка[[#This Row],[ID Штатной должности]]&amp;Сверка[[#This Row],[Дата возникновения вакансии на ШД]]</f>
        <v>66149145119</v>
      </c>
      <c r="B577" s="162" t="s">
        <v>1706</v>
      </c>
      <c r="C577" s="163" t="s">
        <v>1760</v>
      </c>
      <c r="D577" s="162">
        <v>661491</v>
      </c>
      <c r="E577" s="163" t="s">
        <v>114</v>
      </c>
      <c r="F577" s="164">
        <v>45047</v>
      </c>
      <c r="G577" s="164">
        <v>45119</v>
      </c>
      <c r="H577" s="164"/>
      <c r="I577" s="164"/>
      <c r="J577" s="163" t="s">
        <v>22</v>
      </c>
      <c r="K577" s="162"/>
      <c r="L577" s="163"/>
      <c r="M5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добавить в базу</v>
      </c>
    </row>
    <row r="578" spans="1:14" x14ac:dyDescent="0.25">
      <c r="A578" s="166" t="str">
        <f>Сверка[[#This Row],[ID Штатной должности]]&amp;Сверка[[#This Row],[Дата возникновения вакансии на ШД]]</f>
        <v>66149745047</v>
      </c>
      <c r="B578" s="162" t="s">
        <v>1706</v>
      </c>
      <c r="C578" s="163" t="s">
        <v>1760</v>
      </c>
      <c r="D578" s="162">
        <v>661497</v>
      </c>
      <c r="E578" s="163" t="s">
        <v>1785</v>
      </c>
      <c r="F578" s="164">
        <v>45047</v>
      </c>
      <c r="G578" s="164">
        <v>45047</v>
      </c>
      <c r="H578" s="164"/>
      <c r="I578" s="164"/>
      <c r="J578" s="163" t="s">
        <v>22</v>
      </c>
      <c r="K578" s="162"/>
      <c r="L578" s="163"/>
      <c r="M5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79" spans="1:14" x14ac:dyDescent="0.25">
      <c r="A579" s="166" t="str">
        <f>Сверка[[#This Row],[ID Штатной должности]]&amp;Сверка[[#This Row],[Дата возникновения вакансии на ШД]]</f>
        <v>34950145079</v>
      </c>
      <c r="B579" s="162" t="s">
        <v>1706</v>
      </c>
      <c r="C579" s="163" t="s">
        <v>1760</v>
      </c>
      <c r="D579" s="162">
        <v>349501</v>
      </c>
      <c r="E579" s="163" t="s">
        <v>1785</v>
      </c>
      <c r="F579" s="164">
        <v>44754</v>
      </c>
      <c r="G579" s="164">
        <v>45079</v>
      </c>
      <c r="H579" s="164"/>
      <c r="I579" s="164"/>
      <c r="J579" s="163" t="s">
        <v>22</v>
      </c>
      <c r="K579" s="162"/>
      <c r="L579" s="163"/>
      <c r="M5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80" spans="1:14" x14ac:dyDescent="0.25">
      <c r="A580" s="166" t="str">
        <f>Сверка[[#This Row],[ID Штатной должности]]&amp;Сверка[[#This Row],[Дата возникновения вакансии на ШД]]</f>
        <v>34949445124</v>
      </c>
      <c r="B580" s="162" t="s">
        <v>1706</v>
      </c>
      <c r="C580" s="163" t="s">
        <v>1760</v>
      </c>
      <c r="D580" s="162">
        <v>349494</v>
      </c>
      <c r="E580" s="163" t="s">
        <v>1785</v>
      </c>
      <c r="F580" s="164">
        <v>44754</v>
      </c>
      <c r="G580" s="164">
        <v>45124</v>
      </c>
      <c r="H580" s="164"/>
      <c r="I580" s="164"/>
      <c r="J580" s="163" t="s">
        <v>22</v>
      </c>
      <c r="K580" s="162"/>
      <c r="L580" s="163"/>
      <c r="M5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81" spans="1:14" x14ac:dyDescent="0.25">
      <c r="A581" s="166" t="str">
        <f>Сверка[[#This Row],[ID Штатной должности]]&amp;Сверка[[#This Row],[Дата возникновения вакансии на ШД]]</f>
        <v>34946044986</v>
      </c>
      <c r="B581" s="162" t="s">
        <v>1706</v>
      </c>
      <c r="C581" s="163" t="s">
        <v>1760</v>
      </c>
      <c r="D581" s="162">
        <v>349460</v>
      </c>
      <c r="E581" s="163" t="s">
        <v>29</v>
      </c>
      <c r="F581" s="164">
        <v>44754</v>
      </c>
      <c r="G581" s="164">
        <v>44986</v>
      </c>
      <c r="H581" s="164"/>
      <c r="I581" s="164"/>
      <c r="J581" s="163" t="s">
        <v>22</v>
      </c>
      <c r="K581" s="162"/>
      <c r="L581" s="163"/>
      <c r="M5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5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582" spans="1:14" x14ac:dyDescent="0.25">
      <c r="A582" s="166" t="str">
        <f>Сверка[[#This Row],[ID Штатной должности]]&amp;Сверка[[#This Row],[Дата возникновения вакансии на ШД]]</f>
        <v>34942244930</v>
      </c>
      <c r="B582" s="162" t="s">
        <v>1706</v>
      </c>
      <c r="C582" s="163" t="s">
        <v>1760</v>
      </c>
      <c r="D582" s="162">
        <v>349422</v>
      </c>
      <c r="E582" s="163" t="s">
        <v>1785</v>
      </c>
      <c r="F582" s="164">
        <v>44754</v>
      </c>
      <c r="G582" s="164">
        <v>44930</v>
      </c>
      <c r="H582" s="164"/>
      <c r="I582" s="164"/>
      <c r="J582" s="163" t="s">
        <v>22</v>
      </c>
      <c r="K582" s="162"/>
      <c r="L582" s="163"/>
      <c r="M5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83" spans="1:14" x14ac:dyDescent="0.25">
      <c r="A583" s="166" t="str">
        <f>Сверка[[#This Row],[ID Штатной должности]]&amp;Сверка[[#This Row],[Дата возникновения вакансии на ШД]]</f>
        <v>34941644978</v>
      </c>
      <c r="B583" s="162" t="s">
        <v>1706</v>
      </c>
      <c r="C583" s="163" t="s">
        <v>1760</v>
      </c>
      <c r="D583" s="162">
        <v>349416</v>
      </c>
      <c r="E583" s="163" t="s">
        <v>1785</v>
      </c>
      <c r="F583" s="164">
        <v>44754</v>
      </c>
      <c r="G583" s="164">
        <v>44978</v>
      </c>
      <c r="H583" s="164"/>
      <c r="I583" s="164"/>
      <c r="J583" s="163" t="s">
        <v>22</v>
      </c>
      <c r="K583" s="162"/>
      <c r="L583" s="163"/>
      <c r="M5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84" spans="1:14" x14ac:dyDescent="0.25">
      <c r="A584" s="166" t="str">
        <f>Сверка[[#This Row],[ID Штатной должности]]&amp;Сверка[[#This Row],[Дата возникновения вакансии на ШД]]</f>
        <v>35005144826</v>
      </c>
      <c r="B584" s="162" t="s">
        <v>1706</v>
      </c>
      <c r="C584" s="163" t="s">
        <v>1760</v>
      </c>
      <c r="D584" s="162">
        <v>350051</v>
      </c>
      <c r="E584" s="163" t="s">
        <v>1785</v>
      </c>
      <c r="F584" s="164">
        <v>44754</v>
      </c>
      <c r="G584" s="164">
        <v>44826</v>
      </c>
      <c r="H584" s="164"/>
      <c r="I584" s="164"/>
      <c r="J584" s="163" t="s">
        <v>22</v>
      </c>
      <c r="K584" s="162"/>
      <c r="L584" s="163"/>
      <c r="M5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85" spans="1:14" x14ac:dyDescent="0.25">
      <c r="A585" s="166" t="str">
        <f>Сверка[[#This Row],[ID Штатной должности]]&amp;Сверка[[#This Row],[Дата возникновения вакансии на ШД]]</f>
        <v>35005944812</v>
      </c>
      <c r="B585" s="162" t="s">
        <v>1706</v>
      </c>
      <c r="C585" s="163" t="s">
        <v>1760</v>
      </c>
      <c r="D585" s="162">
        <v>350059</v>
      </c>
      <c r="E585" s="163" t="s">
        <v>1785</v>
      </c>
      <c r="F585" s="164">
        <v>44754</v>
      </c>
      <c r="G585" s="164">
        <v>44812</v>
      </c>
      <c r="H585" s="164"/>
      <c r="I585" s="164"/>
      <c r="J585" s="163" t="s">
        <v>22</v>
      </c>
      <c r="K585" s="162"/>
      <c r="L585" s="163"/>
      <c r="M5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86" spans="1:14" x14ac:dyDescent="0.25">
      <c r="A586" s="166" t="str">
        <f>Сверка[[#This Row],[ID Штатной должности]]&amp;Сверка[[#This Row],[Дата возникновения вакансии на ШД]]</f>
        <v>35006144826</v>
      </c>
      <c r="B586" s="162" t="s">
        <v>1706</v>
      </c>
      <c r="C586" s="163" t="s">
        <v>1760</v>
      </c>
      <c r="D586" s="162">
        <v>350061</v>
      </c>
      <c r="E586" s="163" t="s">
        <v>1785</v>
      </c>
      <c r="F586" s="164">
        <v>44754</v>
      </c>
      <c r="G586" s="164">
        <v>44826</v>
      </c>
      <c r="H586" s="164"/>
      <c r="I586" s="164"/>
      <c r="J586" s="163" t="s">
        <v>22</v>
      </c>
      <c r="K586" s="162"/>
      <c r="L586" s="163"/>
      <c r="M5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87" spans="1:14" x14ac:dyDescent="0.25">
      <c r="A587" s="166" t="str">
        <f>Сверка[[#This Row],[ID Штатной должности]]&amp;Сверка[[#This Row],[Дата возникновения вакансии на ШД]]</f>
        <v>35007645037</v>
      </c>
      <c r="B587" s="162" t="s">
        <v>1706</v>
      </c>
      <c r="C587" s="163" t="s">
        <v>1760</v>
      </c>
      <c r="D587" s="162">
        <v>350076</v>
      </c>
      <c r="E587" s="163" t="s">
        <v>1785</v>
      </c>
      <c r="F587" s="164">
        <v>44754</v>
      </c>
      <c r="G587" s="164">
        <v>45037</v>
      </c>
      <c r="H587" s="164"/>
      <c r="I587" s="164"/>
      <c r="J587" s="163" t="s">
        <v>22</v>
      </c>
      <c r="K587" s="162"/>
      <c r="L587" s="163"/>
      <c r="M5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88" spans="1:14" x14ac:dyDescent="0.25">
      <c r="A588" s="166" t="str">
        <f>Сверка[[#This Row],[ID Штатной должности]]&amp;Сверка[[#This Row],[Дата возникновения вакансии на ШД]]</f>
        <v>35008145098</v>
      </c>
      <c r="B588" s="162" t="s">
        <v>1706</v>
      </c>
      <c r="C588" s="163" t="s">
        <v>1760</v>
      </c>
      <c r="D588" s="162">
        <v>350081</v>
      </c>
      <c r="E588" s="163" t="s">
        <v>1785</v>
      </c>
      <c r="F588" s="164">
        <v>44754</v>
      </c>
      <c r="G588" s="164">
        <v>45098</v>
      </c>
      <c r="H588" s="164"/>
      <c r="I588" s="164"/>
      <c r="J588" s="163" t="s">
        <v>22</v>
      </c>
      <c r="K588" s="162"/>
      <c r="L588" s="163"/>
      <c r="M5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89" spans="1:14" x14ac:dyDescent="0.25">
      <c r="A589" s="166" t="str">
        <f>Сверка[[#This Row],[ID Штатной должности]]&amp;Сверка[[#This Row],[Дата возникновения вакансии на ШД]]</f>
        <v>35008745037</v>
      </c>
      <c r="B589" s="162" t="s">
        <v>1706</v>
      </c>
      <c r="C589" s="163" t="s">
        <v>1760</v>
      </c>
      <c r="D589" s="162">
        <v>350087</v>
      </c>
      <c r="E589" s="163" t="s">
        <v>1785</v>
      </c>
      <c r="F589" s="164">
        <v>44754</v>
      </c>
      <c r="G589" s="164">
        <v>45037</v>
      </c>
      <c r="H589" s="164"/>
      <c r="I589" s="164"/>
      <c r="J589" s="163" t="s">
        <v>22</v>
      </c>
      <c r="K589" s="162"/>
      <c r="L589" s="163"/>
      <c r="M5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90" spans="1:14" x14ac:dyDescent="0.25">
      <c r="A590" s="166" t="str">
        <f>Сверка[[#This Row],[ID Штатной должности]]&amp;Сверка[[#This Row],[Дата возникновения вакансии на ШД]]</f>
        <v>35002844977</v>
      </c>
      <c r="B590" s="162" t="s">
        <v>1706</v>
      </c>
      <c r="C590" s="163" t="s">
        <v>1760</v>
      </c>
      <c r="D590" s="162">
        <v>350028</v>
      </c>
      <c r="E590" s="163" t="s">
        <v>1785</v>
      </c>
      <c r="F590" s="164">
        <v>44754</v>
      </c>
      <c r="G590" s="164">
        <v>44977</v>
      </c>
      <c r="H590" s="164"/>
      <c r="I590" s="164"/>
      <c r="J590" s="163" t="s">
        <v>22</v>
      </c>
      <c r="K590" s="162"/>
      <c r="L590" s="163"/>
      <c r="M5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91" spans="1:14" x14ac:dyDescent="0.25">
      <c r="A591" s="166" t="str">
        <f>Сверка[[#This Row],[ID Штатной должности]]&amp;Сверка[[#This Row],[Дата возникновения вакансии на ШД]]</f>
        <v>35003945120</v>
      </c>
      <c r="B591" s="162" t="s">
        <v>1706</v>
      </c>
      <c r="C591" s="163" t="s">
        <v>1760</v>
      </c>
      <c r="D591" s="162">
        <v>350039</v>
      </c>
      <c r="E591" s="163" t="s">
        <v>1785</v>
      </c>
      <c r="F591" s="164">
        <v>44754</v>
      </c>
      <c r="G591" s="164">
        <v>45120</v>
      </c>
      <c r="H591" s="164"/>
      <c r="I591" s="164"/>
      <c r="J591" s="163" t="s">
        <v>22</v>
      </c>
      <c r="K591" s="162"/>
      <c r="L591" s="163"/>
      <c r="M5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92" spans="1:14" x14ac:dyDescent="0.25">
      <c r="A592" s="166" t="str">
        <f>Сверка[[#This Row],[ID Штатной должности]]&amp;Сверка[[#This Row],[Дата возникновения вакансии на ШД]]</f>
        <v>35004544816</v>
      </c>
      <c r="B592" s="162" t="s">
        <v>1706</v>
      </c>
      <c r="C592" s="163" t="s">
        <v>1760</v>
      </c>
      <c r="D592" s="162">
        <v>350045</v>
      </c>
      <c r="E592" s="163" t="s">
        <v>1785</v>
      </c>
      <c r="F592" s="164">
        <v>44754</v>
      </c>
      <c r="G592" s="164">
        <v>44816</v>
      </c>
      <c r="H592" s="164"/>
      <c r="I592" s="164"/>
      <c r="J592" s="163" t="s">
        <v>22</v>
      </c>
      <c r="K592" s="162"/>
      <c r="L592" s="163"/>
      <c r="M5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93" spans="1:14" x14ac:dyDescent="0.25">
      <c r="A593" s="166" t="str">
        <f>Сверка[[#This Row],[ID Штатной должности]]&amp;Сверка[[#This Row],[Дата возникновения вакансии на ШД]]</f>
        <v>35004445030</v>
      </c>
      <c r="B593" s="162" t="s">
        <v>1706</v>
      </c>
      <c r="C593" s="163" t="s">
        <v>1760</v>
      </c>
      <c r="D593" s="162">
        <v>350044</v>
      </c>
      <c r="E593" s="163" t="s">
        <v>1785</v>
      </c>
      <c r="F593" s="164">
        <v>44754</v>
      </c>
      <c r="G593" s="164">
        <v>45030</v>
      </c>
      <c r="H593" s="164"/>
      <c r="I593" s="164"/>
      <c r="J593" s="163" t="s">
        <v>22</v>
      </c>
      <c r="K593" s="162"/>
      <c r="L593" s="163"/>
      <c r="M5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94" spans="1:14" x14ac:dyDescent="0.25">
      <c r="A594" s="166" t="str">
        <f>Сверка[[#This Row],[ID Штатной должности]]&amp;Сверка[[#This Row],[Дата возникновения вакансии на ШД]]</f>
        <v>35013445010</v>
      </c>
      <c r="B594" s="162" t="s">
        <v>1706</v>
      </c>
      <c r="C594" s="163" t="s">
        <v>1760</v>
      </c>
      <c r="D594" s="162">
        <v>350134</v>
      </c>
      <c r="E594" s="163" t="s">
        <v>1785</v>
      </c>
      <c r="F594" s="164">
        <v>44754</v>
      </c>
      <c r="G594" s="164">
        <v>45010</v>
      </c>
      <c r="H594" s="164"/>
      <c r="I594" s="164"/>
      <c r="J594" s="163" t="s">
        <v>22</v>
      </c>
      <c r="K594" s="162"/>
      <c r="L594" s="163"/>
      <c r="M5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95" spans="1:14" x14ac:dyDescent="0.25">
      <c r="A595" s="166" t="str">
        <f>Сверка[[#This Row],[ID Штатной должности]]&amp;Сверка[[#This Row],[Дата возникновения вакансии на ШД]]</f>
        <v>34972345121</v>
      </c>
      <c r="B595" s="162" t="s">
        <v>1706</v>
      </c>
      <c r="C595" s="163" t="s">
        <v>1760</v>
      </c>
      <c r="D595" s="162">
        <v>349723</v>
      </c>
      <c r="E595" s="163" t="s">
        <v>1785</v>
      </c>
      <c r="F595" s="164">
        <v>44754</v>
      </c>
      <c r="G595" s="164">
        <v>45121</v>
      </c>
      <c r="H595" s="164"/>
      <c r="I595" s="164"/>
      <c r="J595" s="163" t="s">
        <v>22</v>
      </c>
      <c r="K595" s="162"/>
      <c r="L595" s="163"/>
      <c r="M5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96" spans="1:14" x14ac:dyDescent="0.25">
      <c r="A596" s="166" t="str">
        <f>Сверка[[#This Row],[ID Штатной должности]]&amp;Сверка[[#This Row],[Дата возникновения вакансии на ШД]]</f>
        <v>34965045021</v>
      </c>
      <c r="B596" s="162" t="s">
        <v>1706</v>
      </c>
      <c r="C596" s="163" t="s">
        <v>1760</v>
      </c>
      <c r="D596" s="162">
        <v>349650</v>
      </c>
      <c r="E596" s="163" t="s">
        <v>1785</v>
      </c>
      <c r="F596" s="164">
        <v>44754</v>
      </c>
      <c r="G596" s="164">
        <v>45021</v>
      </c>
      <c r="H596" s="164"/>
      <c r="I596" s="164"/>
      <c r="J596" s="163" t="s">
        <v>22</v>
      </c>
      <c r="K596" s="162"/>
      <c r="L596" s="163"/>
      <c r="M5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97" spans="1:14" x14ac:dyDescent="0.25">
      <c r="A597" s="166" t="str">
        <f>Сверка[[#This Row],[ID Штатной должности]]&amp;Сверка[[#This Row],[Дата возникновения вакансии на ШД]]</f>
        <v>34978945049</v>
      </c>
      <c r="B597" s="162" t="s">
        <v>1706</v>
      </c>
      <c r="C597" s="163" t="s">
        <v>1760</v>
      </c>
      <c r="D597" s="162">
        <v>349789</v>
      </c>
      <c r="E597" s="163" t="s">
        <v>1785</v>
      </c>
      <c r="F597" s="164">
        <v>44754</v>
      </c>
      <c r="G597" s="164">
        <v>45049</v>
      </c>
      <c r="H597" s="164"/>
      <c r="I597" s="164"/>
      <c r="J597" s="163" t="s">
        <v>22</v>
      </c>
      <c r="K597" s="162"/>
      <c r="L597" s="163"/>
      <c r="M5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98" spans="1:14" x14ac:dyDescent="0.25">
      <c r="A598" s="166" t="str">
        <f>Сверка[[#This Row],[ID Штатной должности]]&amp;Сверка[[#This Row],[Дата возникновения вакансии на ШД]]</f>
        <v>34981445065</v>
      </c>
      <c r="B598" s="162" t="s">
        <v>1706</v>
      </c>
      <c r="C598" s="163" t="s">
        <v>1760</v>
      </c>
      <c r="D598" s="162">
        <v>349814</v>
      </c>
      <c r="E598" s="163" t="s">
        <v>1785</v>
      </c>
      <c r="F598" s="164">
        <v>44754</v>
      </c>
      <c r="G598" s="164">
        <v>45065</v>
      </c>
      <c r="H598" s="164"/>
      <c r="I598" s="164"/>
      <c r="J598" s="163" t="s">
        <v>22</v>
      </c>
      <c r="K598" s="162"/>
      <c r="L598" s="163"/>
      <c r="M5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599" spans="1:14" x14ac:dyDescent="0.25">
      <c r="A599" s="166" t="str">
        <f>Сверка[[#This Row],[ID Штатной должности]]&amp;Сверка[[#This Row],[Дата возникновения вакансии на ШД]]</f>
        <v>34984344996</v>
      </c>
      <c r="B599" s="162" t="s">
        <v>1706</v>
      </c>
      <c r="C599" s="163" t="s">
        <v>1760</v>
      </c>
      <c r="D599" s="162">
        <v>349843</v>
      </c>
      <c r="E599" s="163" t="s">
        <v>1785</v>
      </c>
      <c r="F599" s="164">
        <v>44754</v>
      </c>
      <c r="G599" s="164">
        <v>44996</v>
      </c>
      <c r="H599" s="164"/>
      <c r="I599" s="164"/>
      <c r="J599" s="163" t="s">
        <v>22</v>
      </c>
      <c r="K599" s="162"/>
      <c r="L599" s="163"/>
      <c r="M5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5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00" spans="1:14" x14ac:dyDescent="0.25">
      <c r="A600" s="166" t="str">
        <f>Сверка[[#This Row],[ID Штатной должности]]&amp;Сверка[[#This Row],[Дата возникновения вакансии на ШД]]</f>
        <v>34989144835</v>
      </c>
      <c r="B600" s="162" t="s">
        <v>1706</v>
      </c>
      <c r="C600" s="163" t="s">
        <v>1760</v>
      </c>
      <c r="D600" s="162">
        <v>349891</v>
      </c>
      <c r="E600" s="163" t="s">
        <v>1785</v>
      </c>
      <c r="F600" s="164">
        <v>44754</v>
      </c>
      <c r="G600" s="164">
        <v>44835</v>
      </c>
      <c r="H600" s="164"/>
      <c r="I600" s="164"/>
      <c r="J600" s="163" t="s">
        <v>22</v>
      </c>
      <c r="K600" s="162"/>
      <c r="L600" s="163"/>
      <c r="M6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01" spans="1:14" x14ac:dyDescent="0.25">
      <c r="A601" s="166" t="str">
        <f>Сверка[[#This Row],[ID Штатной должности]]&amp;Сверка[[#This Row],[Дата возникновения вакансии на ШД]]</f>
        <v>34986245111</v>
      </c>
      <c r="B601" s="162" t="s">
        <v>1706</v>
      </c>
      <c r="C601" s="163" t="s">
        <v>1760</v>
      </c>
      <c r="D601" s="162">
        <v>349862</v>
      </c>
      <c r="E601" s="163" t="s">
        <v>1785</v>
      </c>
      <c r="F601" s="164">
        <v>44754</v>
      </c>
      <c r="G601" s="164">
        <v>45111</v>
      </c>
      <c r="H601" s="164"/>
      <c r="I601" s="164"/>
      <c r="J601" s="163" t="s">
        <v>22</v>
      </c>
      <c r="K601" s="162"/>
      <c r="L601" s="163"/>
      <c r="M6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02" spans="1:14" x14ac:dyDescent="0.25">
      <c r="A602" s="166" t="str">
        <f>Сверка[[#This Row],[ID Штатной должности]]&amp;Сверка[[#This Row],[Дата возникновения вакансии на ШД]]</f>
        <v>34988445033</v>
      </c>
      <c r="B602" s="162" t="s">
        <v>1706</v>
      </c>
      <c r="C602" s="163" t="s">
        <v>1760</v>
      </c>
      <c r="D602" s="162">
        <v>349884</v>
      </c>
      <c r="E602" s="163" t="s">
        <v>1785</v>
      </c>
      <c r="F602" s="164">
        <v>44754</v>
      </c>
      <c r="G602" s="164">
        <v>45033</v>
      </c>
      <c r="H602" s="164"/>
      <c r="I602" s="164"/>
      <c r="J602" s="163" t="s">
        <v>22</v>
      </c>
      <c r="K602" s="162"/>
      <c r="L602" s="163"/>
      <c r="M6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03" spans="1:14" x14ac:dyDescent="0.25">
      <c r="A603" s="166" t="str">
        <f>Сверка[[#This Row],[ID Штатной должности]]&amp;Сверка[[#This Row],[Дата возникновения вакансии на ШД]]</f>
        <v>34993244939</v>
      </c>
      <c r="B603" s="162" t="s">
        <v>1706</v>
      </c>
      <c r="C603" s="163" t="s">
        <v>1760</v>
      </c>
      <c r="D603" s="162">
        <v>349932</v>
      </c>
      <c r="E603" s="163" t="s">
        <v>1785</v>
      </c>
      <c r="F603" s="164">
        <v>44754</v>
      </c>
      <c r="G603" s="164">
        <v>44939</v>
      </c>
      <c r="H603" s="164"/>
      <c r="I603" s="164"/>
      <c r="J603" s="163" t="s">
        <v>22</v>
      </c>
      <c r="K603" s="162"/>
      <c r="L603" s="163"/>
      <c r="M6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04" spans="1:14" x14ac:dyDescent="0.25">
      <c r="A604" s="166" t="str">
        <f>Сверка[[#This Row],[ID Штатной должности]]&amp;Сверка[[#This Row],[Дата возникновения вакансии на ШД]]</f>
        <v>34997244829</v>
      </c>
      <c r="B604" s="162" t="s">
        <v>1706</v>
      </c>
      <c r="C604" s="163" t="s">
        <v>1760</v>
      </c>
      <c r="D604" s="162">
        <v>349972</v>
      </c>
      <c r="E604" s="163" t="s">
        <v>1785</v>
      </c>
      <c r="F604" s="164">
        <v>44754</v>
      </c>
      <c r="G604" s="164">
        <v>44829</v>
      </c>
      <c r="H604" s="164"/>
      <c r="I604" s="164"/>
      <c r="J604" s="163" t="s">
        <v>22</v>
      </c>
      <c r="K604" s="162"/>
      <c r="L604" s="163"/>
      <c r="M6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05" spans="1:14" x14ac:dyDescent="0.25">
      <c r="A605" s="166" t="str">
        <f>Сверка[[#This Row],[ID Штатной должности]]&amp;Сверка[[#This Row],[Дата возникновения вакансии на ШД]]</f>
        <v>35002345090</v>
      </c>
      <c r="B605" s="162" t="s">
        <v>1706</v>
      </c>
      <c r="C605" s="163" t="s">
        <v>1760</v>
      </c>
      <c r="D605" s="162">
        <v>350023</v>
      </c>
      <c r="E605" s="163" t="s">
        <v>1785</v>
      </c>
      <c r="F605" s="164">
        <v>44754</v>
      </c>
      <c r="G605" s="164">
        <v>45090</v>
      </c>
      <c r="H605" s="164"/>
      <c r="I605" s="164"/>
      <c r="J605" s="163" t="s">
        <v>22</v>
      </c>
      <c r="K605" s="162"/>
      <c r="L605" s="163"/>
      <c r="M6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06" spans="1:14" x14ac:dyDescent="0.25">
      <c r="A606" s="166" t="str">
        <f>Сверка[[#This Row],[ID Штатной должности]]&amp;Сверка[[#This Row],[Дата возникновения вакансии на ШД]]</f>
        <v>50336345085</v>
      </c>
      <c r="B606" s="162" t="s">
        <v>1706</v>
      </c>
      <c r="C606" s="163" t="s">
        <v>1760</v>
      </c>
      <c r="D606" s="162">
        <v>503363</v>
      </c>
      <c r="E606" s="163" t="s">
        <v>1785</v>
      </c>
      <c r="F606" s="164">
        <v>1</v>
      </c>
      <c r="G606" s="164">
        <v>45085</v>
      </c>
      <c r="H606" s="164"/>
      <c r="I606" s="164"/>
      <c r="J606" s="163" t="s">
        <v>22</v>
      </c>
      <c r="K606" s="162"/>
      <c r="L606" s="163"/>
      <c r="M6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07" spans="1:14" x14ac:dyDescent="0.25">
      <c r="A607" s="166" t="str">
        <f>Сверка[[#This Row],[ID Штатной должности]]&amp;Сверка[[#This Row],[Дата возникновения вакансии на ШД]]</f>
        <v>52669344971</v>
      </c>
      <c r="B607" s="162" t="s">
        <v>1706</v>
      </c>
      <c r="C607" s="163" t="s">
        <v>1760</v>
      </c>
      <c r="D607" s="162">
        <v>526693</v>
      </c>
      <c r="E607" s="163" t="s">
        <v>1785</v>
      </c>
      <c r="F607" s="164">
        <v>1</v>
      </c>
      <c r="G607" s="164">
        <v>44971</v>
      </c>
      <c r="H607" s="164"/>
      <c r="I607" s="164"/>
      <c r="J607" s="163" t="s">
        <v>22</v>
      </c>
      <c r="K607" s="162"/>
      <c r="L607" s="163"/>
      <c r="M6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08" spans="1:14" x14ac:dyDescent="0.25">
      <c r="A608" s="166" t="str">
        <f>Сверка[[#This Row],[ID Штатной должности]]&amp;Сверка[[#This Row],[Дата возникновения вакансии на ШД]]</f>
        <v>50343645117</v>
      </c>
      <c r="B608" s="162" t="s">
        <v>1706</v>
      </c>
      <c r="C608" s="163" t="s">
        <v>1760</v>
      </c>
      <c r="D608" s="162">
        <v>503436</v>
      </c>
      <c r="E608" s="163" t="s">
        <v>1785</v>
      </c>
      <c r="F608" s="164">
        <v>1</v>
      </c>
      <c r="G608" s="164">
        <v>45117</v>
      </c>
      <c r="H608" s="164"/>
      <c r="I608" s="164"/>
      <c r="J608" s="163" t="s">
        <v>22</v>
      </c>
      <c r="K608" s="162"/>
      <c r="L608" s="163"/>
      <c r="M6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09" spans="1:14" x14ac:dyDescent="0.25">
      <c r="A609" s="166" t="str">
        <f>Сверка[[#This Row],[ID Штатной должности]]&amp;Сверка[[#This Row],[Дата возникновения вакансии на ШД]]</f>
        <v>50375245117</v>
      </c>
      <c r="B609" s="162" t="s">
        <v>1706</v>
      </c>
      <c r="C609" s="163" t="s">
        <v>1760</v>
      </c>
      <c r="D609" s="162">
        <v>503752</v>
      </c>
      <c r="E609" s="163" t="s">
        <v>1785</v>
      </c>
      <c r="F609" s="164">
        <v>1</v>
      </c>
      <c r="G609" s="164">
        <v>45117</v>
      </c>
      <c r="H609" s="164"/>
      <c r="I609" s="164"/>
      <c r="J609" s="163" t="s">
        <v>22</v>
      </c>
      <c r="K609" s="162"/>
      <c r="L609" s="163"/>
      <c r="M6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10" spans="1:14" x14ac:dyDescent="0.25">
      <c r="A610" s="166" t="str">
        <f>Сверка[[#This Row],[ID Штатной должности]]&amp;Сверка[[#This Row],[Дата возникновения вакансии на ШД]]</f>
        <v>52784745079</v>
      </c>
      <c r="B610" s="162" t="s">
        <v>1706</v>
      </c>
      <c r="C610" s="163" t="s">
        <v>1760</v>
      </c>
      <c r="D610" s="162">
        <v>527847</v>
      </c>
      <c r="E610" s="163" t="s">
        <v>1785</v>
      </c>
      <c r="F610" s="164">
        <v>1</v>
      </c>
      <c r="G610" s="164">
        <v>45079</v>
      </c>
      <c r="H610" s="164"/>
      <c r="I610" s="164"/>
      <c r="J610" s="163" t="s">
        <v>22</v>
      </c>
      <c r="K610" s="162"/>
      <c r="L610" s="163"/>
      <c r="M6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11" spans="1:14" x14ac:dyDescent="0.25">
      <c r="A611" s="166" t="str">
        <f>Сверка[[#This Row],[ID Штатной должности]]&amp;Сверка[[#This Row],[Дата возникновения вакансии на ШД]]</f>
        <v>52824245079</v>
      </c>
      <c r="B611" s="162" t="s">
        <v>1706</v>
      </c>
      <c r="C611" s="163" t="s">
        <v>1760</v>
      </c>
      <c r="D611" s="162">
        <v>528242</v>
      </c>
      <c r="E611" s="163" t="s">
        <v>1785</v>
      </c>
      <c r="F611" s="164">
        <v>1</v>
      </c>
      <c r="G611" s="164">
        <v>45079</v>
      </c>
      <c r="H611" s="164"/>
      <c r="I611" s="164"/>
      <c r="J611" s="163" t="s">
        <v>22</v>
      </c>
      <c r="K611" s="162"/>
      <c r="L611" s="163"/>
      <c r="M6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12" spans="1:14" x14ac:dyDescent="0.25">
      <c r="A612" s="166" t="str">
        <f>Сверка[[#This Row],[ID Штатной должности]]&amp;Сверка[[#This Row],[Дата возникновения вакансии на ШД]]</f>
        <v>52852144805</v>
      </c>
      <c r="B612" s="162" t="s">
        <v>1706</v>
      </c>
      <c r="C612" s="163" t="s">
        <v>1760</v>
      </c>
      <c r="D612" s="162">
        <v>528521</v>
      </c>
      <c r="E612" s="163" t="s">
        <v>1785</v>
      </c>
      <c r="F612" s="164">
        <v>1</v>
      </c>
      <c r="G612" s="164">
        <v>44805</v>
      </c>
      <c r="H612" s="164"/>
      <c r="I612" s="164"/>
      <c r="J612" s="163" t="s">
        <v>22</v>
      </c>
      <c r="K612" s="162"/>
      <c r="L612" s="163"/>
      <c r="M6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13" spans="1:14" x14ac:dyDescent="0.25">
      <c r="A613" s="166" t="str">
        <f>Сверка[[#This Row],[ID Штатной должности]]&amp;Сверка[[#This Row],[Дата возникновения вакансии на ШД]]</f>
        <v>52852244781</v>
      </c>
      <c r="B613" s="162" t="s">
        <v>1706</v>
      </c>
      <c r="C613" s="163" t="s">
        <v>1760</v>
      </c>
      <c r="D613" s="162">
        <v>528522</v>
      </c>
      <c r="E613" s="163" t="s">
        <v>1785</v>
      </c>
      <c r="F613" s="164">
        <v>1</v>
      </c>
      <c r="G613" s="164">
        <v>44781</v>
      </c>
      <c r="H613" s="164"/>
      <c r="I613" s="164"/>
      <c r="J613" s="163" t="s">
        <v>22</v>
      </c>
      <c r="K613" s="162"/>
      <c r="L613" s="163"/>
      <c r="M6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14" spans="1:14" x14ac:dyDescent="0.25">
      <c r="A614" s="166" t="str">
        <f>Сверка[[#This Row],[ID Штатной должности]]&amp;Сверка[[#This Row],[Дата возникновения вакансии на ШД]]</f>
        <v>52852344781</v>
      </c>
      <c r="B614" s="162" t="s">
        <v>1706</v>
      </c>
      <c r="C614" s="163" t="s">
        <v>1760</v>
      </c>
      <c r="D614" s="162">
        <v>528523</v>
      </c>
      <c r="E614" s="163" t="s">
        <v>1785</v>
      </c>
      <c r="F614" s="164">
        <v>1</v>
      </c>
      <c r="G614" s="164">
        <v>44781</v>
      </c>
      <c r="H614" s="164"/>
      <c r="I614" s="164"/>
      <c r="J614" s="163" t="s">
        <v>22</v>
      </c>
      <c r="K614" s="162"/>
      <c r="L614" s="163"/>
      <c r="M6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15" spans="1:14" x14ac:dyDescent="0.25">
      <c r="A615" s="166" t="str">
        <f>Сверка[[#This Row],[ID Штатной должности]]&amp;Сверка[[#This Row],[Дата возникновения вакансии на ШД]]</f>
        <v>52852444767</v>
      </c>
      <c r="B615" s="162" t="s">
        <v>1706</v>
      </c>
      <c r="C615" s="163" t="s">
        <v>1760</v>
      </c>
      <c r="D615" s="162">
        <v>528524</v>
      </c>
      <c r="E615" s="163" t="s">
        <v>1785</v>
      </c>
      <c r="F615" s="164">
        <v>1</v>
      </c>
      <c r="G615" s="164">
        <v>44767</v>
      </c>
      <c r="H615" s="164"/>
      <c r="I615" s="164"/>
      <c r="J615" s="163" t="s">
        <v>22</v>
      </c>
      <c r="K615" s="162"/>
      <c r="L615" s="163"/>
      <c r="M6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16" spans="1:14" x14ac:dyDescent="0.25">
      <c r="A616" s="166" t="str">
        <f>Сверка[[#This Row],[ID Штатной должности]]&amp;Сверка[[#This Row],[Дата возникновения вакансии на ШД]]</f>
        <v>52852544806</v>
      </c>
      <c r="B616" s="162" t="s">
        <v>1706</v>
      </c>
      <c r="C616" s="163" t="s">
        <v>1760</v>
      </c>
      <c r="D616" s="162">
        <v>528525</v>
      </c>
      <c r="E616" s="163" t="s">
        <v>1785</v>
      </c>
      <c r="F616" s="164">
        <v>1</v>
      </c>
      <c r="G616" s="164">
        <v>44806</v>
      </c>
      <c r="H616" s="164"/>
      <c r="I616" s="164"/>
      <c r="J616" s="163" t="s">
        <v>22</v>
      </c>
      <c r="K616" s="162"/>
      <c r="L616" s="163"/>
      <c r="M6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17" spans="1:14" x14ac:dyDescent="0.25">
      <c r="A617" s="166" t="str">
        <f>Сверка[[#This Row],[ID Штатной должности]]&amp;Сверка[[#This Row],[Дата возникновения вакансии на ШД]]</f>
        <v>52855244781</v>
      </c>
      <c r="B617" s="162" t="s">
        <v>1706</v>
      </c>
      <c r="C617" s="163" t="s">
        <v>1760</v>
      </c>
      <c r="D617" s="162">
        <v>528552</v>
      </c>
      <c r="E617" s="163" t="s">
        <v>1785</v>
      </c>
      <c r="F617" s="164">
        <v>1</v>
      </c>
      <c r="G617" s="164">
        <v>44781</v>
      </c>
      <c r="H617" s="164"/>
      <c r="I617" s="164"/>
      <c r="J617" s="163" t="s">
        <v>22</v>
      </c>
      <c r="K617" s="162"/>
      <c r="L617" s="163"/>
      <c r="M6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18" spans="1:14" x14ac:dyDescent="0.25">
      <c r="A618" s="166" t="str">
        <f>Сверка[[#This Row],[ID Штатной должности]]&amp;Сверка[[#This Row],[Дата возникновения вакансии на ШД]]</f>
        <v>52855544960</v>
      </c>
      <c r="B618" s="162" t="s">
        <v>1706</v>
      </c>
      <c r="C618" s="163" t="s">
        <v>1760</v>
      </c>
      <c r="D618" s="162">
        <v>528555</v>
      </c>
      <c r="E618" s="163" t="s">
        <v>1785</v>
      </c>
      <c r="F618" s="164">
        <v>1</v>
      </c>
      <c r="G618" s="164">
        <v>44960</v>
      </c>
      <c r="H618" s="164"/>
      <c r="I618" s="164"/>
      <c r="J618" s="163" t="s">
        <v>22</v>
      </c>
      <c r="K618" s="162"/>
      <c r="L618" s="163"/>
      <c r="M6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19" spans="1:14" x14ac:dyDescent="0.25">
      <c r="A619" s="166" t="str">
        <f>Сверка[[#This Row],[ID Штатной должности]]&amp;Сверка[[#This Row],[Дата возникновения вакансии на ШД]]</f>
        <v>54485044880</v>
      </c>
      <c r="B619" s="162" t="s">
        <v>1706</v>
      </c>
      <c r="C619" s="163" t="s">
        <v>1760</v>
      </c>
      <c r="D619" s="162">
        <v>544850</v>
      </c>
      <c r="E619" s="163" t="s">
        <v>1785</v>
      </c>
      <c r="F619" s="164">
        <v>44880</v>
      </c>
      <c r="G619" s="164">
        <v>44880</v>
      </c>
      <c r="H619" s="164"/>
      <c r="I619" s="164"/>
      <c r="J619" s="163" t="s">
        <v>22</v>
      </c>
      <c r="K619" s="162"/>
      <c r="L619" s="163"/>
      <c r="M6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20" spans="1:14" x14ac:dyDescent="0.25">
      <c r="A620" s="166" t="str">
        <f>Сверка[[#This Row],[ID Штатной должности]]&amp;Сверка[[#This Row],[Дата возникновения вакансии на ШД]]</f>
        <v>52779144958</v>
      </c>
      <c r="B620" s="162" t="s">
        <v>1706</v>
      </c>
      <c r="C620" s="163" t="s">
        <v>1760</v>
      </c>
      <c r="D620" s="162">
        <v>527791</v>
      </c>
      <c r="E620" s="163" t="s">
        <v>1785</v>
      </c>
      <c r="F620" s="164">
        <v>1</v>
      </c>
      <c r="G620" s="164">
        <v>44958</v>
      </c>
      <c r="H620" s="164"/>
      <c r="I620" s="164"/>
      <c r="J620" s="163" t="s">
        <v>22</v>
      </c>
      <c r="K620" s="162"/>
      <c r="L620" s="163"/>
      <c r="M6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21" spans="1:14" x14ac:dyDescent="0.25">
      <c r="A621" s="166" t="str">
        <f>Сверка[[#This Row],[ID Штатной должности]]&amp;Сверка[[#This Row],[Дата возникновения вакансии на ШД]]</f>
        <v>52815745106</v>
      </c>
      <c r="B621" s="162" t="s">
        <v>1706</v>
      </c>
      <c r="C621" s="163" t="s">
        <v>1760</v>
      </c>
      <c r="D621" s="162">
        <v>528157</v>
      </c>
      <c r="E621" s="163" t="s">
        <v>1785</v>
      </c>
      <c r="F621" s="164">
        <v>1</v>
      </c>
      <c r="G621" s="164">
        <v>45106</v>
      </c>
      <c r="H621" s="164"/>
      <c r="I621" s="164"/>
      <c r="J621" s="163" t="s">
        <v>22</v>
      </c>
      <c r="K621" s="162"/>
      <c r="L621" s="163"/>
      <c r="M6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22" spans="1:14" x14ac:dyDescent="0.25">
      <c r="A622" s="166" t="str">
        <f>Сверка[[#This Row],[ID Штатной должности]]&amp;Сверка[[#This Row],[Дата возникновения вакансии на ШД]]</f>
        <v>14432445118</v>
      </c>
      <c r="B622" s="162" t="s">
        <v>1675</v>
      </c>
      <c r="C622" s="163" t="s">
        <v>1770</v>
      </c>
      <c r="D622" s="162">
        <v>144324</v>
      </c>
      <c r="E622" s="163" t="s">
        <v>1785</v>
      </c>
      <c r="F622" s="164">
        <v>44539</v>
      </c>
      <c r="G622" s="164">
        <v>45118</v>
      </c>
      <c r="H622" s="164">
        <v>45098</v>
      </c>
      <c r="I622" s="164">
        <v>45128</v>
      </c>
      <c r="J622" s="163"/>
      <c r="K622" s="162" t="s">
        <v>1827</v>
      </c>
      <c r="L622" s="163" t="s">
        <v>2546</v>
      </c>
      <c r="M6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23" spans="1:14" x14ac:dyDescent="0.25">
      <c r="A623" s="166" t="str">
        <f>Сверка[[#This Row],[ID Штатной должности]]&amp;Сверка[[#This Row],[Дата возникновения вакансии на ШД]]</f>
        <v>95076344855</v>
      </c>
      <c r="B623" s="162" t="s">
        <v>1675</v>
      </c>
      <c r="C623" s="163" t="s">
        <v>1770</v>
      </c>
      <c r="D623" s="162">
        <v>950763</v>
      </c>
      <c r="E623" s="163" t="s">
        <v>1785</v>
      </c>
      <c r="F623" s="164">
        <v>44298</v>
      </c>
      <c r="G623" s="164">
        <v>44855</v>
      </c>
      <c r="H623" s="164">
        <v>45113</v>
      </c>
      <c r="I623" s="164">
        <v>45230</v>
      </c>
      <c r="J623" s="163"/>
      <c r="K623" s="162" t="s">
        <v>1828</v>
      </c>
      <c r="L623" s="163" t="s">
        <v>2547</v>
      </c>
      <c r="M6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24" spans="1:14" x14ac:dyDescent="0.25">
      <c r="A624" s="166" t="str">
        <f>Сверка[[#This Row],[ID Штатной должности]]&amp;Сверка[[#This Row],[Дата возникновения вакансии на ШД]]</f>
        <v>95094945121</v>
      </c>
      <c r="B624" s="162" t="s">
        <v>1675</v>
      </c>
      <c r="C624" s="163" t="s">
        <v>1770</v>
      </c>
      <c r="D624" s="162">
        <v>950949</v>
      </c>
      <c r="E624" s="163" t="s">
        <v>1785</v>
      </c>
      <c r="F624" s="164">
        <v>44298</v>
      </c>
      <c r="G624" s="164">
        <v>45121</v>
      </c>
      <c r="H624" s="164"/>
      <c r="I624" s="164"/>
      <c r="J624" s="163" t="s">
        <v>22</v>
      </c>
      <c r="K624" s="162"/>
      <c r="L624" s="163"/>
      <c r="M6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25" spans="1:14" x14ac:dyDescent="0.25">
      <c r="A625" s="166" t="str">
        <f>Сверка[[#This Row],[ID Штатной должности]]&amp;Сверка[[#This Row],[Дата возникновения вакансии на ШД]]</f>
        <v>95087845120</v>
      </c>
      <c r="B625" s="162" t="s">
        <v>1675</v>
      </c>
      <c r="C625" s="163" t="s">
        <v>1770</v>
      </c>
      <c r="D625" s="162">
        <v>950878</v>
      </c>
      <c r="E625" s="163" t="s">
        <v>1785</v>
      </c>
      <c r="F625" s="164">
        <v>44298</v>
      </c>
      <c r="G625" s="164">
        <v>45120</v>
      </c>
      <c r="H625" s="164"/>
      <c r="I625" s="164"/>
      <c r="J625" s="163" t="s">
        <v>22</v>
      </c>
      <c r="K625" s="162"/>
      <c r="L625" s="163"/>
      <c r="M6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26" spans="1:14" x14ac:dyDescent="0.25">
      <c r="A626" s="166" t="str">
        <f>Сверка[[#This Row],[ID Штатной должности]]&amp;Сверка[[#This Row],[Дата возникновения вакансии на ШД]]</f>
        <v>95086345080</v>
      </c>
      <c r="B626" s="162" t="s">
        <v>1675</v>
      </c>
      <c r="C626" s="163" t="s">
        <v>1770</v>
      </c>
      <c r="D626" s="162">
        <v>950863</v>
      </c>
      <c r="E626" s="163" t="s">
        <v>1785</v>
      </c>
      <c r="F626" s="164">
        <v>44298</v>
      </c>
      <c r="G626" s="164">
        <v>45080</v>
      </c>
      <c r="H626" s="164"/>
      <c r="I626" s="164"/>
      <c r="J626" s="163" t="s">
        <v>22</v>
      </c>
      <c r="K626" s="162"/>
      <c r="L626" s="163"/>
      <c r="M6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27" spans="1:14" x14ac:dyDescent="0.25">
      <c r="A627" s="166" t="str">
        <f>Сверка[[#This Row],[ID Штатной должности]]&amp;Сверка[[#This Row],[Дата возникновения вакансии на ШД]]</f>
        <v>95086944989</v>
      </c>
      <c r="B627" s="162" t="s">
        <v>1675</v>
      </c>
      <c r="C627" s="163" t="s">
        <v>1770</v>
      </c>
      <c r="D627" s="162">
        <v>950869</v>
      </c>
      <c r="E627" s="163" t="s">
        <v>1785</v>
      </c>
      <c r="F627" s="164">
        <v>44298</v>
      </c>
      <c r="G627" s="164">
        <v>44989</v>
      </c>
      <c r="H627" s="164"/>
      <c r="I627" s="164"/>
      <c r="J627" s="163" t="s">
        <v>22</v>
      </c>
      <c r="K627" s="162"/>
      <c r="L627" s="163"/>
      <c r="M6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28" spans="1:14" x14ac:dyDescent="0.25">
      <c r="A628" s="166" t="str">
        <f>Сверка[[#This Row],[ID Штатной должности]]&amp;Сверка[[#This Row],[Дата возникновения вакансии на ШД]]</f>
        <v>95087245000</v>
      </c>
      <c r="B628" s="162" t="s">
        <v>1675</v>
      </c>
      <c r="C628" s="163" t="s">
        <v>1770</v>
      </c>
      <c r="D628" s="162">
        <v>950872</v>
      </c>
      <c r="E628" s="163" t="s">
        <v>1785</v>
      </c>
      <c r="F628" s="164">
        <v>44298</v>
      </c>
      <c r="G628" s="164">
        <v>45000</v>
      </c>
      <c r="H628" s="164"/>
      <c r="I628" s="164"/>
      <c r="J628" s="163" t="s">
        <v>22</v>
      </c>
      <c r="K628" s="162"/>
      <c r="L628" s="163"/>
      <c r="M6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29" spans="1:14" x14ac:dyDescent="0.25">
      <c r="A629" s="166" t="str">
        <f>Сверка[[#This Row],[ID Штатной должности]]&amp;Сверка[[#This Row],[Дата возникновения вакансии на ШД]]</f>
        <v>95092245118</v>
      </c>
      <c r="B629" s="162" t="s">
        <v>1675</v>
      </c>
      <c r="C629" s="163" t="s">
        <v>1770</v>
      </c>
      <c r="D629" s="162">
        <v>950922</v>
      </c>
      <c r="E629" s="163" t="s">
        <v>29</v>
      </c>
      <c r="F629" s="164">
        <v>44298</v>
      </c>
      <c r="G629" s="164">
        <v>45118</v>
      </c>
      <c r="H629" s="164"/>
      <c r="I629" s="164"/>
      <c r="J629" s="163" t="s">
        <v>22</v>
      </c>
      <c r="K629" s="162"/>
      <c r="L629" s="163"/>
      <c r="M6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6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630" spans="1:14" x14ac:dyDescent="0.25">
      <c r="A630" s="166" t="str">
        <f>Сверка[[#This Row],[ID Штатной должности]]&amp;Сверка[[#This Row],[Дата возникновения вакансии на ШД]]</f>
        <v>95093745113</v>
      </c>
      <c r="B630" s="162" t="s">
        <v>1675</v>
      </c>
      <c r="C630" s="163" t="s">
        <v>1770</v>
      </c>
      <c r="D630" s="162">
        <v>950937</v>
      </c>
      <c r="E630" s="163" t="s">
        <v>1785</v>
      </c>
      <c r="F630" s="164">
        <v>44298</v>
      </c>
      <c r="G630" s="164">
        <v>45113</v>
      </c>
      <c r="H630" s="164"/>
      <c r="I630" s="164"/>
      <c r="J630" s="163" t="s">
        <v>22</v>
      </c>
      <c r="K630" s="162"/>
      <c r="L630" s="163"/>
      <c r="M6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31" spans="1:14" x14ac:dyDescent="0.25">
      <c r="A631" s="166" t="str">
        <f>Сверка[[#This Row],[ID Штатной должности]]&amp;Сверка[[#This Row],[Дата возникновения вакансии на ШД]]</f>
        <v>41060844923</v>
      </c>
      <c r="B631" s="162" t="s">
        <v>1675</v>
      </c>
      <c r="C631" s="163" t="s">
        <v>1770</v>
      </c>
      <c r="D631" s="162">
        <v>410608</v>
      </c>
      <c r="E631" s="163" t="s">
        <v>1785</v>
      </c>
      <c r="F631" s="164">
        <v>44740</v>
      </c>
      <c r="G631" s="164">
        <v>44923</v>
      </c>
      <c r="H631" s="164"/>
      <c r="I631" s="164"/>
      <c r="J631" s="163" t="s">
        <v>22</v>
      </c>
      <c r="K631" s="162"/>
      <c r="L631" s="163"/>
      <c r="M6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32" spans="1:14" x14ac:dyDescent="0.25">
      <c r="A632" s="166" t="str">
        <f>Сверка[[#This Row],[ID Штатной должности]]&amp;Сверка[[#This Row],[Дата возникновения вакансии на ШД]]</f>
        <v>95079445006</v>
      </c>
      <c r="B632" s="162" t="s">
        <v>1675</v>
      </c>
      <c r="C632" s="163" t="s">
        <v>1770</v>
      </c>
      <c r="D632" s="162">
        <v>950794</v>
      </c>
      <c r="E632" s="163" t="s">
        <v>29</v>
      </c>
      <c r="F632" s="164">
        <v>44298</v>
      </c>
      <c r="G632" s="164">
        <v>45006</v>
      </c>
      <c r="H632" s="164"/>
      <c r="I632" s="164"/>
      <c r="J632" s="163" t="s">
        <v>22</v>
      </c>
      <c r="K632" s="162"/>
      <c r="L632" s="163"/>
      <c r="M6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6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633" spans="1:14" x14ac:dyDescent="0.25">
      <c r="A633" s="166" t="str">
        <f>Сверка[[#This Row],[ID Штатной должности]]&amp;Сверка[[#This Row],[Дата возникновения вакансии на ШД]]</f>
        <v>95090745098</v>
      </c>
      <c r="B633" s="162" t="s">
        <v>1675</v>
      </c>
      <c r="C633" s="163" t="s">
        <v>1770</v>
      </c>
      <c r="D633" s="162">
        <v>950907</v>
      </c>
      <c r="E633" s="163" t="s">
        <v>1785</v>
      </c>
      <c r="F633" s="164">
        <v>44298</v>
      </c>
      <c r="G633" s="164">
        <v>45098</v>
      </c>
      <c r="H633" s="164"/>
      <c r="I633" s="164"/>
      <c r="J633" s="163" t="s">
        <v>22</v>
      </c>
      <c r="K633" s="162"/>
      <c r="L633" s="163"/>
      <c r="M6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34" spans="1:14" x14ac:dyDescent="0.25">
      <c r="A634" s="166" t="str">
        <f>Сверка[[#This Row],[ID Штатной должности]]&amp;Сверка[[#This Row],[Дата возникновения вакансии на ШД]]</f>
        <v>95091645072</v>
      </c>
      <c r="B634" s="162" t="s">
        <v>1675</v>
      </c>
      <c r="C634" s="163" t="s">
        <v>1770</v>
      </c>
      <c r="D634" s="162">
        <v>950916</v>
      </c>
      <c r="E634" s="163" t="s">
        <v>1785</v>
      </c>
      <c r="F634" s="164">
        <v>44298</v>
      </c>
      <c r="G634" s="164">
        <v>45072</v>
      </c>
      <c r="H634" s="164"/>
      <c r="I634" s="164"/>
      <c r="J634" s="163" t="s">
        <v>22</v>
      </c>
      <c r="K634" s="162"/>
      <c r="L634" s="163"/>
      <c r="M6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35" spans="1:14" x14ac:dyDescent="0.25">
      <c r="A635" s="166" t="str">
        <f>Сверка[[#This Row],[ID Штатной должности]]&amp;Сверка[[#This Row],[Дата возникновения вакансии на ШД]]</f>
        <v>73580345124</v>
      </c>
      <c r="B635" s="162" t="s">
        <v>1675</v>
      </c>
      <c r="C635" s="163" t="s">
        <v>1770</v>
      </c>
      <c r="D635" s="162">
        <v>735803</v>
      </c>
      <c r="E635" s="163" t="s">
        <v>1785</v>
      </c>
      <c r="F635" s="164">
        <v>45124</v>
      </c>
      <c r="G635" s="164">
        <v>45124</v>
      </c>
      <c r="H635" s="164"/>
      <c r="I635" s="164"/>
      <c r="J635" s="163" t="s">
        <v>22</v>
      </c>
      <c r="K635" s="162"/>
      <c r="L635" s="163"/>
      <c r="M6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36" spans="1:14" x14ac:dyDescent="0.25">
      <c r="A636" s="166" t="str">
        <f>Сверка[[#This Row],[ID Штатной должности]]&amp;Сверка[[#This Row],[Дата возникновения вакансии на ШД]]</f>
        <v>9198945023</v>
      </c>
      <c r="B636" s="162" t="s">
        <v>1675</v>
      </c>
      <c r="C636" s="163" t="s">
        <v>1770</v>
      </c>
      <c r="D636" s="162">
        <v>91989</v>
      </c>
      <c r="E636" s="163" t="s">
        <v>1785</v>
      </c>
      <c r="F636" s="164">
        <v>43525</v>
      </c>
      <c r="G636" s="164">
        <v>45023</v>
      </c>
      <c r="H636" s="164"/>
      <c r="I636" s="164"/>
      <c r="J636" s="163" t="s">
        <v>22</v>
      </c>
      <c r="K636" s="162"/>
      <c r="L636" s="163"/>
      <c r="M6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37" spans="1:14" x14ac:dyDescent="0.25">
      <c r="A637" s="166" t="str">
        <f>Сверка[[#This Row],[ID Штатной должности]]&amp;Сверка[[#This Row],[Дата возникновения вакансии на ШД]]</f>
        <v>9203245027</v>
      </c>
      <c r="B637" s="162" t="s">
        <v>1675</v>
      </c>
      <c r="C637" s="163" t="s">
        <v>1770</v>
      </c>
      <c r="D637" s="162">
        <v>92032</v>
      </c>
      <c r="E637" s="163" t="s">
        <v>1785</v>
      </c>
      <c r="F637" s="164">
        <v>43525</v>
      </c>
      <c r="G637" s="164">
        <v>45027</v>
      </c>
      <c r="H637" s="164"/>
      <c r="I637" s="164"/>
      <c r="J637" s="163" t="s">
        <v>22</v>
      </c>
      <c r="K637" s="162"/>
      <c r="L637" s="163"/>
      <c r="M6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38" spans="1:14" x14ac:dyDescent="0.25">
      <c r="A638" s="166" t="str">
        <f>Сверка[[#This Row],[ID Штатной должности]]&amp;Сверка[[#This Row],[Дата возникновения вакансии на ШД]]</f>
        <v>9203745125</v>
      </c>
      <c r="B638" s="162" t="s">
        <v>1675</v>
      </c>
      <c r="C638" s="163" t="s">
        <v>1770</v>
      </c>
      <c r="D638" s="162">
        <v>92037</v>
      </c>
      <c r="E638" s="163" t="s">
        <v>1785</v>
      </c>
      <c r="F638" s="164">
        <v>43525</v>
      </c>
      <c r="G638" s="164">
        <v>45125</v>
      </c>
      <c r="H638" s="164"/>
      <c r="I638" s="164"/>
      <c r="J638" s="163" t="s">
        <v>22</v>
      </c>
      <c r="K638" s="162"/>
      <c r="L638" s="163"/>
      <c r="M6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39" spans="1:14" x14ac:dyDescent="0.25">
      <c r="A639" s="166" t="str">
        <f>Сверка[[#This Row],[ID Штатной должности]]&amp;Сверка[[#This Row],[Дата возникновения вакансии на ШД]]</f>
        <v>9263244831</v>
      </c>
      <c r="B639" s="162" t="s">
        <v>1675</v>
      </c>
      <c r="C639" s="163" t="s">
        <v>1770</v>
      </c>
      <c r="D639" s="162">
        <v>92632</v>
      </c>
      <c r="E639" s="163" t="s">
        <v>1785</v>
      </c>
      <c r="F639" s="164">
        <v>43525</v>
      </c>
      <c r="G639" s="164">
        <v>44831</v>
      </c>
      <c r="H639" s="164"/>
      <c r="I639" s="164"/>
      <c r="J639" s="163" t="s">
        <v>22</v>
      </c>
      <c r="K639" s="162"/>
      <c r="L639" s="163"/>
      <c r="M6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40" spans="1:14" x14ac:dyDescent="0.25">
      <c r="A640" s="166" t="str">
        <f>Сверка[[#This Row],[ID Штатной должности]]&amp;Сверка[[#This Row],[Дата возникновения вакансии на ШД]]</f>
        <v>18948445121</v>
      </c>
      <c r="B640" s="162" t="s">
        <v>1675</v>
      </c>
      <c r="C640" s="163" t="s">
        <v>1770</v>
      </c>
      <c r="D640" s="162">
        <v>189484</v>
      </c>
      <c r="E640" s="163" t="s">
        <v>1785</v>
      </c>
      <c r="F640" s="164">
        <v>43577</v>
      </c>
      <c r="G640" s="164">
        <v>45121</v>
      </c>
      <c r="H640" s="164"/>
      <c r="I640" s="164"/>
      <c r="J640" s="163" t="s">
        <v>22</v>
      </c>
      <c r="K640" s="162"/>
      <c r="L640" s="163"/>
      <c r="M6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41" spans="1:14" x14ac:dyDescent="0.25">
      <c r="A641" s="166" t="str">
        <f>Сверка[[#This Row],[ID Штатной должности]]&amp;Сверка[[#This Row],[Дата возникновения вакансии на ШД]]</f>
        <v>11401745105</v>
      </c>
      <c r="B641" s="162" t="s">
        <v>1675</v>
      </c>
      <c r="C641" s="163" t="s">
        <v>1770</v>
      </c>
      <c r="D641" s="162">
        <v>114017</v>
      </c>
      <c r="E641" s="163" t="s">
        <v>1785</v>
      </c>
      <c r="F641" s="164">
        <v>44417</v>
      </c>
      <c r="G641" s="164">
        <v>45105</v>
      </c>
      <c r="H641" s="164"/>
      <c r="I641" s="164"/>
      <c r="J641" s="163" t="s">
        <v>22</v>
      </c>
      <c r="K641" s="162"/>
      <c r="L641" s="163"/>
      <c r="M6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42" spans="1:14" x14ac:dyDescent="0.25">
      <c r="A642" s="166" t="str">
        <f>Сверка[[#This Row],[ID Штатной должности]]&amp;Сверка[[#This Row],[Дата возникновения вакансии на ШД]]</f>
        <v>11405745042</v>
      </c>
      <c r="B642" s="162" t="s">
        <v>1675</v>
      </c>
      <c r="C642" s="163" t="s">
        <v>1770</v>
      </c>
      <c r="D642" s="162">
        <v>114057</v>
      </c>
      <c r="E642" s="163" t="s">
        <v>1785</v>
      </c>
      <c r="F642" s="164">
        <v>44417</v>
      </c>
      <c r="G642" s="164">
        <v>45042</v>
      </c>
      <c r="H642" s="164"/>
      <c r="I642" s="164"/>
      <c r="J642" s="163" t="s">
        <v>22</v>
      </c>
      <c r="K642" s="162"/>
      <c r="L642" s="163"/>
      <c r="M6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43" spans="1:14" x14ac:dyDescent="0.25">
      <c r="A643" s="166" t="str">
        <f>Сверка[[#This Row],[ID Штатной должности]]&amp;Сверка[[#This Row],[Дата возникновения вакансии на ШД]]</f>
        <v>11406444970</v>
      </c>
      <c r="B643" s="162" t="s">
        <v>1675</v>
      </c>
      <c r="C643" s="163" t="s">
        <v>1770</v>
      </c>
      <c r="D643" s="162">
        <v>114064</v>
      </c>
      <c r="E643" s="163" t="s">
        <v>1785</v>
      </c>
      <c r="F643" s="164">
        <v>44417</v>
      </c>
      <c r="G643" s="164">
        <v>44970</v>
      </c>
      <c r="H643" s="164"/>
      <c r="I643" s="164"/>
      <c r="J643" s="163" t="s">
        <v>22</v>
      </c>
      <c r="K643" s="162"/>
      <c r="L643" s="163"/>
      <c r="M6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44" spans="1:14" x14ac:dyDescent="0.25">
      <c r="A644" s="166" t="str">
        <f>Сверка[[#This Row],[ID Штатной должности]]&amp;Сверка[[#This Row],[Дата возникновения вакансии на ШД]]</f>
        <v>11406544979</v>
      </c>
      <c r="B644" s="162" t="s">
        <v>1675</v>
      </c>
      <c r="C644" s="163" t="s">
        <v>1770</v>
      </c>
      <c r="D644" s="162">
        <v>114065</v>
      </c>
      <c r="E644" s="163" t="s">
        <v>1785</v>
      </c>
      <c r="F644" s="164">
        <v>44417</v>
      </c>
      <c r="G644" s="164">
        <v>44979</v>
      </c>
      <c r="H644" s="164"/>
      <c r="I644" s="164"/>
      <c r="J644" s="163" t="s">
        <v>22</v>
      </c>
      <c r="K644" s="162"/>
      <c r="L644" s="163"/>
      <c r="M6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45" spans="1:14" x14ac:dyDescent="0.25">
      <c r="A645" s="166" t="str">
        <f>Сверка[[#This Row],[ID Штатной должности]]&amp;Сверка[[#This Row],[Дата возникновения вакансии на ШД]]</f>
        <v>31426345100</v>
      </c>
      <c r="B645" s="162" t="s">
        <v>1675</v>
      </c>
      <c r="C645" s="163" t="s">
        <v>1770</v>
      </c>
      <c r="D645" s="162">
        <v>314263</v>
      </c>
      <c r="E645" s="163" t="s">
        <v>1785</v>
      </c>
      <c r="F645" s="164">
        <v>44686</v>
      </c>
      <c r="G645" s="164">
        <v>45100</v>
      </c>
      <c r="H645" s="164"/>
      <c r="I645" s="164"/>
      <c r="J645" s="163" t="s">
        <v>22</v>
      </c>
      <c r="K645" s="162"/>
      <c r="L645" s="163"/>
      <c r="M6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46" spans="1:14" x14ac:dyDescent="0.25">
      <c r="A646" s="166" t="str">
        <f>Сверка[[#This Row],[ID Штатной должности]]&amp;Сверка[[#This Row],[Дата возникновения вакансии на ШД]]</f>
        <v>54482445078</v>
      </c>
      <c r="B646" s="162" t="s">
        <v>1675</v>
      </c>
      <c r="C646" s="163" t="s">
        <v>1770</v>
      </c>
      <c r="D646" s="162">
        <v>544824</v>
      </c>
      <c r="E646" s="163" t="s">
        <v>1785</v>
      </c>
      <c r="F646" s="164">
        <v>44879</v>
      </c>
      <c r="G646" s="164">
        <v>45078</v>
      </c>
      <c r="H646" s="164"/>
      <c r="I646" s="164"/>
      <c r="J646" s="163" t="s">
        <v>22</v>
      </c>
      <c r="K646" s="162"/>
      <c r="L646" s="163"/>
      <c r="M6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47" spans="1:14" x14ac:dyDescent="0.25">
      <c r="A647" s="166" t="str">
        <f>Сверка[[#This Row],[ID Штатной должности]]&amp;Сверка[[#This Row],[Дата возникновения вакансии на ШД]]</f>
        <v>73580845124</v>
      </c>
      <c r="B647" s="162" t="s">
        <v>1675</v>
      </c>
      <c r="C647" s="163" t="s">
        <v>1770</v>
      </c>
      <c r="D647" s="162">
        <v>735808</v>
      </c>
      <c r="E647" s="163" t="s">
        <v>1785</v>
      </c>
      <c r="F647" s="164">
        <v>45124</v>
      </c>
      <c r="G647" s="164">
        <v>45124</v>
      </c>
      <c r="H647" s="164"/>
      <c r="I647" s="164"/>
      <c r="J647" s="163" t="s">
        <v>22</v>
      </c>
      <c r="K647" s="162"/>
      <c r="L647" s="163"/>
      <c r="M6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48" spans="1:14" x14ac:dyDescent="0.25">
      <c r="A648" s="166" t="str">
        <f>Сверка[[#This Row],[ID Штатной должности]]&amp;Сверка[[#This Row],[Дата возникновения вакансии на ШД]]</f>
        <v>73582045124</v>
      </c>
      <c r="B648" s="162" t="s">
        <v>1675</v>
      </c>
      <c r="C648" s="163" t="s">
        <v>1770</v>
      </c>
      <c r="D648" s="162">
        <v>735820</v>
      </c>
      <c r="E648" s="163" t="s">
        <v>1785</v>
      </c>
      <c r="F648" s="164">
        <v>45124</v>
      </c>
      <c r="G648" s="164">
        <v>45124</v>
      </c>
      <c r="H648" s="164"/>
      <c r="I648" s="164"/>
      <c r="J648" s="163" t="s">
        <v>22</v>
      </c>
      <c r="K648" s="162"/>
      <c r="L648" s="163"/>
      <c r="M6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49" spans="1:14" x14ac:dyDescent="0.25">
      <c r="A649" s="166" t="str">
        <f>Сверка[[#This Row],[ID Штатной должности]]&amp;Сверка[[#This Row],[Дата возникновения вакансии на ШД]]</f>
        <v>73582345124</v>
      </c>
      <c r="B649" s="162" t="s">
        <v>1675</v>
      </c>
      <c r="C649" s="163" t="s">
        <v>1770</v>
      </c>
      <c r="D649" s="162">
        <v>735823</v>
      </c>
      <c r="E649" s="163" t="s">
        <v>1785</v>
      </c>
      <c r="F649" s="164">
        <v>45124</v>
      </c>
      <c r="G649" s="164">
        <v>45124</v>
      </c>
      <c r="H649" s="164"/>
      <c r="I649" s="164"/>
      <c r="J649" s="163" t="s">
        <v>22</v>
      </c>
      <c r="K649" s="162"/>
      <c r="L649" s="163"/>
      <c r="M6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50" spans="1:14" x14ac:dyDescent="0.25">
      <c r="A650" s="166" t="str">
        <f>Сверка[[#This Row],[ID Штатной должности]]&amp;Сверка[[#This Row],[Дата возникновения вакансии на ШД]]</f>
        <v>50537345075</v>
      </c>
      <c r="B650" s="162" t="s">
        <v>1675</v>
      </c>
      <c r="C650" s="163" t="s">
        <v>1770</v>
      </c>
      <c r="D650" s="162">
        <v>505373</v>
      </c>
      <c r="E650" s="163" t="s">
        <v>38</v>
      </c>
      <c r="F650" s="164">
        <v>1</v>
      </c>
      <c r="G650" s="164">
        <v>45075</v>
      </c>
      <c r="H650" s="164"/>
      <c r="I650" s="164"/>
      <c r="J650" s="163" t="s">
        <v>22</v>
      </c>
      <c r="K650" s="162"/>
      <c r="L650" s="163"/>
      <c r="M6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6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651" spans="1:14" x14ac:dyDescent="0.25">
      <c r="A651" s="166" t="str">
        <f>Сверка[[#This Row],[ID Штатной должности]]&amp;Сверка[[#This Row],[Дата возникновения вакансии на ШД]]</f>
        <v>95073145020</v>
      </c>
      <c r="B651" s="162" t="s">
        <v>1675</v>
      </c>
      <c r="C651" s="163" t="s">
        <v>1770</v>
      </c>
      <c r="D651" s="162">
        <v>950731</v>
      </c>
      <c r="E651" s="163" t="s">
        <v>1785</v>
      </c>
      <c r="F651" s="164">
        <v>44298</v>
      </c>
      <c r="G651" s="164">
        <v>45020</v>
      </c>
      <c r="H651" s="164"/>
      <c r="I651" s="164"/>
      <c r="J651" s="163" t="s">
        <v>22</v>
      </c>
      <c r="K651" s="162"/>
      <c r="L651" s="163"/>
      <c r="M6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52" spans="1:14" x14ac:dyDescent="0.25">
      <c r="A652" s="166" t="str">
        <f>Сверка[[#This Row],[ID Штатной должности]]&amp;Сверка[[#This Row],[Дата возникновения вакансии на ШД]]</f>
        <v>45881445107</v>
      </c>
      <c r="B652" s="162" t="s">
        <v>1675</v>
      </c>
      <c r="C652" s="163" t="s">
        <v>1770</v>
      </c>
      <c r="D652" s="162">
        <v>458814</v>
      </c>
      <c r="E652" s="163" t="s">
        <v>1785</v>
      </c>
      <c r="F652" s="164">
        <v>44851</v>
      </c>
      <c r="G652" s="164">
        <v>45107</v>
      </c>
      <c r="H652" s="164"/>
      <c r="I652" s="164"/>
      <c r="J652" s="163" t="s">
        <v>22</v>
      </c>
      <c r="K652" s="162"/>
      <c r="L652" s="163"/>
      <c r="M6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53" spans="1:14" x14ac:dyDescent="0.25">
      <c r="A653" s="166" t="str">
        <f>Сверка[[#This Row],[ID Штатной должности]]&amp;Сверка[[#This Row],[Дата возникновения вакансии на ШД]]</f>
        <v>9385145104</v>
      </c>
      <c r="B653" s="162" t="s">
        <v>1675</v>
      </c>
      <c r="C653" s="163" t="s">
        <v>1770</v>
      </c>
      <c r="D653" s="162">
        <v>93851</v>
      </c>
      <c r="E653" s="163" t="s">
        <v>1785</v>
      </c>
      <c r="F653" s="164">
        <v>43525</v>
      </c>
      <c r="G653" s="164">
        <v>45104</v>
      </c>
      <c r="H653" s="164"/>
      <c r="I653" s="164"/>
      <c r="J653" s="163" t="s">
        <v>22</v>
      </c>
      <c r="K653" s="162"/>
      <c r="L653" s="163"/>
      <c r="M6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54" spans="1:14" x14ac:dyDescent="0.25">
      <c r="A654" s="166" t="str">
        <f>Сверка[[#This Row],[ID Штатной должности]]&amp;Сверка[[#This Row],[Дата возникновения вакансии на ШД]]</f>
        <v>9386345098</v>
      </c>
      <c r="B654" s="162" t="s">
        <v>1675</v>
      </c>
      <c r="C654" s="163" t="s">
        <v>1770</v>
      </c>
      <c r="D654" s="162">
        <v>93863</v>
      </c>
      <c r="E654" s="163" t="s">
        <v>1785</v>
      </c>
      <c r="F654" s="164">
        <v>43525</v>
      </c>
      <c r="G654" s="164">
        <v>45098</v>
      </c>
      <c r="H654" s="164"/>
      <c r="I654" s="164"/>
      <c r="J654" s="163" t="s">
        <v>22</v>
      </c>
      <c r="K654" s="162"/>
      <c r="L654" s="163"/>
      <c r="M6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55" spans="1:14" x14ac:dyDescent="0.25">
      <c r="A655" s="166" t="str">
        <f>Сверка[[#This Row],[ID Штатной должности]]&amp;Сверка[[#This Row],[Дата возникновения вакансии на ШД]]</f>
        <v>9392145086</v>
      </c>
      <c r="B655" s="162" t="s">
        <v>1675</v>
      </c>
      <c r="C655" s="163" t="s">
        <v>1770</v>
      </c>
      <c r="D655" s="162">
        <v>93921</v>
      </c>
      <c r="E655" s="163" t="s">
        <v>1785</v>
      </c>
      <c r="F655" s="164">
        <v>43525</v>
      </c>
      <c r="G655" s="164">
        <v>45086</v>
      </c>
      <c r="H655" s="164"/>
      <c r="I655" s="164"/>
      <c r="J655" s="163" t="s">
        <v>22</v>
      </c>
      <c r="K655" s="162"/>
      <c r="L655" s="163"/>
      <c r="M6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56" spans="1:14" x14ac:dyDescent="0.25">
      <c r="A656" s="166" t="str">
        <f>Сверка[[#This Row],[ID Штатной должности]]&amp;Сверка[[#This Row],[Дата возникновения вакансии на ШД]]</f>
        <v>63416645118</v>
      </c>
      <c r="B656" s="162" t="s">
        <v>1675</v>
      </c>
      <c r="C656" s="163" t="s">
        <v>1770</v>
      </c>
      <c r="D656" s="162">
        <v>634166</v>
      </c>
      <c r="E656" s="163" t="s">
        <v>1785</v>
      </c>
      <c r="F656" s="164">
        <v>45005</v>
      </c>
      <c r="G656" s="164">
        <v>45118</v>
      </c>
      <c r="H656" s="164"/>
      <c r="I656" s="164"/>
      <c r="J656" s="163" t="s">
        <v>22</v>
      </c>
      <c r="K656" s="162"/>
      <c r="L656" s="163"/>
      <c r="M6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57" spans="1:14" x14ac:dyDescent="0.25">
      <c r="A657" s="166" t="str">
        <f>Сверка[[#This Row],[ID Штатной должности]]&amp;Сверка[[#This Row],[Дата возникновения вакансии на ШД]]</f>
        <v>66321045125</v>
      </c>
      <c r="B657" s="162" t="s">
        <v>1675</v>
      </c>
      <c r="C657" s="163" t="s">
        <v>1770</v>
      </c>
      <c r="D657" s="162">
        <v>663210</v>
      </c>
      <c r="E657" s="163" t="s">
        <v>1785</v>
      </c>
      <c r="F657" s="164">
        <v>45068</v>
      </c>
      <c r="G657" s="164">
        <v>45125</v>
      </c>
      <c r="H657" s="164"/>
      <c r="I657" s="164"/>
      <c r="J657" s="163" t="s">
        <v>22</v>
      </c>
      <c r="K657" s="162"/>
      <c r="L657" s="163"/>
      <c r="M6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58" spans="1:14" x14ac:dyDescent="0.25">
      <c r="A658" s="166" t="str">
        <f>Сверка[[#This Row],[ID Штатной должности]]&amp;Сверка[[#This Row],[Дата возникновения вакансии на ШД]]</f>
        <v>66321545068</v>
      </c>
      <c r="B658" s="162" t="s">
        <v>1675</v>
      </c>
      <c r="C658" s="163" t="s">
        <v>1770</v>
      </c>
      <c r="D658" s="162">
        <v>663215</v>
      </c>
      <c r="E658" s="163" t="s">
        <v>1785</v>
      </c>
      <c r="F658" s="164">
        <v>45068</v>
      </c>
      <c r="G658" s="164">
        <v>45068</v>
      </c>
      <c r="H658" s="164"/>
      <c r="I658" s="164"/>
      <c r="J658" s="163" t="s">
        <v>22</v>
      </c>
      <c r="K658" s="162"/>
      <c r="L658" s="163"/>
      <c r="M6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59" spans="1:14" x14ac:dyDescent="0.25">
      <c r="A659" s="166" t="str">
        <f>Сверка[[#This Row],[ID Штатной должности]]&amp;Сверка[[#This Row],[Дата возникновения вакансии на ШД]]</f>
        <v>66322345118</v>
      </c>
      <c r="B659" s="162" t="s">
        <v>1675</v>
      </c>
      <c r="C659" s="163" t="s">
        <v>1770</v>
      </c>
      <c r="D659" s="162">
        <v>663223</v>
      </c>
      <c r="E659" s="163" t="s">
        <v>1785</v>
      </c>
      <c r="F659" s="164">
        <v>45068</v>
      </c>
      <c r="G659" s="164">
        <v>45118</v>
      </c>
      <c r="H659" s="164"/>
      <c r="I659" s="164"/>
      <c r="J659" s="163" t="s">
        <v>22</v>
      </c>
      <c r="K659" s="162"/>
      <c r="L659" s="163"/>
      <c r="M6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60" spans="1:14" x14ac:dyDescent="0.25">
      <c r="A660" s="166" t="str">
        <f>Сверка[[#This Row],[ID Штатной должности]]&amp;Сверка[[#This Row],[Дата возникновения вакансии на ШД]]</f>
        <v>66331645068</v>
      </c>
      <c r="B660" s="162" t="s">
        <v>1675</v>
      </c>
      <c r="C660" s="163" t="s">
        <v>1770</v>
      </c>
      <c r="D660" s="162">
        <v>663316</v>
      </c>
      <c r="E660" s="163" t="s">
        <v>1785</v>
      </c>
      <c r="F660" s="164">
        <v>45068</v>
      </c>
      <c r="G660" s="164">
        <v>45068</v>
      </c>
      <c r="H660" s="164"/>
      <c r="I660" s="164"/>
      <c r="J660" s="163" t="s">
        <v>22</v>
      </c>
      <c r="K660" s="162"/>
      <c r="L660" s="163"/>
      <c r="M6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61" spans="1:14" x14ac:dyDescent="0.25">
      <c r="A661" s="166" t="str">
        <f>Сверка[[#This Row],[ID Штатной должности]]&amp;Сверка[[#This Row],[Дата возникновения вакансии на ШД]]</f>
        <v>66332245086</v>
      </c>
      <c r="B661" s="162" t="s">
        <v>1675</v>
      </c>
      <c r="C661" s="163" t="s">
        <v>1770</v>
      </c>
      <c r="D661" s="162">
        <v>663322</v>
      </c>
      <c r="E661" s="163" t="s">
        <v>1785</v>
      </c>
      <c r="F661" s="164">
        <v>45068</v>
      </c>
      <c r="G661" s="164">
        <v>45086</v>
      </c>
      <c r="H661" s="164"/>
      <c r="I661" s="164"/>
      <c r="J661" s="163" t="s">
        <v>22</v>
      </c>
      <c r="K661" s="162"/>
      <c r="L661" s="163"/>
      <c r="M6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62" spans="1:14" x14ac:dyDescent="0.25">
      <c r="A662" s="166" t="str">
        <f>Сверка[[#This Row],[ID Штатной должности]]&amp;Сверка[[#This Row],[Дата возникновения вакансии на ШД]]</f>
        <v>66332345106</v>
      </c>
      <c r="B662" s="162" t="s">
        <v>1675</v>
      </c>
      <c r="C662" s="163" t="s">
        <v>1770</v>
      </c>
      <c r="D662" s="162">
        <v>663323</v>
      </c>
      <c r="E662" s="163" t="s">
        <v>1785</v>
      </c>
      <c r="F662" s="164">
        <v>45068</v>
      </c>
      <c r="G662" s="164">
        <v>45106</v>
      </c>
      <c r="H662" s="164"/>
      <c r="I662" s="164"/>
      <c r="J662" s="163" t="s">
        <v>22</v>
      </c>
      <c r="K662" s="162"/>
      <c r="L662" s="163"/>
      <c r="M6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63" spans="1:14" x14ac:dyDescent="0.25">
      <c r="A663" s="166" t="str">
        <f>Сверка[[#This Row],[ID Штатной должности]]&amp;Сверка[[#This Row],[Дата возникновения вакансии на ШД]]</f>
        <v>66335345091</v>
      </c>
      <c r="B663" s="162" t="s">
        <v>1675</v>
      </c>
      <c r="C663" s="163" t="s">
        <v>1770</v>
      </c>
      <c r="D663" s="162">
        <v>663353</v>
      </c>
      <c r="E663" s="163" t="s">
        <v>1785</v>
      </c>
      <c r="F663" s="164">
        <v>45068</v>
      </c>
      <c r="G663" s="164">
        <v>45091</v>
      </c>
      <c r="H663" s="164"/>
      <c r="I663" s="164"/>
      <c r="J663" s="163" t="s">
        <v>22</v>
      </c>
      <c r="K663" s="162"/>
      <c r="L663" s="163"/>
      <c r="M6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64" spans="1:14" x14ac:dyDescent="0.25">
      <c r="A664" s="166" t="str">
        <f>Сверка[[#This Row],[ID Штатной должности]]&amp;Сверка[[#This Row],[Дата возникновения вакансии на ШД]]</f>
        <v>66335445114</v>
      </c>
      <c r="B664" s="162" t="s">
        <v>1675</v>
      </c>
      <c r="C664" s="163" t="s">
        <v>1770</v>
      </c>
      <c r="D664" s="162">
        <v>663354</v>
      </c>
      <c r="E664" s="163" t="s">
        <v>1785</v>
      </c>
      <c r="F664" s="164">
        <v>45068</v>
      </c>
      <c r="G664" s="164">
        <v>45114</v>
      </c>
      <c r="H664" s="164"/>
      <c r="I664" s="164"/>
      <c r="J664" s="163" t="s">
        <v>22</v>
      </c>
      <c r="K664" s="162"/>
      <c r="L664" s="163"/>
      <c r="M6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65" spans="1:14" x14ac:dyDescent="0.25">
      <c r="A665" s="166" t="str">
        <f>Сверка[[#This Row],[ID Штатной должности]]&amp;Сверка[[#This Row],[Дата возникновения вакансии на ШД]]</f>
        <v>66335945120</v>
      </c>
      <c r="B665" s="162" t="s">
        <v>1675</v>
      </c>
      <c r="C665" s="163" t="s">
        <v>1770</v>
      </c>
      <c r="D665" s="162">
        <v>663359</v>
      </c>
      <c r="E665" s="163" t="s">
        <v>1785</v>
      </c>
      <c r="F665" s="164">
        <v>45068</v>
      </c>
      <c r="G665" s="164">
        <v>45120</v>
      </c>
      <c r="H665" s="164"/>
      <c r="I665" s="164"/>
      <c r="J665" s="163" t="s">
        <v>22</v>
      </c>
      <c r="K665" s="162"/>
      <c r="L665" s="163"/>
      <c r="M6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66" spans="1:14" x14ac:dyDescent="0.25">
      <c r="A666" s="166" t="str">
        <f>Сверка[[#This Row],[ID Штатной должности]]&amp;Сверка[[#This Row],[Дата возникновения вакансии на ШД]]</f>
        <v>66336145125</v>
      </c>
      <c r="B666" s="162" t="s">
        <v>1675</v>
      </c>
      <c r="C666" s="163" t="s">
        <v>1770</v>
      </c>
      <c r="D666" s="162">
        <v>663361</v>
      </c>
      <c r="E666" s="163" t="s">
        <v>1785</v>
      </c>
      <c r="F666" s="164">
        <v>45068</v>
      </c>
      <c r="G666" s="164">
        <v>45125</v>
      </c>
      <c r="H666" s="164"/>
      <c r="I666" s="164"/>
      <c r="J666" s="163" t="s">
        <v>22</v>
      </c>
      <c r="K666" s="162"/>
      <c r="L666" s="163"/>
      <c r="M6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67" spans="1:14" x14ac:dyDescent="0.25">
      <c r="A667" s="166" t="str">
        <f>Сверка[[#This Row],[ID Штатной должности]]&amp;Сверка[[#This Row],[Дата возникновения вакансии на ШД]]</f>
        <v>95073345071</v>
      </c>
      <c r="B667" s="162" t="s">
        <v>1675</v>
      </c>
      <c r="C667" s="163" t="s">
        <v>1770</v>
      </c>
      <c r="D667" s="162">
        <v>950733</v>
      </c>
      <c r="E667" s="163" t="s">
        <v>1785</v>
      </c>
      <c r="F667" s="164">
        <v>44298</v>
      </c>
      <c r="G667" s="164">
        <v>45071</v>
      </c>
      <c r="H667" s="164">
        <v>45124</v>
      </c>
      <c r="I667" s="164">
        <v>45291</v>
      </c>
      <c r="J667" s="163"/>
      <c r="K667" s="162" t="s">
        <v>1829</v>
      </c>
      <c r="L667" s="163" t="s">
        <v>2548</v>
      </c>
      <c r="M6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68" spans="1:14" x14ac:dyDescent="0.25">
      <c r="A668" s="166" t="str">
        <f>Сверка[[#This Row],[ID Штатной должности]]&amp;Сверка[[#This Row],[Дата возникновения вакансии на ШД]]</f>
        <v>9282844827</v>
      </c>
      <c r="B668" s="162" t="s">
        <v>1675</v>
      </c>
      <c r="C668" s="163" t="s">
        <v>1770</v>
      </c>
      <c r="D668" s="162">
        <v>92828</v>
      </c>
      <c r="E668" s="163" t="s">
        <v>1785</v>
      </c>
      <c r="F668" s="164">
        <v>43525</v>
      </c>
      <c r="G668" s="164">
        <v>44827</v>
      </c>
      <c r="H668" s="164">
        <v>45073</v>
      </c>
      <c r="I668" s="164">
        <v>45230</v>
      </c>
      <c r="J668" s="163"/>
      <c r="K668" s="162" t="s">
        <v>1830</v>
      </c>
      <c r="L668" s="163" t="s">
        <v>2549</v>
      </c>
      <c r="M6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69" spans="1:14" x14ac:dyDescent="0.25">
      <c r="A669" s="166" t="str">
        <f>Сверка[[#This Row],[ID Штатной должности]]&amp;Сверка[[#This Row],[Дата возникновения вакансии на ШД]]</f>
        <v>46365945120</v>
      </c>
      <c r="B669" s="162" t="s">
        <v>1675</v>
      </c>
      <c r="C669" s="163" t="s">
        <v>1770</v>
      </c>
      <c r="D669" s="162">
        <v>463659</v>
      </c>
      <c r="E669" s="163" t="s">
        <v>1785</v>
      </c>
      <c r="F669" s="164">
        <v>44872</v>
      </c>
      <c r="G669" s="164">
        <v>45120</v>
      </c>
      <c r="H669" s="164"/>
      <c r="I669" s="164"/>
      <c r="J669" s="163" t="s">
        <v>22</v>
      </c>
      <c r="K669" s="162"/>
      <c r="L669" s="163"/>
      <c r="M6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70" spans="1:14" x14ac:dyDescent="0.25">
      <c r="A670" s="166" t="str">
        <f>Сверка[[#This Row],[ID Штатной должности]]&amp;Сверка[[#This Row],[Дата возникновения вакансии на ШД]]</f>
        <v>73589145124</v>
      </c>
      <c r="B670" s="162" t="s">
        <v>1675</v>
      </c>
      <c r="C670" s="163" t="s">
        <v>1770</v>
      </c>
      <c r="D670" s="162">
        <v>735891</v>
      </c>
      <c r="E670" s="163" t="s">
        <v>1785</v>
      </c>
      <c r="F670" s="164">
        <v>45124</v>
      </c>
      <c r="G670" s="164">
        <v>45124</v>
      </c>
      <c r="H670" s="164"/>
      <c r="I670" s="164"/>
      <c r="J670" s="163" t="s">
        <v>22</v>
      </c>
      <c r="K670" s="162"/>
      <c r="L670" s="163"/>
      <c r="M6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71" spans="1:14" x14ac:dyDescent="0.25">
      <c r="A671" s="166" t="str">
        <f>Сверка[[#This Row],[ID Штатной должности]]&amp;Сверка[[#This Row],[Дата возникновения вакансии на ШД]]</f>
        <v>73589945124</v>
      </c>
      <c r="B671" s="162" t="s">
        <v>1675</v>
      </c>
      <c r="C671" s="163" t="s">
        <v>1770</v>
      </c>
      <c r="D671" s="162">
        <v>735899</v>
      </c>
      <c r="E671" s="163" t="s">
        <v>1785</v>
      </c>
      <c r="F671" s="164">
        <v>45124</v>
      </c>
      <c r="G671" s="164">
        <v>45124</v>
      </c>
      <c r="H671" s="164"/>
      <c r="I671" s="164"/>
      <c r="J671" s="163" t="s">
        <v>22</v>
      </c>
      <c r="K671" s="162"/>
      <c r="L671" s="163"/>
      <c r="M6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72" spans="1:14" x14ac:dyDescent="0.25">
      <c r="A672" s="166" t="str">
        <f>Сверка[[#This Row],[ID Штатной должности]]&amp;Сверка[[#This Row],[Дата возникновения вакансии на ШД]]</f>
        <v>94370545008</v>
      </c>
      <c r="B672" s="162" t="s">
        <v>1675</v>
      </c>
      <c r="C672" s="163" t="s">
        <v>1770</v>
      </c>
      <c r="D672" s="162">
        <v>943705</v>
      </c>
      <c r="E672" s="163" t="s">
        <v>1785</v>
      </c>
      <c r="F672" s="164">
        <v>44287</v>
      </c>
      <c r="G672" s="164">
        <v>45008</v>
      </c>
      <c r="H672" s="164"/>
      <c r="I672" s="164"/>
      <c r="J672" s="163" t="s">
        <v>22</v>
      </c>
      <c r="K672" s="162"/>
      <c r="L672" s="163"/>
      <c r="M6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73" spans="1:14" x14ac:dyDescent="0.25">
      <c r="A673" s="166" t="str">
        <f>Сверка[[#This Row],[ID Штатной должности]]&amp;Сверка[[#This Row],[Дата возникновения вакансии на ШД]]</f>
        <v>17232345057</v>
      </c>
      <c r="B673" s="162" t="s">
        <v>1675</v>
      </c>
      <c r="C673" s="163" t="s">
        <v>1770</v>
      </c>
      <c r="D673" s="162">
        <v>172323</v>
      </c>
      <c r="E673" s="163" t="s">
        <v>1785</v>
      </c>
      <c r="F673" s="164">
        <v>44570</v>
      </c>
      <c r="G673" s="164">
        <v>45057</v>
      </c>
      <c r="H673" s="164"/>
      <c r="I673" s="164"/>
      <c r="J673" s="163" t="s">
        <v>22</v>
      </c>
      <c r="K673" s="162"/>
      <c r="L673" s="163"/>
      <c r="M6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74" spans="1:14" x14ac:dyDescent="0.25">
      <c r="A674" s="166" t="str">
        <f>Сверка[[#This Row],[ID Штатной должности]]&amp;Сверка[[#This Row],[Дата возникновения вакансии на ШД]]</f>
        <v>17232445094</v>
      </c>
      <c r="B674" s="162" t="s">
        <v>1675</v>
      </c>
      <c r="C674" s="163" t="s">
        <v>1770</v>
      </c>
      <c r="D674" s="162">
        <v>172324</v>
      </c>
      <c r="E674" s="163" t="s">
        <v>1785</v>
      </c>
      <c r="F674" s="164">
        <v>44570</v>
      </c>
      <c r="G674" s="164">
        <v>45094</v>
      </c>
      <c r="H674" s="164"/>
      <c r="I674" s="164"/>
      <c r="J674" s="163" t="s">
        <v>22</v>
      </c>
      <c r="K674" s="162"/>
      <c r="L674" s="163"/>
      <c r="M6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75" spans="1:14" x14ac:dyDescent="0.25">
      <c r="A675" s="166" t="str">
        <f>Сверка[[#This Row],[ID Штатной должности]]&amp;Сверка[[#This Row],[Дата возникновения вакансии на ШД]]</f>
        <v>46393444872</v>
      </c>
      <c r="B675" s="162" t="s">
        <v>1675</v>
      </c>
      <c r="C675" s="163" t="s">
        <v>1770</v>
      </c>
      <c r="D675" s="162">
        <v>463934</v>
      </c>
      <c r="E675" s="163" t="s">
        <v>1785</v>
      </c>
      <c r="F675" s="164">
        <v>44872</v>
      </c>
      <c r="G675" s="164">
        <v>44872</v>
      </c>
      <c r="H675" s="164"/>
      <c r="I675" s="164"/>
      <c r="J675" s="163" t="s">
        <v>22</v>
      </c>
      <c r="K675" s="162"/>
      <c r="L675" s="163"/>
      <c r="M6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76" spans="1:14" x14ac:dyDescent="0.25">
      <c r="A676" s="166" t="str">
        <f>Сверка[[#This Row],[ID Штатной должности]]&amp;Сверка[[#This Row],[Дата возникновения вакансии на ШД]]</f>
        <v>9267145105</v>
      </c>
      <c r="B676" s="162" t="s">
        <v>1675</v>
      </c>
      <c r="C676" s="163" t="s">
        <v>1770</v>
      </c>
      <c r="D676" s="162">
        <v>92671</v>
      </c>
      <c r="E676" s="163" t="s">
        <v>1785</v>
      </c>
      <c r="F676" s="164">
        <v>43525</v>
      </c>
      <c r="G676" s="164">
        <v>45105</v>
      </c>
      <c r="H676" s="164"/>
      <c r="I676" s="164"/>
      <c r="J676" s="163" t="s">
        <v>22</v>
      </c>
      <c r="K676" s="162"/>
      <c r="L676" s="163"/>
      <c r="M6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77" spans="1:14" x14ac:dyDescent="0.25">
      <c r="A677" s="166" t="str">
        <f>Сверка[[#This Row],[ID Штатной должности]]&amp;Сверка[[#This Row],[Дата возникновения вакансии на ШД]]</f>
        <v>46381845057</v>
      </c>
      <c r="B677" s="162" t="s">
        <v>1675</v>
      </c>
      <c r="C677" s="163" t="s">
        <v>1770</v>
      </c>
      <c r="D677" s="162">
        <v>463818</v>
      </c>
      <c r="E677" s="163" t="s">
        <v>1785</v>
      </c>
      <c r="F677" s="164">
        <v>44872</v>
      </c>
      <c r="G677" s="164">
        <v>45057</v>
      </c>
      <c r="H677" s="164"/>
      <c r="I677" s="164"/>
      <c r="J677" s="163" t="s">
        <v>22</v>
      </c>
      <c r="K677" s="162"/>
      <c r="L677" s="163"/>
      <c r="M6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78" spans="1:14" x14ac:dyDescent="0.25">
      <c r="A678" s="166" t="str">
        <f>Сверка[[#This Row],[ID Штатной должности]]&amp;Сверка[[#This Row],[Дата возникновения вакансии на ШД]]</f>
        <v>46381945115</v>
      </c>
      <c r="B678" s="162" t="s">
        <v>1675</v>
      </c>
      <c r="C678" s="163" t="s">
        <v>1770</v>
      </c>
      <c r="D678" s="162">
        <v>463819</v>
      </c>
      <c r="E678" s="163" t="s">
        <v>1785</v>
      </c>
      <c r="F678" s="164">
        <v>44872</v>
      </c>
      <c r="G678" s="164">
        <v>45115</v>
      </c>
      <c r="H678" s="164"/>
      <c r="I678" s="164"/>
      <c r="J678" s="163" t="s">
        <v>22</v>
      </c>
      <c r="K678" s="162"/>
      <c r="L678" s="163"/>
      <c r="M6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79" spans="1:14" x14ac:dyDescent="0.25">
      <c r="A679" s="166" t="str">
        <f>Сверка[[#This Row],[ID Штатной должности]]&amp;Сверка[[#This Row],[Дата возникновения вакансии на ШД]]</f>
        <v>73588245124</v>
      </c>
      <c r="B679" s="162" t="s">
        <v>1675</v>
      </c>
      <c r="C679" s="163" t="s">
        <v>1770</v>
      </c>
      <c r="D679" s="162">
        <v>735882</v>
      </c>
      <c r="E679" s="163" t="s">
        <v>1785</v>
      </c>
      <c r="F679" s="164">
        <v>45124</v>
      </c>
      <c r="G679" s="164">
        <v>45124</v>
      </c>
      <c r="H679" s="164"/>
      <c r="I679" s="164"/>
      <c r="J679" s="163" t="s">
        <v>22</v>
      </c>
      <c r="K679" s="162"/>
      <c r="L679" s="163"/>
      <c r="M6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80" spans="1:14" x14ac:dyDescent="0.25">
      <c r="A680" s="166" t="str">
        <f>Сверка[[#This Row],[ID Штатной должности]]&amp;Сверка[[#This Row],[Дата возникновения вакансии на ШД]]</f>
        <v>2446344859</v>
      </c>
      <c r="B680" s="162" t="s">
        <v>1675</v>
      </c>
      <c r="C680" s="163" t="s">
        <v>1770</v>
      </c>
      <c r="D680" s="162">
        <v>24463</v>
      </c>
      <c r="E680" s="163" t="s">
        <v>1785</v>
      </c>
      <c r="F680" s="164">
        <v>43405</v>
      </c>
      <c r="G680" s="164">
        <v>44859</v>
      </c>
      <c r="H680" s="164"/>
      <c r="I680" s="164"/>
      <c r="J680" s="163" t="s">
        <v>22</v>
      </c>
      <c r="K680" s="162"/>
      <c r="L680" s="163"/>
      <c r="M6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81" spans="1:14" x14ac:dyDescent="0.25">
      <c r="A681" s="166" t="str">
        <f>Сверка[[#This Row],[ID Штатной должности]]&amp;Сверка[[#This Row],[Дата возникновения вакансии на ШД]]</f>
        <v>9291845015</v>
      </c>
      <c r="B681" s="162" t="s">
        <v>1675</v>
      </c>
      <c r="C681" s="163" t="s">
        <v>1770</v>
      </c>
      <c r="D681" s="162">
        <v>92918</v>
      </c>
      <c r="E681" s="163" t="s">
        <v>1785</v>
      </c>
      <c r="F681" s="164">
        <v>43525</v>
      </c>
      <c r="G681" s="164">
        <v>45015</v>
      </c>
      <c r="H681" s="164"/>
      <c r="I681" s="164"/>
      <c r="J681" s="163" t="s">
        <v>22</v>
      </c>
      <c r="K681" s="162"/>
      <c r="L681" s="163"/>
      <c r="M6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82" spans="1:14" x14ac:dyDescent="0.25">
      <c r="A682" s="166" t="str">
        <f>Сверка[[#This Row],[ID Штатной должности]]&amp;Сверка[[#This Row],[Дата возникновения вакансии на ШД]]</f>
        <v>9300645075</v>
      </c>
      <c r="B682" s="162" t="s">
        <v>1675</v>
      </c>
      <c r="C682" s="163" t="s">
        <v>1770</v>
      </c>
      <c r="D682" s="162">
        <v>93006</v>
      </c>
      <c r="E682" s="163" t="s">
        <v>1785</v>
      </c>
      <c r="F682" s="164">
        <v>43525</v>
      </c>
      <c r="G682" s="164">
        <v>45075</v>
      </c>
      <c r="H682" s="164"/>
      <c r="I682" s="164"/>
      <c r="J682" s="163" t="s">
        <v>22</v>
      </c>
      <c r="K682" s="162"/>
      <c r="L682" s="163"/>
      <c r="M6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83" spans="1:14" x14ac:dyDescent="0.25">
      <c r="A683" s="166" t="str">
        <f>Сверка[[#This Row],[ID Штатной должности]]&amp;Сверка[[#This Row],[Дата возникновения вакансии на ШД]]</f>
        <v>9301445021</v>
      </c>
      <c r="B683" s="162" t="s">
        <v>1675</v>
      </c>
      <c r="C683" s="163" t="s">
        <v>1770</v>
      </c>
      <c r="D683" s="162">
        <v>93014</v>
      </c>
      <c r="E683" s="163" t="s">
        <v>1785</v>
      </c>
      <c r="F683" s="164">
        <v>43525</v>
      </c>
      <c r="G683" s="164">
        <v>45021</v>
      </c>
      <c r="H683" s="164"/>
      <c r="I683" s="164"/>
      <c r="J683" s="163" t="s">
        <v>22</v>
      </c>
      <c r="K683" s="162"/>
      <c r="L683" s="163"/>
      <c r="M6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84" spans="1:14" x14ac:dyDescent="0.25">
      <c r="A684" s="166" t="str">
        <f>Сверка[[#This Row],[ID Штатной должности]]&amp;Сверка[[#This Row],[Дата возникновения вакансии на ШД]]</f>
        <v>9301645024</v>
      </c>
      <c r="B684" s="162" t="s">
        <v>1675</v>
      </c>
      <c r="C684" s="163" t="s">
        <v>1770</v>
      </c>
      <c r="D684" s="162">
        <v>93016</v>
      </c>
      <c r="E684" s="163" t="s">
        <v>1785</v>
      </c>
      <c r="F684" s="164">
        <v>43525</v>
      </c>
      <c r="G684" s="164">
        <v>45024</v>
      </c>
      <c r="H684" s="164"/>
      <c r="I684" s="164"/>
      <c r="J684" s="163" t="s">
        <v>22</v>
      </c>
      <c r="K684" s="162"/>
      <c r="L684" s="163"/>
      <c r="M6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85" spans="1:14" x14ac:dyDescent="0.25">
      <c r="A685" s="166" t="str">
        <f>Сверка[[#This Row],[ID Штатной должности]]&amp;Сверка[[#This Row],[Дата возникновения вакансии на ШД]]</f>
        <v>9309045122</v>
      </c>
      <c r="B685" s="162" t="s">
        <v>1675</v>
      </c>
      <c r="C685" s="163" t="s">
        <v>1770</v>
      </c>
      <c r="D685" s="162">
        <v>93090</v>
      </c>
      <c r="E685" s="163" t="s">
        <v>1785</v>
      </c>
      <c r="F685" s="164">
        <v>43525</v>
      </c>
      <c r="G685" s="164">
        <v>45122</v>
      </c>
      <c r="H685" s="164"/>
      <c r="I685" s="164"/>
      <c r="J685" s="163" t="s">
        <v>22</v>
      </c>
      <c r="K685" s="162"/>
      <c r="L685" s="163"/>
      <c r="M6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86" spans="1:14" x14ac:dyDescent="0.25">
      <c r="A686" s="166" t="str">
        <f>Сверка[[#This Row],[ID Штатной должности]]&amp;Сверка[[#This Row],[Дата возникновения вакансии на ШД]]</f>
        <v>9309744959</v>
      </c>
      <c r="B686" s="162" t="s">
        <v>1675</v>
      </c>
      <c r="C686" s="163" t="s">
        <v>1770</v>
      </c>
      <c r="D686" s="162">
        <v>93097</v>
      </c>
      <c r="E686" s="163" t="s">
        <v>1785</v>
      </c>
      <c r="F686" s="164">
        <v>43525</v>
      </c>
      <c r="G686" s="164">
        <v>44959</v>
      </c>
      <c r="H686" s="164"/>
      <c r="I686" s="164"/>
      <c r="J686" s="163" t="s">
        <v>22</v>
      </c>
      <c r="K686" s="162"/>
      <c r="L686" s="163"/>
      <c r="M6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87" spans="1:14" x14ac:dyDescent="0.25">
      <c r="A687" s="166" t="str">
        <f>Сверка[[#This Row],[ID Штатной должности]]&amp;Сверка[[#This Row],[Дата возникновения вакансии на ШД]]</f>
        <v>9316345024</v>
      </c>
      <c r="B687" s="162" t="s">
        <v>1675</v>
      </c>
      <c r="C687" s="163" t="s">
        <v>1770</v>
      </c>
      <c r="D687" s="162">
        <v>93163</v>
      </c>
      <c r="E687" s="163" t="s">
        <v>1785</v>
      </c>
      <c r="F687" s="164">
        <v>43525</v>
      </c>
      <c r="G687" s="164">
        <v>45024</v>
      </c>
      <c r="H687" s="164"/>
      <c r="I687" s="164"/>
      <c r="J687" s="163" t="s">
        <v>22</v>
      </c>
      <c r="K687" s="162"/>
      <c r="L687" s="163"/>
      <c r="M6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88" spans="1:14" x14ac:dyDescent="0.25">
      <c r="A688" s="166" t="str">
        <f>Сверка[[#This Row],[ID Штатной должности]]&amp;Сверка[[#This Row],[Дата возникновения вакансии на ШД]]</f>
        <v>9319345016</v>
      </c>
      <c r="B688" s="162" t="s">
        <v>1675</v>
      </c>
      <c r="C688" s="163" t="s">
        <v>1770</v>
      </c>
      <c r="D688" s="162">
        <v>93193</v>
      </c>
      <c r="E688" s="163" t="s">
        <v>1785</v>
      </c>
      <c r="F688" s="164">
        <v>43525</v>
      </c>
      <c r="G688" s="164">
        <v>45016</v>
      </c>
      <c r="H688" s="164"/>
      <c r="I688" s="164"/>
      <c r="J688" s="163" t="s">
        <v>22</v>
      </c>
      <c r="K688" s="162"/>
      <c r="L688" s="163"/>
      <c r="M6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89" spans="1:14" x14ac:dyDescent="0.25">
      <c r="A689" s="166" t="str">
        <f>Сверка[[#This Row],[ID Штатной должности]]&amp;Сверка[[#This Row],[Дата возникновения вакансии на ШД]]</f>
        <v>41446945092</v>
      </c>
      <c r="B689" s="162" t="s">
        <v>1675</v>
      </c>
      <c r="C689" s="163" t="s">
        <v>1770</v>
      </c>
      <c r="D689" s="162">
        <v>414469</v>
      </c>
      <c r="E689" s="163" t="s">
        <v>1785</v>
      </c>
      <c r="F689" s="164">
        <v>43755</v>
      </c>
      <c r="G689" s="164">
        <v>45092</v>
      </c>
      <c r="H689" s="164"/>
      <c r="I689" s="164"/>
      <c r="J689" s="163" t="s">
        <v>22</v>
      </c>
      <c r="K689" s="162"/>
      <c r="L689" s="163"/>
      <c r="M6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90" spans="1:14" x14ac:dyDescent="0.25">
      <c r="A690" s="166" t="str">
        <f>Сверка[[#This Row],[ID Штатной должности]]&amp;Сверка[[#This Row],[Дата возникновения вакансии на ШД]]</f>
        <v>71301245096</v>
      </c>
      <c r="B690" s="162" t="s">
        <v>1675</v>
      </c>
      <c r="C690" s="163" t="s">
        <v>1770</v>
      </c>
      <c r="D690" s="162">
        <v>713012</v>
      </c>
      <c r="E690" s="163" t="s">
        <v>1785</v>
      </c>
      <c r="F690" s="164">
        <v>45096</v>
      </c>
      <c r="G690" s="164">
        <v>45096</v>
      </c>
      <c r="H690" s="164"/>
      <c r="I690" s="164"/>
      <c r="J690" s="163" t="s">
        <v>22</v>
      </c>
      <c r="K690" s="162"/>
      <c r="L690" s="163"/>
      <c r="M6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91" spans="1:14" x14ac:dyDescent="0.25">
      <c r="A691" s="166" t="str">
        <f>Сверка[[#This Row],[ID Штатной должности]]&amp;Сверка[[#This Row],[Дата возникновения вакансии на ШД]]</f>
        <v>71301645096</v>
      </c>
      <c r="B691" s="162" t="s">
        <v>1675</v>
      </c>
      <c r="C691" s="163" t="s">
        <v>1770</v>
      </c>
      <c r="D691" s="162">
        <v>713016</v>
      </c>
      <c r="E691" s="163" t="s">
        <v>1785</v>
      </c>
      <c r="F691" s="164">
        <v>45096</v>
      </c>
      <c r="G691" s="164">
        <v>45096</v>
      </c>
      <c r="H691" s="164"/>
      <c r="I691" s="164"/>
      <c r="J691" s="163" t="s">
        <v>22</v>
      </c>
      <c r="K691" s="162"/>
      <c r="L691" s="163"/>
      <c r="M6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92" spans="1:14" x14ac:dyDescent="0.25">
      <c r="A692" s="166" t="str">
        <f>Сверка[[#This Row],[ID Штатной должности]]&amp;Сверка[[#This Row],[Дата возникновения вакансии на ШД]]</f>
        <v>71301845096</v>
      </c>
      <c r="B692" s="162" t="s">
        <v>1675</v>
      </c>
      <c r="C692" s="163" t="s">
        <v>1770</v>
      </c>
      <c r="D692" s="162">
        <v>713018</v>
      </c>
      <c r="E692" s="163" t="s">
        <v>1785</v>
      </c>
      <c r="F692" s="164">
        <v>45096</v>
      </c>
      <c r="G692" s="164">
        <v>45096</v>
      </c>
      <c r="H692" s="164"/>
      <c r="I692" s="164"/>
      <c r="J692" s="163" t="s">
        <v>22</v>
      </c>
      <c r="K692" s="162"/>
      <c r="L692" s="163"/>
      <c r="M6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93" spans="1:14" x14ac:dyDescent="0.25">
      <c r="A693" s="166" t="str">
        <f>Сверка[[#This Row],[ID Штатной должности]]&amp;Сверка[[#This Row],[Дата возникновения вакансии на ШД]]</f>
        <v>73587745124</v>
      </c>
      <c r="B693" s="162" t="s">
        <v>1675</v>
      </c>
      <c r="C693" s="163" t="s">
        <v>1770</v>
      </c>
      <c r="D693" s="162">
        <v>735877</v>
      </c>
      <c r="E693" s="163" t="s">
        <v>1785</v>
      </c>
      <c r="F693" s="164">
        <v>45124</v>
      </c>
      <c r="G693" s="164">
        <v>45124</v>
      </c>
      <c r="H693" s="164"/>
      <c r="I693" s="164"/>
      <c r="J693" s="163" t="s">
        <v>22</v>
      </c>
      <c r="K693" s="162"/>
      <c r="L693" s="163"/>
      <c r="M6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94" spans="1:14" x14ac:dyDescent="0.25">
      <c r="A694" s="166" t="str">
        <f>Сверка[[#This Row],[ID Штатной должности]]&amp;Сверка[[#This Row],[Дата возникновения вакансии на ШД]]</f>
        <v>9341045105</v>
      </c>
      <c r="B694" s="162" t="s">
        <v>1675</v>
      </c>
      <c r="C694" s="163" t="s">
        <v>1770</v>
      </c>
      <c r="D694" s="162">
        <v>93410</v>
      </c>
      <c r="E694" s="163" t="s">
        <v>1785</v>
      </c>
      <c r="F694" s="164">
        <v>43525</v>
      </c>
      <c r="G694" s="164">
        <v>45105</v>
      </c>
      <c r="H694" s="164"/>
      <c r="I694" s="164"/>
      <c r="J694" s="163" t="s">
        <v>22</v>
      </c>
      <c r="K694" s="162"/>
      <c r="L694" s="163"/>
      <c r="M6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95" spans="1:14" x14ac:dyDescent="0.25">
      <c r="A695" s="166" t="str">
        <f>Сверка[[#This Row],[ID Штатной должности]]&amp;Сверка[[#This Row],[Дата возникновения вакансии на ШД]]</f>
        <v>9342945057</v>
      </c>
      <c r="B695" s="162" t="s">
        <v>1675</v>
      </c>
      <c r="C695" s="163" t="s">
        <v>1770</v>
      </c>
      <c r="D695" s="162">
        <v>93429</v>
      </c>
      <c r="E695" s="163" t="s">
        <v>1785</v>
      </c>
      <c r="F695" s="164">
        <v>43525</v>
      </c>
      <c r="G695" s="164">
        <v>45057</v>
      </c>
      <c r="H695" s="164">
        <v>45078</v>
      </c>
      <c r="I695" s="164">
        <v>45291</v>
      </c>
      <c r="J695" s="163" t="s">
        <v>694</v>
      </c>
      <c r="K695" s="162" t="s">
        <v>1831</v>
      </c>
      <c r="L695" s="163" t="s">
        <v>2550</v>
      </c>
      <c r="M6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96" spans="1:14" x14ac:dyDescent="0.25">
      <c r="A696" s="166" t="str">
        <f>Сверка[[#This Row],[ID Штатной должности]]&amp;Сверка[[#This Row],[Дата возникновения вакансии на ШД]]</f>
        <v>9343745098</v>
      </c>
      <c r="B696" s="162" t="s">
        <v>1675</v>
      </c>
      <c r="C696" s="163" t="s">
        <v>1770</v>
      </c>
      <c r="D696" s="162">
        <v>93437</v>
      </c>
      <c r="E696" s="163" t="s">
        <v>1785</v>
      </c>
      <c r="F696" s="164">
        <v>43525</v>
      </c>
      <c r="G696" s="164">
        <v>45098</v>
      </c>
      <c r="H696" s="164"/>
      <c r="I696" s="164"/>
      <c r="J696" s="163" t="s">
        <v>22</v>
      </c>
      <c r="K696" s="162"/>
      <c r="L696" s="163"/>
      <c r="M6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97" spans="1:14" x14ac:dyDescent="0.25">
      <c r="A697" s="166" t="str">
        <f>Сверка[[#This Row],[ID Штатной должности]]&amp;Сверка[[#This Row],[Дата возникновения вакансии на ШД]]</f>
        <v>9343945118</v>
      </c>
      <c r="B697" s="162" t="s">
        <v>1675</v>
      </c>
      <c r="C697" s="163" t="s">
        <v>1770</v>
      </c>
      <c r="D697" s="162">
        <v>93439</v>
      </c>
      <c r="E697" s="163" t="s">
        <v>1785</v>
      </c>
      <c r="F697" s="164">
        <v>43525</v>
      </c>
      <c r="G697" s="164">
        <v>45118</v>
      </c>
      <c r="H697" s="164"/>
      <c r="I697" s="164"/>
      <c r="J697" s="163" t="s">
        <v>22</v>
      </c>
      <c r="K697" s="162"/>
      <c r="L697" s="163"/>
      <c r="M6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98" spans="1:14" x14ac:dyDescent="0.25">
      <c r="A698" s="166" t="str">
        <f>Сверка[[#This Row],[ID Штатной должности]]&amp;Сверка[[#This Row],[Дата возникновения вакансии на ШД]]</f>
        <v>9344245124</v>
      </c>
      <c r="B698" s="162" t="s">
        <v>1675</v>
      </c>
      <c r="C698" s="163" t="s">
        <v>1770</v>
      </c>
      <c r="D698" s="162">
        <v>93442</v>
      </c>
      <c r="E698" s="163" t="s">
        <v>1785</v>
      </c>
      <c r="F698" s="164">
        <v>43525</v>
      </c>
      <c r="G698" s="164">
        <v>45124</v>
      </c>
      <c r="H698" s="164"/>
      <c r="I698" s="164"/>
      <c r="J698" s="163" t="s">
        <v>22</v>
      </c>
      <c r="K698" s="162"/>
      <c r="L698" s="163"/>
      <c r="M6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699" spans="1:14" x14ac:dyDescent="0.25">
      <c r="A699" s="166" t="str">
        <f>Сверка[[#This Row],[ID Штатной должности]]&amp;Сверка[[#This Row],[Дата возникновения вакансии на ШД]]</f>
        <v>9344545091</v>
      </c>
      <c r="B699" s="162" t="s">
        <v>1675</v>
      </c>
      <c r="C699" s="163" t="s">
        <v>1770</v>
      </c>
      <c r="D699" s="162">
        <v>93445</v>
      </c>
      <c r="E699" s="163" t="s">
        <v>1785</v>
      </c>
      <c r="F699" s="164">
        <v>43525</v>
      </c>
      <c r="G699" s="164">
        <v>45091</v>
      </c>
      <c r="H699" s="164"/>
      <c r="I699" s="164"/>
      <c r="J699" s="163" t="s">
        <v>22</v>
      </c>
      <c r="K699" s="162"/>
      <c r="L699" s="163"/>
      <c r="M6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6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00" spans="1:14" x14ac:dyDescent="0.25">
      <c r="A700" s="166" t="str">
        <f>Сверка[[#This Row],[ID Штатной должности]]&amp;Сверка[[#This Row],[Дата возникновения вакансии на ШД]]</f>
        <v>9345245012</v>
      </c>
      <c r="B700" s="162" t="s">
        <v>1675</v>
      </c>
      <c r="C700" s="163" t="s">
        <v>1770</v>
      </c>
      <c r="D700" s="162">
        <v>93452</v>
      </c>
      <c r="E700" s="163" t="s">
        <v>1785</v>
      </c>
      <c r="F700" s="164">
        <v>43525</v>
      </c>
      <c r="G700" s="164">
        <v>45012</v>
      </c>
      <c r="H700" s="164"/>
      <c r="I700" s="164"/>
      <c r="J700" s="163" t="s">
        <v>22</v>
      </c>
      <c r="K700" s="162"/>
      <c r="L700" s="163"/>
      <c r="M7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01" spans="1:14" x14ac:dyDescent="0.25">
      <c r="A701" s="166" t="str">
        <f>Сверка[[#This Row],[ID Штатной должности]]&amp;Сверка[[#This Row],[Дата возникновения вакансии на ШД]]</f>
        <v>9368845017</v>
      </c>
      <c r="B701" s="162" t="s">
        <v>1675</v>
      </c>
      <c r="C701" s="163" t="s">
        <v>1770</v>
      </c>
      <c r="D701" s="162">
        <v>93688</v>
      </c>
      <c r="E701" s="163" t="s">
        <v>1785</v>
      </c>
      <c r="F701" s="164">
        <v>43525</v>
      </c>
      <c r="G701" s="164">
        <v>45017</v>
      </c>
      <c r="H701" s="164"/>
      <c r="I701" s="164"/>
      <c r="J701" s="163" t="s">
        <v>22</v>
      </c>
      <c r="K701" s="162"/>
      <c r="L701" s="163"/>
      <c r="M7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02" spans="1:14" x14ac:dyDescent="0.25">
      <c r="A702" s="166" t="str">
        <f>Сверка[[#This Row],[ID Штатной должности]]&amp;Сверка[[#This Row],[Дата возникновения вакансии на ШД]]</f>
        <v>54488145049</v>
      </c>
      <c r="B702" s="162" t="s">
        <v>1675</v>
      </c>
      <c r="C702" s="163" t="s">
        <v>1770</v>
      </c>
      <c r="D702" s="162">
        <v>544881</v>
      </c>
      <c r="E702" s="163" t="s">
        <v>1785</v>
      </c>
      <c r="F702" s="164">
        <v>44879</v>
      </c>
      <c r="G702" s="164">
        <v>45049</v>
      </c>
      <c r="H702" s="164"/>
      <c r="I702" s="164"/>
      <c r="J702" s="163" t="s">
        <v>22</v>
      </c>
      <c r="K702" s="162"/>
      <c r="L702" s="163"/>
      <c r="M7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03" spans="1:14" x14ac:dyDescent="0.25">
      <c r="A703" s="166" t="str">
        <f>Сверка[[#This Row],[ID Штатной должности]]&amp;Сверка[[#This Row],[Дата возникновения вакансии на ШД]]</f>
        <v>54488245091</v>
      </c>
      <c r="B703" s="162" t="s">
        <v>1675</v>
      </c>
      <c r="C703" s="163" t="s">
        <v>1770</v>
      </c>
      <c r="D703" s="162">
        <v>544882</v>
      </c>
      <c r="E703" s="163" t="s">
        <v>1785</v>
      </c>
      <c r="F703" s="164">
        <v>44879</v>
      </c>
      <c r="G703" s="164">
        <v>45091</v>
      </c>
      <c r="H703" s="164"/>
      <c r="I703" s="164"/>
      <c r="J703" s="163" t="s">
        <v>22</v>
      </c>
      <c r="K703" s="162"/>
      <c r="L703" s="163"/>
      <c r="M7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04" spans="1:14" x14ac:dyDescent="0.25">
      <c r="A704" s="166" t="str">
        <f>Сверка[[#This Row],[ID Штатной должности]]&amp;Сверка[[#This Row],[Дата возникновения вакансии на ШД]]</f>
        <v>54489345107</v>
      </c>
      <c r="B704" s="162" t="s">
        <v>1675</v>
      </c>
      <c r="C704" s="163" t="s">
        <v>1770</v>
      </c>
      <c r="D704" s="162">
        <v>544893</v>
      </c>
      <c r="E704" s="163" t="s">
        <v>1785</v>
      </c>
      <c r="F704" s="164">
        <v>44879</v>
      </c>
      <c r="G704" s="164">
        <v>45107</v>
      </c>
      <c r="H704" s="164"/>
      <c r="I704" s="164"/>
      <c r="J704" s="163" t="s">
        <v>22</v>
      </c>
      <c r="K704" s="162"/>
      <c r="L704" s="163"/>
      <c r="M7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05" spans="1:14" x14ac:dyDescent="0.25">
      <c r="A705" s="166" t="str">
        <f>Сверка[[#This Row],[ID Штатной должности]]&amp;Сверка[[#This Row],[Дата возникновения вакансии на ШД]]</f>
        <v>73590845124</v>
      </c>
      <c r="B705" s="162" t="s">
        <v>1675</v>
      </c>
      <c r="C705" s="163" t="s">
        <v>1770</v>
      </c>
      <c r="D705" s="162">
        <v>735908</v>
      </c>
      <c r="E705" s="163" t="s">
        <v>1785</v>
      </c>
      <c r="F705" s="164">
        <v>45124</v>
      </c>
      <c r="G705" s="164">
        <v>45124</v>
      </c>
      <c r="H705" s="164"/>
      <c r="I705" s="164"/>
      <c r="J705" s="163" t="s">
        <v>22</v>
      </c>
      <c r="K705" s="162"/>
      <c r="L705" s="163"/>
      <c r="M7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06" spans="1:14" x14ac:dyDescent="0.25">
      <c r="A706" s="166" t="str">
        <f>Сверка[[#This Row],[ID Штатной должности]]&amp;Сверка[[#This Row],[Дата возникновения вакансии на ШД]]</f>
        <v>73591945124</v>
      </c>
      <c r="B706" s="162" t="s">
        <v>1675</v>
      </c>
      <c r="C706" s="163" t="s">
        <v>1770</v>
      </c>
      <c r="D706" s="162">
        <v>735919</v>
      </c>
      <c r="E706" s="163" t="s">
        <v>1785</v>
      </c>
      <c r="F706" s="164">
        <v>45124</v>
      </c>
      <c r="G706" s="164">
        <v>45124</v>
      </c>
      <c r="H706" s="164"/>
      <c r="I706" s="164"/>
      <c r="J706" s="163" t="s">
        <v>22</v>
      </c>
      <c r="K706" s="162"/>
      <c r="L706" s="163"/>
      <c r="M7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07" spans="1:14" x14ac:dyDescent="0.25">
      <c r="A707" s="166" t="str">
        <f>Сверка[[#This Row],[ID Штатной должности]]&amp;Сверка[[#This Row],[Дата возникновения вакансии на ШД]]</f>
        <v>73592045124</v>
      </c>
      <c r="B707" s="162" t="s">
        <v>1675</v>
      </c>
      <c r="C707" s="163" t="s">
        <v>1770</v>
      </c>
      <c r="D707" s="162">
        <v>735920</v>
      </c>
      <c r="E707" s="163" t="s">
        <v>1785</v>
      </c>
      <c r="F707" s="164">
        <v>45124</v>
      </c>
      <c r="G707" s="164">
        <v>45124</v>
      </c>
      <c r="H707" s="164"/>
      <c r="I707" s="164"/>
      <c r="J707" s="163" t="s">
        <v>22</v>
      </c>
      <c r="K707" s="162"/>
      <c r="L707" s="163"/>
      <c r="M7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08" spans="1:14" x14ac:dyDescent="0.25">
      <c r="A708" s="166" t="str">
        <f>Сверка[[#This Row],[ID Штатной должности]]&amp;Сверка[[#This Row],[Дата возникновения вакансии на ШД]]</f>
        <v>73592145124</v>
      </c>
      <c r="B708" s="162" t="s">
        <v>1675</v>
      </c>
      <c r="C708" s="163" t="s">
        <v>1770</v>
      </c>
      <c r="D708" s="162">
        <v>735921</v>
      </c>
      <c r="E708" s="163" t="s">
        <v>1785</v>
      </c>
      <c r="F708" s="164">
        <v>45124</v>
      </c>
      <c r="G708" s="164">
        <v>45124</v>
      </c>
      <c r="H708" s="164"/>
      <c r="I708" s="164"/>
      <c r="J708" s="163" t="s">
        <v>22</v>
      </c>
      <c r="K708" s="162"/>
      <c r="L708" s="163"/>
      <c r="M7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09" spans="1:14" x14ac:dyDescent="0.25">
      <c r="A709" s="166" t="str">
        <f>Сверка[[#This Row],[ID Штатной должности]]&amp;Сверка[[#This Row],[Дата возникновения вакансии на ШД]]</f>
        <v>73592245124</v>
      </c>
      <c r="B709" s="162" t="s">
        <v>1675</v>
      </c>
      <c r="C709" s="163" t="s">
        <v>1770</v>
      </c>
      <c r="D709" s="162">
        <v>735922</v>
      </c>
      <c r="E709" s="163" t="s">
        <v>1785</v>
      </c>
      <c r="F709" s="164">
        <v>45124</v>
      </c>
      <c r="G709" s="164">
        <v>45124</v>
      </c>
      <c r="H709" s="164"/>
      <c r="I709" s="164"/>
      <c r="J709" s="163" t="s">
        <v>22</v>
      </c>
      <c r="K709" s="162"/>
      <c r="L709" s="163"/>
      <c r="M7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10" spans="1:14" x14ac:dyDescent="0.25">
      <c r="A710" s="166" t="str">
        <f>Сверка[[#This Row],[ID Штатной должности]]&amp;Сверка[[#This Row],[Дата возникновения вакансии на ШД]]</f>
        <v>73592345124</v>
      </c>
      <c r="B710" s="162" t="s">
        <v>1675</v>
      </c>
      <c r="C710" s="163" t="s">
        <v>1770</v>
      </c>
      <c r="D710" s="162">
        <v>735923</v>
      </c>
      <c r="E710" s="163" t="s">
        <v>1785</v>
      </c>
      <c r="F710" s="164">
        <v>45124</v>
      </c>
      <c r="G710" s="164">
        <v>45124</v>
      </c>
      <c r="H710" s="164"/>
      <c r="I710" s="164"/>
      <c r="J710" s="163" t="s">
        <v>22</v>
      </c>
      <c r="K710" s="162"/>
      <c r="L710" s="163"/>
      <c r="M7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11" spans="1:14" x14ac:dyDescent="0.25">
      <c r="A711" s="166" t="str">
        <f>Сверка[[#This Row],[ID Штатной должности]]&amp;Сверка[[#This Row],[Дата возникновения вакансии на ШД]]</f>
        <v>73592445124</v>
      </c>
      <c r="B711" s="162" t="s">
        <v>1675</v>
      </c>
      <c r="C711" s="163" t="s">
        <v>1770</v>
      </c>
      <c r="D711" s="162">
        <v>735924</v>
      </c>
      <c r="E711" s="163" t="s">
        <v>1785</v>
      </c>
      <c r="F711" s="164">
        <v>45124</v>
      </c>
      <c r="G711" s="164">
        <v>45124</v>
      </c>
      <c r="H711" s="164"/>
      <c r="I711" s="164"/>
      <c r="J711" s="163" t="s">
        <v>22</v>
      </c>
      <c r="K711" s="162"/>
      <c r="L711" s="163"/>
      <c r="M7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12" spans="1:14" x14ac:dyDescent="0.25">
      <c r="A712" s="166" t="str">
        <f>Сверка[[#This Row],[ID Штатной должности]]&amp;Сверка[[#This Row],[Дата возникновения вакансии на ШД]]</f>
        <v>9373545010</v>
      </c>
      <c r="B712" s="162" t="s">
        <v>1675</v>
      </c>
      <c r="C712" s="163" t="s">
        <v>1770</v>
      </c>
      <c r="D712" s="162">
        <v>93735</v>
      </c>
      <c r="E712" s="163" t="s">
        <v>1785</v>
      </c>
      <c r="F712" s="164">
        <v>43525</v>
      </c>
      <c r="G712" s="164">
        <v>45010</v>
      </c>
      <c r="H712" s="164"/>
      <c r="I712" s="164"/>
      <c r="J712" s="163" t="s">
        <v>22</v>
      </c>
      <c r="K712" s="162"/>
      <c r="L712" s="163"/>
      <c r="M7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13" spans="1:14" x14ac:dyDescent="0.25">
      <c r="A713" s="166" t="str">
        <f>Сверка[[#This Row],[ID Штатной должности]]&amp;Сверка[[#This Row],[Дата возникновения вакансии на ШД]]</f>
        <v>34556644682</v>
      </c>
      <c r="B713" s="162" t="s">
        <v>1707</v>
      </c>
      <c r="C713" s="163" t="s">
        <v>1735</v>
      </c>
      <c r="D713" s="162">
        <v>345566</v>
      </c>
      <c r="E713" s="163" t="s">
        <v>1785</v>
      </c>
      <c r="F713" s="164">
        <v>44682</v>
      </c>
      <c r="G713" s="164">
        <v>44682</v>
      </c>
      <c r="H713" s="164">
        <v>44778</v>
      </c>
      <c r="I713" s="164">
        <v>45291</v>
      </c>
      <c r="J713" s="163" t="s">
        <v>1684</v>
      </c>
      <c r="K713" s="162" t="s">
        <v>1832</v>
      </c>
      <c r="L713" s="163" t="s">
        <v>2551</v>
      </c>
      <c r="M7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14" spans="1:14" x14ac:dyDescent="0.25">
      <c r="A714" s="166" t="str">
        <f>Сверка[[#This Row],[ID Штатной должности]]&amp;Сверка[[#This Row],[Дата возникновения вакансии на ШД]]</f>
        <v>34557044968</v>
      </c>
      <c r="B714" s="162" t="s">
        <v>1707</v>
      </c>
      <c r="C714" s="163" t="s">
        <v>1735</v>
      </c>
      <c r="D714" s="162">
        <v>345570</v>
      </c>
      <c r="E714" s="163" t="s">
        <v>114</v>
      </c>
      <c r="F714" s="164">
        <v>44682</v>
      </c>
      <c r="G714" s="164">
        <v>44968</v>
      </c>
      <c r="H714" s="164">
        <v>45103</v>
      </c>
      <c r="I714" s="164">
        <v>45133</v>
      </c>
      <c r="J714" s="163" t="s">
        <v>45</v>
      </c>
      <c r="K714" s="162" t="s">
        <v>1833</v>
      </c>
      <c r="L714" s="163" t="s">
        <v>2491</v>
      </c>
      <c r="M7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15" spans="1:14" x14ac:dyDescent="0.25">
      <c r="A715" s="166" t="str">
        <f>Сверка[[#This Row],[ID Штатной должности]]&amp;Сверка[[#This Row],[Дата возникновения вакансии на ШД]]</f>
        <v>34556445019</v>
      </c>
      <c r="B715" s="162" t="s">
        <v>1707</v>
      </c>
      <c r="C715" s="163" t="s">
        <v>1735</v>
      </c>
      <c r="D715" s="162">
        <v>345564</v>
      </c>
      <c r="E715" s="163" t="s">
        <v>1785</v>
      </c>
      <c r="F715" s="164">
        <v>44682</v>
      </c>
      <c r="G715" s="164">
        <v>45019</v>
      </c>
      <c r="H715" s="164"/>
      <c r="I715" s="164"/>
      <c r="J715" s="163" t="s">
        <v>22</v>
      </c>
      <c r="K715" s="162"/>
      <c r="L715" s="163"/>
      <c r="M7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16" spans="1:14" x14ac:dyDescent="0.25">
      <c r="A716" s="166" t="str">
        <f>Сверка[[#This Row],[ID Штатной должности]]&amp;Сверка[[#This Row],[Дата возникновения вакансии на ШД]]</f>
        <v>50168845105</v>
      </c>
      <c r="B716" s="162" t="s">
        <v>1707</v>
      </c>
      <c r="C716" s="163" t="s">
        <v>1735</v>
      </c>
      <c r="D716" s="162">
        <v>501688</v>
      </c>
      <c r="E716" s="163" t="s">
        <v>1785</v>
      </c>
      <c r="F716" s="164">
        <v>1</v>
      </c>
      <c r="G716" s="164">
        <v>45105</v>
      </c>
      <c r="H716" s="164"/>
      <c r="I716" s="164"/>
      <c r="J716" s="163" t="s">
        <v>22</v>
      </c>
      <c r="K716" s="162"/>
      <c r="L716" s="163"/>
      <c r="M7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17" spans="1:14" x14ac:dyDescent="0.25">
      <c r="A717" s="166" t="str">
        <f>Сверка[[#This Row],[ID Штатной должности]]&amp;Сверка[[#This Row],[Дата возникновения вакансии на ШД]]</f>
        <v>50169145101</v>
      </c>
      <c r="B717" s="162" t="s">
        <v>1707</v>
      </c>
      <c r="C717" s="163" t="s">
        <v>1735</v>
      </c>
      <c r="D717" s="162">
        <v>501691</v>
      </c>
      <c r="E717" s="163" t="s">
        <v>1785</v>
      </c>
      <c r="F717" s="164">
        <v>1</v>
      </c>
      <c r="G717" s="164">
        <v>45101</v>
      </c>
      <c r="H717" s="164"/>
      <c r="I717" s="164"/>
      <c r="J717" s="163" t="s">
        <v>22</v>
      </c>
      <c r="K717" s="162"/>
      <c r="L717" s="163"/>
      <c r="M7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18" spans="1:14" x14ac:dyDescent="0.25">
      <c r="A718" s="166" t="str">
        <f>Сверка[[#This Row],[ID Штатной должности]]&amp;Сверка[[#This Row],[Дата возникновения вакансии на ШД]]</f>
        <v>50164645086</v>
      </c>
      <c r="B718" s="162" t="s">
        <v>1707</v>
      </c>
      <c r="C718" s="163" t="s">
        <v>1735</v>
      </c>
      <c r="D718" s="162">
        <v>501646</v>
      </c>
      <c r="E718" s="163" t="s">
        <v>1785</v>
      </c>
      <c r="F718" s="164">
        <v>1</v>
      </c>
      <c r="G718" s="164">
        <v>45086</v>
      </c>
      <c r="H718" s="164"/>
      <c r="I718" s="164"/>
      <c r="J718" s="163" t="s">
        <v>22</v>
      </c>
      <c r="K718" s="162"/>
      <c r="L718" s="163"/>
      <c r="M7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19" spans="1:14" x14ac:dyDescent="0.25">
      <c r="A719" s="166" t="str">
        <f>Сверка[[#This Row],[ID Штатной должности]]&amp;Сверка[[#This Row],[Дата возникновения вакансии на ШД]]</f>
        <v>67620544831</v>
      </c>
      <c r="B719" s="162" t="s">
        <v>1707</v>
      </c>
      <c r="C719" s="163" t="s">
        <v>1735</v>
      </c>
      <c r="D719" s="162">
        <v>676205</v>
      </c>
      <c r="E719" s="163" t="s">
        <v>1785</v>
      </c>
      <c r="F719" s="164">
        <v>44013</v>
      </c>
      <c r="G719" s="164">
        <v>44831</v>
      </c>
      <c r="H719" s="164"/>
      <c r="I719" s="164"/>
      <c r="J719" s="163" t="s">
        <v>22</v>
      </c>
      <c r="K719" s="162"/>
      <c r="L719" s="163"/>
      <c r="M7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20" spans="1:14" x14ac:dyDescent="0.25">
      <c r="A720" s="166" t="str">
        <f>Сверка[[#This Row],[ID Штатной должности]]&amp;Сверка[[#This Row],[Дата возникновения вакансии на ШД]]</f>
        <v>52627544910</v>
      </c>
      <c r="B720" s="162" t="s">
        <v>1707</v>
      </c>
      <c r="C720" s="163" t="s">
        <v>1735</v>
      </c>
      <c r="D720" s="162">
        <v>526275</v>
      </c>
      <c r="E720" s="163" t="s">
        <v>26</v>
      </c>
      <c r="F720" s="164">
        <v>1</v>
      </c>
      <c r="G720" s="164">
        <v>44910</v>
      </c>
      <c r="H720" s="164">
        <v>45123</v>
      </c>
      <c r="I720" s="164">
        <v>45138</v>
      </c>
      <c r="J720" s="163" t="s">
        <v>45</v>
      </c>
      <c r="K720" s="162" t="s">
        <v>1834</v>
      </c>
      <c r="L720" s="163" t="s">
        <v>2552</v>
      </c>
      <c r="M7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21" spans="1:14" x14ac:dyDescent="0.25">
      <c r="A721" s="166" t="str">
        <f>Сверка[[#This Row],[ID Штатной должности]]&amp;Сверка[[#This Row],[Дата возникновения вакансии на ШД]]</f>
        <v>50200145091</v>
      </c>
      <c r="B721" s="162" t="s">
        <v>1707</v>
      </c>
      <c r="C721" s="163" t="s">
        <v>1735</v>
      </c>
      <c r="D721" s="162">
        <v>502001</v>
      </c>
      <c r="E721" s="163" t="s">
        <v>1785</v>
      </c>
      <c r="F721" s="164">
        <v>1</v>
      </c>
      <c r="G721" s="164">
        <v>45091</v>
      </c>
      <c r="H721" s="164"/>
      <c r="I721" s="164"/>
      <c r="J721" s="163" t="s">
        <v>22</v>
      </c>
      <c r="K721" s="162"/>
      <c r="L721" s="163"/>
      <c r="M7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22" spans="1:14" x14ac:dyDescent="0.25">
      <c r="A722" s="166" t="str">
        <f>Сверка[[#This Row],[ID Штатной должности]]&amp;Сверка[[#This Row],[Дата возникновения вакансии на ШД]]</f>
        <v>50954345110</v>
      </c>
      <c r="B722" s="162" t="s">
        <v>1707</v>
      </c>
      <c r="C722" s="163" t="s">
        <v>1735</v>
      </c>
      <c r="D722" s="162">
        <v>509543</v>
      </c>
      <c r="E722" s="163" t="s">
        <v>1785</v>
      </c>
      <c r="F722" s="164">
        <v>1</v>
      </c>
      <c r="G722" s="164">
        <v>45110</v>
      </c>
      <c r="H722" s="164"/>
      <c r="I722" s="164"/>
      <c r="J722" s="163" t="s">
        <v>22</v>
      </c>
      <c r="K722" s="162"/>
      <c r="L722" s="163"/>
      <c r="M7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23" spans="1:14" x14ac:dyDescent="0.25">
      <c r="A723" s="166" t="str">
        <f>Сверка[[#This Row],[ID Штатной должности]]&amp;Сверка[[#This Row],[Дата возникновения вакансии на ШД]]</f>
        <v>50954945080</v>
      </c>
      <c r="B723" s="162" t="s">
        <v>1707</v>
      </c>
      <c r="C723" s="163" t="s">
        <v>1735</v>
      </c>
      <c r="D723" s="162">
        <v>509549</v>
      </c>
      <c r="E723" s="163" t="s">
        <v>1785</v>
      </c>
      <c r="F723" s="164">
        <v>1</v>
      </c>
      <c r="G723" s="164">
        <v>45080</v>
      </c>
      <c r="H723" s="164"/>
      <c r="I723" s="164"/>
      <c r="J723" s="163" t="s">
        <v>22</v>
      </c>
      <c r="K723" s="162"/>
      <c r="L723" s="163"/>
      <c r="M7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24" spans="1:14" x14ac:dyDescent="0.25">
      <c r="A724" s="166" t="str">
        <f>Сверка[[#This Row],[ID Штатной должности]]&amp;Сверка[[#This Row],[Дата возникновения вакансии на ШД]]</f>
        <v>50958045119</v>
      </c>
      <c r="B724" s="162" t="s">
        <v>1707</v>
      </c>
      <c r="C724" s="163" t="s">
        <v>1735</v>
      </c>
      <c r="D724" s="162">
        <v>509580</v>
      </c>
      <c r="E724" s="163" t="s">
        <v>1785</v>
      </c>
      <c r="F724" s="164">
        <v>1</v>
      </c>
      <c r="G724" s="164">
        <v>45119</v>
      </c>
      <c r="H724" s="164"/>
      <c r="I724" s="164"/>
      <c r="J724" s="163" t="s">
        <v>22</v>
      </c>
      <c r="K724" s="162"/>
      <c r="L724" s="163"/>
      <c r="M7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25" spans="1:14" x14ac:dyDescent="0.25">
      <c r="A725" s="166" t="str">
        <f>Сверка[[#This Row],[ID Штатной должности]]&amp;Сверка[[#This Row],[Дата возникновения вакансии на ШД]]</f>
        <v>51600644881</v>
      </c>
      <c r="B725" s="162" t="s">
        <v>1707</v>
      </c>
      <c r="C725" s="163" t="s">
        <v>1735</v>
      </c>
      <c r="D725" s="162">
        <v>516006</v>
      </c>
      <c r="E725" s="163" t="s">
        <v>29</v>
      </c>
      <c r="F725" s="164">
        <v>1</v>
      </c>
      <c r="G725" s="164">
        <v>44881</v>
      </c>
      <c r="H725" s="164">
        <v>45101</v>
      </c>
      <c r="I725" s="164">
        <v>45138</v>
      </c>
      <c r="J725" s="163" t="s">
        <v>45</v>
      </c>
      <c r="K725" s="162" t="s">
        <v>1835</v>
      </c>
      <c r="L725" s="163" t="s">
        <v>2469</v>
      </c>
      <c r="M7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26" spans="1:14" x14ac:dyDescent="0.25">
      <c r="A726" s="166" t="str">
        <f>Сверка[[#This Row],[ID Штатной должности]]&amp;Сверка[[#This Row],[Дата возникновения вакансии на ШД]]</f>
        <v>51600744840</v>
      </c>
      <c r="B726" s="162" t="s">
        <v>1707</v>
      </c>
      <c r="C726" s="163" t="s">
        <v>1735</v>
      </c>
      <c r="D726" s="162">
        <v>516007</v>
      </c>
      <c r="E726" s="163" t="s">
        <v>29</v>
      </c>
      <c r="F726" s="164">
        <v>1</v>
      </c>
      <c r="G726" s="164">
        <v>44840</v>
      </c>
      <c r="H726" s="164">
        <v>45112</v>
      </c>
      <c r="I726" s="164">
        <v>45138</v>
      </c>
      <c r="J726" s="163" t="s">
        <v>45</v>
      </c>
      <c r="K726" s="162" t="s">
        <v>1836</v>
      </c>
      <c r="L726" s="163" t="s">
        <v>2553</v>
      </c>
      <c r="M7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27" spans="1:14" x14ac:dyDescent="0.25">
      <c r="A727" s="166" t="str">
        <f>Сверка[[#This Row],[ID Штатной должности]]&amp;Сверка[[#This Row],[Дата возникновения вакансии на ШД]]</f>
        <v>50210245110</v>
      </c>
      <c r="B727" s="162" t="s">
        <v>1707</v>
      </c>
      <c r="C727" s="163" t="s">
        <v>1735</v>
      </c>
      <c r="D727" s="162">
        <v>502102</v>
      </c>
      <c r="E727" s="163" t="s">
        <v>1785</v>
      </c>
      <c r="F727" s="164">
        <v>1</v>
      </c>
      <c r="G727" s="164">
        <v>45110</v>
      </c>
      <c r="H727" s="164"/>
      <c r="I727" s="164"/>
      <c r="J727" s="163" t="s">
        <v>22</v>
      </c>
      <c r="K727" s="162"/>
      <c r="L727" s="163"/>
      <c r="M7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28" spans="1:14" x14ac:dyDescent="0.25">
      <c r="A728" s="166" t="str">
        <f>Сверка[[#This Row],[ID Штатной должности]]&amp;Сверка[[#This Row],[Дата возникновения вакансии на ШД]]</f>
        <v>52775145114</v>
      </c>
      <c r="B728" s="162" t="s">
        <v>1707</v>
      </c>
      <c r="C728" s="163" t="s">
        <v>1735</v>
      </c>
      <c r="D728" s="162">
        <v>527751</v>
      </c>
      <c r="E728" s="163" t="s">
        <v>1785</v>
      </c>
      <c r="F728" s="164">
        <v>1</v>
      </c>
      <c r="G728" s="164">
        <v>45114</v>
      </c>
      <c r="H728" s="164">
        <v>45109</v>
      </c>
      <c r="I728" s="164">
        <v>45138</v>
      </c>
      <c r="J728" s="163"/>
      <c r="K728" s="162" t="s">
        <v>1837</v>
      </c>
      <c r="L728" s="163" t="s">
        <v>2554</v>
      </c>
      <c r="M7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29" spans="1:14" x14ac:dyDescent="0.25">
      <c r="A729" s="166" t="str">
        <f>Сверка[[#This Row],[ID Штатной должности]]&amp;Сверка[[#This Row],[Дата возникновения вакансии на ШД]]</f>
        <v>71656245117</v>
      </c>
      <c r="B729" s="162" t="s">
        <v>1707</v>
      </c>
      <c r="C729" s="163" t="s">
        <v>1735</v>
      </c>
      <c r="D729" s="162">
        <v>716562</v>
      </c>
      <c r="E729" s="163" t="s">
        <v>1785</v>
      </c>
      <c r="F729" s="164">
        <v>44043</v>
      </c>
      <c r="G729" s="164">
        <v>45117</v>
      </c>
      <c r="H729" s="164"/>
      <c r="I729" s="164"/>
      <c r="J729" s="163" t="s">
        <v>22</v>
      </c>
      <c r="K729" s="162"/>
      <c r="L729" s="163"/>
      <c r="M7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30" spans="1:14" x14ac:dyDescent="0.25">
      <c r="A730" s="166" t="str">
        <f>Сверка[[#This Row],[ID Штатной должности]]&amp;Сверка[[#This Row],[Дата возникновения вакансии на ШД]]</f>
        <v>51257545057</v>
      </c>
      <c r="B730" s="162" t="s">
        <v>1707</v>
      </c>
      <c r="C730" s="163" t="s">
        <v>1735</v>
      </c>
      <c r="D730" s="162">
        <v>512575</v>
      </c>
      <c r="E730" s="163" t="s">
        <v>1785</v>
      </c>
      <c r="F730" s="164">
        <v>1</v>
      </c>
      <c r="G730" s="164">
        <v>45057</v>
      </c>
      <c r="H730" s="164"/>
      <c r="I730" s="164"/>
      <c r="J730" s="163" t="s">
        <v>22</v>
      </c>
      <c r="K730" s="162"/>
      <c r="L730" s="163"/>
      <c r="M7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31" spans="1:14" x14ac:dyDescent="0.25">
      <c r="A731" s="166" t="str">
        <f>Сверка[[#This Row],[ID Штатной должности]]&amp;Сверка[[#This Row],[Дата возникновения вакансии на ШД]]</f>
        <v>51271045089</v>
      </c>
      <c r="B731" s="162" t="s">
        <v>1707</v>
      </c>
      <c r="C731" s="163" t="s">
        <v>1735</v>
      </c>
      <c r="D731" s="162">
        <v>512710</v>
      </c>
      <c r="E731" s="163" t="s">
        <v>1785</v>
      </c>
      <c r="F731" s="164">
        <v>1</v>
      </c>
      <c r="G731" s="164">
        <v>45089</v>
      </c>
      <c r="H731" s="164"/>
      <c r="I731" s="164"/>
      <c r="J731" s="163" t="s">
        <v>22</v>
      </c>
      <c r="K731" s="162"/>
      <c r="L731" s="163"/>
      <c r="M7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32" spans="1:14" x14ac:dyDescent="0.25">
      <c r="A732" s="166" t="str">
        <f>Сверка[[#This Row],[ID Штатной должности]]&amp;Сверка[[#This Row],[Дата возникновения вакансии на ШД]]</f>
        <v>60739345094</v>
      </c>
      <c r="B732" s="162" t="s">
        <v>1707</v>
      </c>
      <c r="C732" s="163" t="s">
        <v>1735</v>
      </c>
      <c r="D732" s="162">
        <v>607393</v>
      </c>
      <c r="E732" s="163" t="s">
        <v>1785</v>
      </c>
      <c r="F732" s="164">
        <v>42993</v>
      </c>
      <c r="G732" s="164">
        <v>45094</v>
      </c>
      <c r="H732" s="164"/>
      <c r="I732" s="164"/>
      <c r="J732" s="163" t="s">
        <v>22</v>
      </c>
      <c r="K732" s="162"/>
      <c r="L732" s="163"/>
      <c r="M7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33" spans="1:14" x14ac:dyDescent="0.25">
      <c r="A733" s="166" t="str">
        <f>Сверка[[#This Row],[ID Штатной должности]]&amp;Сверка[[#This Row],[Дата возникновения вакансии на ШД]]</f>
        <v>60742845119</v>
      </c>
      <c r="B733" s="162" t="s">
        <v>1707</v>
      </c>
      <c r="C733" s="163" t="s">
        <v>1735</v>
      </c>
      <c r="D733" s="162">
        <v>607428</v>
      </c>
      <c r="E733" s="163" t="s">
        <v>1785</v>
      </c>
      <c r="F733" s="164">
        <v>42993</v>
      </c>
      <c r="G733" s="164">
        <v>45119</v>
      </c>
      <c r="H733" s="164"/>
      <c r="I733" s="164"/>
      <c r="J733" s="163" t="s">
        <v>22</v>
      </c>
      <c r="K733" s="162"/>
      <c r="L733" s="163"/>
      <c r="M7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34" spans="1:14" x14ac:dyDescent="0.25">
      <c r="A734" s="166" t="str">
        <f>Сверка[[#This Row],[ID Штатной должности]]&amp;Сверка[[#This Row],[Дата возникновения вакансии на ШД]]</f>
        <v>60744445119</v>
      </c>
      <c r="B734" s="162" t="s">
        <v>1707</v>
      </c>
      <c r="C734" s="163" t="s">
        <v>1735</v>
      </c>
      <c r="D734" s="162">
        <v>607444</v>
      </c>
      <c r="E734" s="163" t="s">
        <v>1785</v>
      </c>
      <c r="F734" s="164">
        <v>42993</v>
      </c>
      <c r="G734" s="164">
        <v>45119</v>
      </c>
      <c r="H734" s="164"/>
      <c r="I734" s="164"/>
      <c r="J734" s="163" t="s">
        <v>22</v>
      </c>
      <c r="K734" s="162"/>
      <c r="L734" s="163"/>
      <c r="M7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35" spans="1:14" x14ac:dyDescent="0.25">
      <c r="A735" s="166" t="str">
        <f>Сверка[[#This Row],[ID Штатной должности]]&amp;Сверка[[#This Row],[Дата возникновения вакансии на ШД]]</f>
        <v>60763145114</v>
      </c>
      <c r="B735" s="162" t="s">
        <v>1707</v>
      </c>
      <c r="C735" s="163" t="s">
        <v>1735</v>
      </c>
      <c r="D735" s="162">
        <v>607631</v>
      </c>
      <c r="E735" s="163" t="s">
        <v>1785</v>
      </c>
      <c r="F735" s="164">
        <v>42993</v>
      </c>
      <c r="G735" s="164">
        <v>45114</v>
      </c>
      <c r="H735" s="164"/>
      <c r="I735" s="164"/>
      <c r="J735" s="163" t="s">
        <v>22</v>
      </c>
      <c r="K735" s="162"/>
      <c r="L735" s="163"/>
      <c r="M7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36" spans="1:14" x14ac:dyDescent="0.25">
      <c r="A736" s="166" t="str">
        <f>Сверка[[#This Row],[ID Штатной должности]]&amp;Сверка[[#This Row],[Дата возникновения вакансии на ШД]]</f>
        <v>52074644910</v>
      </c>
      <c r="B736" s="162" t="s">
        <v>1707</v>
      </c>
      <c r="C736" s="163" t="s">
        <v>1735</v>
      </c>
      <c r="D736" s="162">
        <v>520746</v>
      </c>
      <c r="E736" s="163" t="s">
        <v>29</v>
      </c>
      <c r="F736" s="164">
        <v>1</v>
      </c>
      <c r="G736" s="164">
        <v>44910</v>
      </c>
      <c r="H736" s="164">
        <v>45054</v>
      </c>
      <c r="I736" s="164">
        <v>45138</v>
      </c>
      <c r="J736" s="163" t="s">
        <v>45</v>
      </c>
      <c r="K736" s="162" t="s">
        <v>1838</v>
      </c>
      <c r="L736" s="163" t="s">
        <v>2477</v>
      </c>
      <c r="M7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37" spans="1:14" x14ac:dyDescent="0.25">
      <c r="A737" s="166" t="str">
        <f>Сверка[[#This Row],[ID Штатной должности]]&amp;Сверка[[#This Row],[Дата возникновения вакансии на ШД]]</f>
        <v>52633544622</v>
      </c>
      <c r="B737" s="162" t="s">
        <v>1707</v>
      </c>
      <c r="C737" s="163" t="s">
        <v>1735</v>
      </c>
      <c r="D737" s="162">
        <v>526335</v>
      </c>
      <c r="E737" s="163" t="s">
        <v>29</v>
      </c>
      <c r="F737" s="164">
        <v>1</v>
      </c>
      <c r="G737" s="164">
        <v>44622</v>
      </c>
      <c r="H737" s="164">
        <v>45108</v>
      </c>
      <c r="I737" s="164">
        <v>45137</v>
      </c>
      <c r="J737" s="163" t="s">
        <v>45</v>
      </c>
      <c r="K737" s="162" t="s">
        <v>1839</v>
      </c>
      <c r="L737" s="163" t="s">
        <v>2555</v>
      </c>
      <c r="M7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38" spans="1:14" x14ac:dyDescent="0.25">
      <c r="A738" s="166" t="str">
        <f>Сверка[[#This Row],[ID Штатной должности]]&amp;Сверка[[#This Row],[Дата возникновения вакансии на ШД]]</f>
        <v>88300645067</v>
      </c>
      <c r="B738" s="162" t="s">
        <v>1708</v>
      </c>
      <c r="C738" s="163" t="s">
        <v>1782</v>
      </c>
      <c r="D738" s="162">
        <v>883006</v>
      </c>
      <c r="E738" s="163" t="s">
        <v>1785</v>
      </c>
      <c r="F738" s="164">
        <v>43314</v>
      </c>
      <c r="G738" s="164">
        <v>45067</v>
      </c>
      <c r="H738" s="164">
        <v>45020</v>
      </c>
      <c r="I738" s="164">
        <v>45169</v>
      </c>
      <c r="J738" s="163" t="s">
        <v>694</v>
      </c>
      <c r="K738" s="162" t="s">
        <v>1840</v>
      </c>
      <c r="L738" s="163" t="s">
        <v>2556</v>
      </c>
      <c r="M7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39" spans="1:14" x14ac:dyDescent="0.25">
      <c r="A739" s="166" t="str">
        <f>Сверка[[#This Row],[ID Штатной должности]]&amp;Сверка[[#This Row],[Дата возникновения вакансии на ШД]]</f>
        <v>88314845079</v>
      </c>
      <c r="B739" s="162" t="s">
        <v>1708</v>
      </c>
      <c r="C739" s="163" t="s">
        <v>1782</v>
      </c>
      <c r="D739" s="162">
        <v>883148</v>
      </c>
      <c r="E739" s="163" t="s">
        <v>1785</v>
      </c>
      <c r="F739" s="164">
        <v>43314</v>
      </c>
      <c r="G739" s="164">
        <v>45079</v>
      </c>
      <c r="H739" s="164"/>
      <c r="I739" s="164"/>
      <c r="J739" s="163" t="s">
        <v>22</v>
      </c>
      <c r="K739" s="162"/>
      <c r="L739" s="163"/>
      <c r="M7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40" spans="1:14" x14ac:dyDescent="0.25">
      <c r="A740" s="166" t="str">
        <f>Сверка[[#This Row],[ID Штатной должности]]&amp;Сверка[[#This Row],[Дата возникновения вакансии на ШД]]</f>
        <v>88320845110</v>
      </c>
      <c r="B740" s="162" t="s">
        <v>1708</v>
      </c>
      <c r="C740" s="163" t="s">
        <v>1782</v>
      </c>
      <c r="D740" s="162">
        <v>883208</v>
      </c>
      <c r="E740" s="163" t="s">
        <v>1785</v>
      </c>
      <c r="F740" s="164">
        <v>43314</v>
      </c>
      <c r="G740" s="164">
        <v>45110</v>
      </c>
      <c r="H740" s="164"/>
      <c r="I740" s="164"/>
      <c r="J740" s="163" t="s">
        <v>22</v>
      </c>
      <c r="K740" s="162"/>
      <c r="L740" s="163"/>
      <c r="M7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41" spans="1:14" x14ac:dyDescent="0.25">
      <c r="A741" s="166" t="str">
        <f>Сверка[[#This Row],[ID Штатной должности]]&amp;Сверка[[#This Row],[Дата возникновения вакансии на ШД]]</f>
        <v>91717345069</v>
      </c>
      <c r="B741" s="162" t="s">
        <v>1708</v>
      </c>
      <c r="C741" s="163" t="s">
        <v>1782</v>
      </c>
      <c r="D741" s="162">
        <v>917173</v>
      </c>
      <c r="E741" s="163" t="s">
        <v>1785</v>
      </c>
      <c r="F741" s="164">
        <v>43374</v>
      </c>
      <c r="G741" s="164">
        <v>45069</v>
      </c>
      <c r="H741" s="164"/>
      <c r="I741" s="164"/>
      <c r="J741" s="163" t="s">
        <v>22</v>
      </c>
      <c r="K741" s="162"/>
      <c r="L741" s="163"/>
      <c r="M7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42" spans="1:14" x14ac:dyDescent="0.25">
      <c r="A742" s="166" t="str">
        <f>Сверка[[#This Row],[ID Штатной должности]]&amp;Сверка[[#This Row],[Дата возникновения вакансии на ШД]]</f>
        <v>34525645071</v>
      </c>
      <c r="B742" s="162" t="s">
        <v>1709</v>
      </c>
      <c r="C742" s="163" t="s">
        <v>1772</v>
      </c>
      <c r="D742" s="162">
        <v>345256</v>
      </c>
      <c r="E742" s="163" t="s">
        <v>29</v>
      </c>
      <c r="F742" s="164">
        <v>44682</v>
      </c>
      <c r="G742" s="164">
        <v>45071</v>
      </c>
      <c r="H742" s="164">
        <v>45078</v>
      </c>
      <c r="I742" s="164">
        <v>45138</v>
      </c>
      <c r="J742" s="163" t="s">
        <v>45</v>
      </c>
      <c r="K742" s="162" t="s">
        <v>1841</v>
      </c>
      <c r="L742" s="163" t="s">
        <v>2557</v>
      </c>
      <c r="M7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43" spans="1:14" x14ac:dyDescent="0.25">
      <c r="A743" s="166" t="str">
        <f>Сверка[[#This Row],[ID Штатной должности]]&amp;Сверка[[#This Row],[Дата возникновения вакансии на ШД]]</f>
        <v>34525744774</v>
      </c>
      <c r="B743" s="162" t="s">
        <v>1709</v>
      </c>
      <c r="C743" s="163" t="s">
        <v>1772</v>
      </c>
      <c r="D743" s="162">
        <v>345257</v>
      </c>
      <c r="E743" s="163" t="s">
        <v>29</v>
      </c>
      <c r="F743" s="164">
        <v>44682</v>
      </c>
      <c r="G743" s="164">
        <v>44774</v>
      </c>
      <c r="H743" s="164">
        <v>45108</v>
      </c>
      <c r="I743" s="164">
        <v>45127</v>
      </c>
      <c r="J743" s="163" t="s">
        <v>45</v>
      </c>
      <c r="K743" s="162" t="s">
        <v>1842</v>
      </c>
      <c r="L743" s="163" t="s">
        <v>2558</v>
      </c>
      <c r="M7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44" spans="1:14" x14ac:dyDescent="0.25">
      <c r="A744" s="166" t="str">
        <f>Сверка[[#This Row],[ID Штатной должности]]&amp;Сверка[[#This Row],[Дата возникновения вакансии на ШД]]</f>
        <v>34526845090</v>
      </c>
      <c r="B744" s="162" t="s">
        <v>1709</v>
      </c>
      <c r="C744" s="163" t="s">
        <v>1772</v>
      </c>
      <c r="D744" s="162">
        <v>345268</v>
      </c>
      <c r="E744" s="163" t="s">
        <v>1785</v>
      </c>
      <c r="F744" s="164">
        <v>44682</v>
      </c>
      <c r="G744" s="164">
        <v>45090</v>
      </c>
      <c r="H744" s="164"/>
      <c r="I744" s="164"/>
      <c r="J744" s="163" t="s">
        <v>22</v>
      </c>
      <c r="K744" s="162"/>
      <c r="L744" s="163"/>
      <c r="M7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45" spans="1:14" x14ac:dyDescent="0.25">
      <c r="A745" s="166" t="str">
        <f>Сверка[[#This Row],[ID Штатной должности]]&amp;Сверка[[#This Row],[Дата возникновения вакансии на ШД]]</f>
        <v>34531545079</v>
      </c>
      <c r="B745" s="162" t="s">
        <v>1709</v>
      </c>
      <c r="C745" s="163" t="s">
        <v>1772</v>
      </c>
      <c r="D745" s="162">
        <v>345315</v>
      </c>
      <c r="E745" s="163" t="s">
        <v>1785</v>
      </c>
      <c r="F745" s="164">
        <v>44682</v>
      </c>
      <c r="G745" s="164">
        <v>45079</v>
      </c>
      <c r="H745" s="164"/>
      <c r="I745" s="164"/>
      <c r="J745" s="163" t="s">
        <v>22</v>
      </c>
      <c r="K745" s="162"/>
      <c r="L745" s="163"/>
      <c r="M7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46" spans="1:14" x14ac:dyDescent="0.25">
      <c r="A746" s="166" t="str">
        <f>Сверка[[#This Row],[ID Штатной должности]]&amp;Сверка[[#This Row],[Дата возникновения вакансии на ШД]]</f>
        <v>34531845086</v>
      </c>
      <c r="B746" s="162" t="s">
        <v>1709</v>
      </c>
      <c r="C746" s="163" t="s">
        <v>1772</v>
      </c>
      <c r="D746" s="162">
        <v>345318</v>
      </c>
      <c r="E746" s="163" t="s">
        <v>1785</v>
      </c>
      <c r="F746" s="164">
        <v>44682</v>
      </c>
      <c r="G746" s="164">
        <v>45086</v>
      </c>
      <c r="H746" s="164"/>
      <c r="I746" s="164"/>
      <c r="J746" s="163" t="s">
        <v>22</v>
      </c>
      <c r="K746" s="162"/>
      <c r="L746" s="163"/>
      <c r="M7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47" spans="1:14" x14ac:dyDescent="0.25">
      <c r="A747" s="166" t="str">
        <f>Сверка[[#This Row],[ID Штатной должности]]&amp;Сверка[[#This Row],[Дата возникновения вакансии на ШД]]</f>
        <v>34529644993</v>
      </c>
      <c r="B747" s="162" t="s">
        <v>1709</v>
      </c>
      <c r="C747" s="163" t="s">
        <v>1772</v>
      </c>
      <c r="D747" s="162">
        <v>345296</v>
      </c>
      <c r="E747" s="163" t="s">
        <v>1785</v>
      </c>
      <c r="F747" s="164">
        <v>44682</v>
      </c>
      <c r="G747" s="164">
        <v>44993</v>
      </c>
      <c r="H747" s="164"/>
      <c r="I747" s="164"/>
      <c r="J747" s="163" t="s">
        <v>22</v>
      </c>
      <c r="K747" s="162"/>
      <c r="L747" s="163"/>
      <c r="M7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48" spans="1:14" x14ac:dyDescent="0.25">
      <c r="A748" s="166" t="str">
        <f>Сверка[[#This Row],[ID Штатной должности]]&amp;Сверка[[#This Row],[Дата возникновения вакансии на ШД]]</f>
        <v>34529745115</v>
      </c>
      <c r="B748" s="162" t="s">
        <v>1709</v>
      </c>
      <c r="C748" s="163" t="s">
        <v>1772</v>
      </c>
      <c r="D748" s="162">
        <v>345297</v>
      </c>
      <c r="E748" s="163" t="s">
        <v>1785</v>
      </c>
      <c r="F748" s="164">
        <v>44682</v>
      </c>
      <c r="G748" s="164">
        <v>45115</v>
      </c>
      <c r="H748" s="164"/>
      <c r="I748" s="164"/>
      <c r="J748" s="163" t="s">
        <v>22</v>
      </c>
      <c r="K748" s="162"/>
      <c r="L748" s="163"/>
      <c r="M7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49" spans="1:14" x14ac:dyDescent="0.25">
      <c r="A749" s="166" t="str">
        <f>Сверка[[#This Row],[ID Штатной должности]]&amp;Сверка[[#This Row],[Дата возникновения вакансии на ШД]]</f>
        <v>34530745121</v>
      </c>
      <c r="B749" s="162" t="s">
        <v>1709</v>
      </c>
      <c r="C749" s="163" t="s">
        <v>1772</v>
      </c>
      <c r="D749" s="162">
        <v>345307</v>
      </c>
      <c r="E749" s="163" t="s">
        <v>1785</v>
      </c>
      <c r="F749" s="164">
        <v>44682</v>
      </c>
      <c r="G749" s="164">
        <v>45121</v>
      </c>
      <c r="H749" s="164"/>
      <c r="I749" s="164"/>
      <c r="J749" s="163" t="s">
        <v>22</v>
      </c>
      <c r="K749" s="162"/>
      <c r="L749" s="163"/>
      <c r="M7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50" spans="1:14" x14ac:dyDescent="0.25">
      <c r="A750" s="166" t="str">
        <f>Сверка[[#This Row],[ID Штатной должности]]&amp;Сверка[[#This Row],[Дата возникновения вакансии на ШД]]</f>
        <v>34529145086</v>
      </c>
      <c r="B750" s="162" t="s">
        <v>1709</v>
      </c>
      <c r="C750" s="163" t="s">
        <v>1772</v>
      </c>
      <c r="D750" s="162">
        <v>345291</v>
      </c>
      <c r="E750" s="163" t="s">
        <v>1785</v>
      </c>
      <c r="F750" s="164">
        <v>44682</v>
      </c>
      <c r="G750" s="164">
        <v>45086</v>
      </c>
      <c r="H750" s="164"/>
      <c r="I750" s="164"/>
      <c r="J750" s="163" t="s">
        <v>22</v>
      </c>
      <c r="K750" s="162"/>
      <c r="L750" s="163"/>
      <c r="M7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51" spans="1:14" x14ac:dyDescent="0.25">
      <c r="A751" s="166" t="str">
        <f>Сверка[[#This Row],[ID Штатной должности]]&amp;Сверка[[#This Row],[Дата возникновения вакансии на ШД]]</f>
        <v>34530945119</v>
      </c>
      <c r="B751" s="162" t="s">
        <v>1709</v>
      </c>
      <c r="C751" s="163" t="s">
        <v>1772</v>
      </c>
      <c r="D751" s="162">
        <v>345309</v>
      </c>
      <c r="E751" s="163" t="s">
        <v>1785</v>
      </c>
      <c r="F751" s="164">
        <v>44682</v>
      </c>
      <c r="G751" s="164">
        <v>45119</v>
      </c>
      <c r="H751" s="164"/>
      <c r="I751" s="164"/>
      <c r="J751" s="163" t="s">
        <v>22</v>
      </c>
      <c r="K751" s="162"/>
      <c r="L751" s="163"/>
      <c r="M7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52" spans="1:14" x14ac:dyDescent="0.25">
      <c r="A752" s="166" t="str">
        <f>Сверка[[#This Row],[ID Штатной должности]]&amp;Сверка[[#This Row],[Дата возникновения вакансии на ШД]]</f>
        <v>34531045047</v>
      </c>
      <c r="B752" s="162" t="s">
        <v>1709</v>
      </c>
      <c r="C752" s="163" t="s">
        <v>1772</v>
      </c>
      <c r="D752" s="162">
        <v>345310</v>
      </c>
      <c r="E752" s="163" t="s">
        <v>1785</v>
      </c>
      <c r="F752" s="164">
        <v>44682</v>
      </c>
      <c r="G752" s="164">
        <v>45047</v>
      </c>
      <c r="H752" s="164"/>
      <c r="I752" s="164"/>
      <c r="J752" s="163" t="s">
        <v>22</v>
      </c>
      <c r="K752" s="162"/>
      <c r="L752" s="163"/>
      <c r="M7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53" spans="1:14" x14ac:dyDescent="0.25">
      <c r="A753" s="166" t="str">
        <f>Сверка[[#This Row],[ID Штатной должности]]&amp;Сверка[[#This Row],[Дата возникновения вакансии на ШД]]</f>
        <v>34531145121</v>
      </c>
      <c r="B753" s="162" t="s">
        <v>1709</v>
      </c>
      <c r="C753" s="163" t="s">
        <v>1772</v>
      </c>
      <c r="D753" s="162">
        <v>345311</v>
      </c>
      <c r="E753" s="163" t="s">
        <v>1785</v>
      </c>
      <c r="F753" s="164">
        <v>44682</v>
      </c>
      <c r="G753" s="164">
        <v>45121</v>
      </c>
      <c r="H753" s="164"/>
      <c r="I753" s="164"/>
      <c r="J753" s="163" t="s">
        <v>22</v>
      </c>
      <c r="K753" s="162"/>
      <c r="L753" s="163"/>
      <c r="M7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54" spans="1:14" x14ac:dyDescent="0.25">
      <c r="A754" s="166" t="str">
        <f>Сверка[[#This Row],[ID Штатной должности]]&amp;Сверка[[#This Row],[Дата возникновения вакансии на ШД]]</f>
        <v>34535444830</v>
      </c>
      <c r="B754" s="162" t="s">
        <v>1709</v>
      </c>
      <c r="C754" s="163" t="s">
        <v>1772</v>
      </c>
      <c r="D754" s="162">
        <v>345354</v>
      </c>
      <c r="E754" s="163" t="s">
        <v>1785</v>
      </c>
      <c r="F754" s="164">
        <v>44682</v>
      </c>
      <c r="G754" s="164">
        <v>44830</v>
      </c>
      <c r="H754" s="164"/>
      <c r="I754" s="164"/>
      <c r="J754" s="163" t="s">
        <v>22</v>
      </c>
      <c r="K754" s="162"/>
      <c r="L754" s="163"/>
      <c r="M7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55" spans="1:14" x14ac:dyDescent="0.25">
      <c r="A755" s="166" t="str">
        <f>Сверка[[#This Row],[ID Штатной должности]]&amp;Сверка[[#This Row],[Дата возникновения вакансии на ШД]]</f>
        <v>2605343405</v>
      </c>
      <c r="B755" s="162" t="s">
        <v>1710</v>
      </c>
      <c r="C755" s="163" t="s">
        <v>1784</v>
      </c>
      <c r="D755" s="162">
        <v>26053</v>
      </c>
      <c r="E755" s="163" t="s">
        <v>1785</v>
      </c>
      <c r="F755" s="164">
        <v>43405</v>
      </c>
      <c r="G755" s="164">
        <v>43405</v>
      </c>
      <c r="H755" s="164"/>
      <c r="I755" s="164"/>
      <c r="J755" s="163" t="s">
        <v>22</v>
      </c>
      <c r="K755" s="162"/>
      <c r="L755" s="163"/>
      <c r="M7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56" spans="1:14" x14ac:dyDescent="0.25">
      <c r="A756" s="166" t="str">
        <f>Сверка[[#This Row],[ID Штатной должности]]&amp;Сверка[[#This Row],[Дата возникновения вакансии на ШД]]</f>
        <v>56958044926</v>
      </c>
      <c r="B756" s="162" t="s">
        <v>1576</v>
      </c>
      <c r="C756" s="163" t="s">
        <v>1723</v>
      </c>
      <c r="D756" s="162">
        <v>569580</v>
      </c>
      <c r="E756" s="163" t="s">
        <v>114</v>
      </c>
      <c r="F756" s="164">
        <v>44926</v>
      </c>
      <c r="G756" s="164">
        <v>44926</v>
      </c>
      <c r="H756" s="164"/>
      <c r="I756" s="164"/>
      <c r="J756" s="163" t="s">
        <v>22</v>
      </c>
      <c r="K756" s="162"/>
      <c r="L756" s="163"/>
      <c r="M7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57" spans="1:14" x14ac:dyDescent="0.25">
      <c r="A757" s="166" t="str">
        <f>Сверка[[#This Row],[ID Штатной должности]]&amp;Сверка[[#This Row],[Дата возникновения вакансии на ШД]]</f>
        <v>56952044926</v>
      </c>
      <c r="B757" s="162" t="s">
        <v>1637</v>
      </c>
      <c r="C757" s="163" t="s">
        <v>1741</v>
      </c>
      <c r="D757" s="162">
        <v>569520</v>
      </c>
      <c r="E757" s="163" t="s">
        <v>114</v>
      </c>
      <c r="F757" s="164">
        <v>44926</v>
      </c>
      <c r="G757" s="164">
        <v>44926</v>
      </c>
      <c r="H757" s="164"/>
      <c r="I757" s="164"/>
      <c r="J757" s="163" t="s">
        <v>22</v>
      </c>
      <c r="K757" s="162"/>
      <c r="L757" s="163"/>
      <c r="M7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58" spans="1:14" x14ac:dyDescent="0.25">
      <c r="A758" s="166" t="str">
        <f>Сверка[[#This Row],[ID Штатной должности]]&amp;Сверка[[#This Row],[Дата возникновения вакансии на ШД]]</f>
        <v>56916844926</v>
      </c>
      <c r="B758" s="162" t="s">
        <v>1711</v>
      </c>
      <c r="C758" s="163" t="s">
        <v>1774</v>
      </c>
      <c r="D758" s="162">
        <v>569168</v>
      </c>
      <c r="E758" s="163" t="s">
        <v>362</v>
      </c>
      <c r="F758" s="164">
        <v>44926</v>
      </c>
      <c r="G758" s="164">
        <v>44926</v>
      </c>
      <c r="H758" s="164"/>
      <c r="I758" s="164"/>
      <c r="J758" s="163" t="s">
        <v>22</v>
      </c>
      <c r="K758" s="162"/>
      <c r="L758" s="163"/>
      <c r="M7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59" spans="1:14" x14ac:dyDescent="0.25">
      <c r="A759" s="166" t="str">
        <f>Сверка[[#This Row],[ID Штатной должности]]&amp;Сверка[[#This Row],[Дата возникновения вакансии на ШД]]</f>
        <v>57086645031</v>
      </c>
      <c r="B759" s="162" t="s">
        <v>1630</v>
      </c>
      <c r="C759" s="163" t="s">
        <v>1745</v>
      </c>
      <c r="D759" s="162">
        <v>570866</v>
      </c>
      <c r="E759" s="163" t="s">
        <v>1785</v>
      </c>
      <c r="F759" s="164">
        <v>44927</v>
      </c>
      <c r="G759" s="164">
        <v>45031</v>
      </c>
      <c r="H759" s="164"/>
      <c r="I759" s="164"/>
      <c r="J759" s="163" t="s">
        <v>22</v>
      </c>
      <c r="K759" s="162"/>
      <c r="L759" s="163"/>
      <c r="M7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60" spans="1:14" x14ac:dyDescent="0.25">
      <c r="A760" s="166" t="str">
        <f>Сверка[[#This Row],[ID Штатной должности]]&amp;Сверка[[#This Row],[Дата возникновения вакансии на ШД]]</f>
        <v>57086845078</v>
      </c>
      <c r="B760" s="162" t="s">
        <v>1630</v>
      </c>
      <c r="C760" s="163" t="s">
        <v>1745</v>
      </c>
      <c r="D760" s="162">
        <v>570868</v>
      </c>
      <c r="E760" s="163" t="s">
        <v>1785</v>
      </c>
      <c r="F760" s="164">
        <v>44927</v>
      </c>
      <c r="G760" s="164">
        <v>45078</v>
      </c>
      <c r="H760" s="164"/>
      <c r="I760" s="164"/>
      <c r="J760" s="163" t="s">
        <v>22</v>
      </c>
      <c r="K760" s="162"/>
      <c r="L760" s="163"/>
      <c r="M7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61" spans="1:14" x14ac:dyDescent="0.25">
      <c r="A761" s="166" t="str">
        <f>Сверка[[#This Row],[ID Штатной должности]]&amp;Сверка[[#This Row],[Дата возникновения вакансии на ШД]]</f>
        <v>40172644831</v>
      </c>
      <c r="B761" s="162" t="s">
        <v>1630</v>
      </c>
      <c r="C761" s="163" t="s">
        <v>1745</v>
      </c>
      <c r="D761" s="162">
        <v>401726</v>
      </c>
      <c r="E761" s="163" t="s">
        <v>29</v>
      </c>
      <c r="F761" s="164">
        <v>44713</v>
      </c>
      <c r="G761" s="164">
        <v>44831</v>
      </c>
      <c r="H761" s="164">
        <v>45030</v>
      </c>
      <c r="I761" s="164">
        <v>45169</v>
      </c>
      <c r="J761" s="163"/>
      <c r="K761" s="162" t="s">
        <v>1843</v>
      </c>
      <c r="L761" s="163" t="s">
        <v>2457</v>
      </c>
      <c r="M7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добавить в базу</v>
      </c>
    </row>
    <row r="762" spans="1:14" x14ac:dyDescent="0.25">
      <c r="A762" s="166" t="str">
        <f>Сверка[[#This Row],[ID Штатной должности]]&amp;Сверка[[#This Row],[Дата возникновения вакансии на ШД]]</f>
        <v>52205544831</v>
      </c>
      <c r="B762" s="162" t="s">
        <v>1630</v>
      </c>
      <c r="C762" s="163" t="s">
        <v>1745</v>
      </c>
      <c r="D762" s="162">
        <v>522055</v>
      </c>
      <c r="E762" s="163" t="s">
        <v>29</v>
      </c>
      <c r="F762" s="164">
        <v>1</v>
      </c>
      <c r="G762" s="164">
        <v>44831</v>
      </c>
      <c r="H762" s="164">
        <v>44937</v>
      </c>
      <c r="I762" s="164">
        <v>45199</v>
      </c>
      <c r="J762" s="163"/>
      <c r="K762" s="162" t="s">
        <v>1844</v>
      </c>
      <c r="L762" s="163" t="s">
        <v>2342</v>
      </c>
      <c r="M7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добавить в базу</v>
      </c>
    </row>
    <row r="763" spans="1:14" x14ac:dyDescent="0.25">
      <c r="A763" s="166" t="str">
        <f>Сверка[[#This Row],[ID Штатной должности]]&amp;Сверка[[#This Row],[Дата возникновения вакансии на ШД]]</f>
        <v>52214744788</v>
      </c>
      <c r="B763" s="162" t="s">
        <v>1630</v>
      </c>
      <c r="C763" s="163" t="s">
        <v>1745</v>
      </c>
      <c r="D763" s="162">
        <v>522147</v>
      </c>
      <c r="E763" s="163" t="s">
        <v>1785</v>
      </c>
      <c r="F763" s="164">
        <v>1</v>
      </c>
      <c r="G763" s="164">
        <v>44788</v>
      </c>
      <c r="H763" s="164"/>
      <c r="I763" s="164"/>
      <c r="J763" s="163" t="s">
        <v>22</v>
      </c>
      <c r="K763" s="162"/>
      <c r="L763" s="163"/>
      <c r="M7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64" spans="1:14" x14ac:dyDescent="0.25">
      <c r="A764" s="166" t="str">
        <f>Сверка[[#This Row],[ID Штатной должности]]&amp;Сверка[[#This Row],[Дата возникновения вакансии на ШД]]</f>
        <v>52214845122</v>
      </c>
      <c r="B764" s="162" t="s">
        <v>1630</v>
      </c>
      <c r="C764" s="163" t="s">
        <v>1745</v>
      </c>
      <c r="D764" s="162">
        <v>522148</v>
      </c>
      <c r="E764" s="163" t="s">
        <v>1785</v>
      </c>
      <c r="F764" s="164">
        <v>1</v>
      </c>
      <c r="G764" s="164">
        <v>45122</v>
      </c>
      <c r="H764" s="164"/>
      <c r="I764" s="164"/>
      <c r="J764" s="163" t="s">
        <v>22</v>
      </c>
      <c r="K764" s="162"/>
      <c r="L764" s="163"/>
      <c r="M7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65" spans="1:14" x14ac:dyDescent="0.25">
      <c r="A765" s="166" t="str">
        <f>Сверка[[#This Row],[ID Штатной должности]]&amp;Сверка[[#This Row],[Дата возникновения вакансии на ШД]]</f>
        <v>52213045105</v>
      </c>
      <c r="B765" s="162" t="s">
        <v>1630</v>
      </c>
      <c r="C765" s="163" t="s">
        <v>1745</v>
      </c>
      <c r="D765" s="162">
        <v>522130</v>
      </c>
      <c r="E765" s="163" t="s">
        <v>1785</v>
      </c>
      <c r="F765" s="164">
        <v>1</v>
      </c>
      <c r="G765" s="164">
        <v>45105</v>
      </c>
      <c r="H765" s="164"/>
      <c r="I765" s="164"/>
      <c r="J765" s="163" t="s">
        <v>22</v>
      </c>
      <c r="K765" s="162"/>
      <c r="L765" s="163"/>
      <c r="M7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66" spans="1:14" x14ac:dyDescent="0.25">
      <c r="A766" s="166" t="str">
        <f>Сверка[[#This Row],[ID Штатной должности]]&amp;Сверка[[#This Row],[Дата возникновения вакансии на ШД]]</f>
        <v>31885244829</v>
      </c>
      <c r="B766" s="162" t="s">
        <v>1630</v>
      </c>
      <c r="C766" s="163" t="s">
        <v>1745</v>
      </c>
      <c r="D766" s="162">
        <v>318852</v>
      </c>
      <c r="E766" s="163" t="s">
        <v>1785</v>
      </c>
      <c r="F766" s="164">
        <v>44657</v>
      </c>
      <c r="G766" s="164">
        <v>44829</v>
      </c>
      <c r="H766" s="164"/>
      <c r="I766" s="164"/>
      <c r="J766" s="163" t="s">
        <v>22</v>
      </c>
      <c r="K766" s="162"/>
      <c r="L766" s="163"/>
      <c r="M7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67" spans="1:14" x14ac:dyDescent="0.25">
      <c r="A767" s="166" t="str">
        <f>Сверка[[#This Row],[ID Штатной должности]]&amp;Сверка[[#This Row],[Дата возникновения вакансии на ШД]]</f>
        <v>52200045087</v>
      </c>
      <c r="B767" s="162" t="s">
        <v>1630</v>
      </c>
      <c r="C767" s="163" t="s">
        <v>1745</v>
      </c>
      <c r="D767" s="162">
        <v>522000</v>
      </c>
      <c r="E767" s="163" t="s">
        <v>29</v>
      </c>
      <c r="F767" s="164">
        <v>1</v>
      </c>
      <c r="G767" s="164">
        <v>45087</v>
      </c>
      <c r="H767" s="164">
        <v>45110</v>
      </c>
      <c r="I767" s="164">
        <v>45133</v>
      </c>
      <c r="J767" s="163" t="s">
        <v>45</v>
      </c>
      <c r="K767" s="162" t="s">
        <v>1845</v>
      </c>
      <c r="L767" s="163" t="s">
        <v>2518</v>
      </c>
      <c r="M7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7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768" spans="1:14" x14ac:dyDescent="0.25">
      <c r="A768" s="166" t="str">
        <f>Сверка[[#This Row],[ID Штатной должности]]&amp;Сверка[[#This Row],[Дата возникновения вакансии на ШД]]</f>
        <v>54496145101</v>
      </c>
      <c r="B768" s="162" t="s">
        <v>1630</v>
      </c>
      <c r="C768" s="163" t="s">
        <v>1745</v>
      </c>
      <c r="D768" s="162">
        <v>544961</v>
      </c>
      <c r="E768" s="163" t="s">
        <v>1785</v>
      </c>
      <c r="F768" s="164">
        <v>44875</v>
      </c>
      <c r="G768" s="164">
        <v>45101</v>
      </c>
      <c r="H768" s="164"/>
      <c r="I768" s="164"/>
      <c r="J768" s="163" t="s">
        <v>22</v>
      </c>
      <c r="K768" s="162"/>
      <c r="L768" s="163"/>
      <c r="M7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69" spans="1:14" x14ac:dyDescent="0.25">
      <c r="A769" s="166" t="str">
        <f>Сверка[[#This Row],[ID Штатной должности]]&amp;Сверка[[#This Row],[Дата возникновения вакансии на ШД]]</f>
        <v>52152745031</v>
      </c>
      <c r="B769" s="162" t="s">
        <v>1630</v>
      </c>
      <c r="C769" s="163" t="s">
        <v>1745</v>
      </c>
      <c r="D769" s="162">
        <v>521527</v>
      </c>
      <c r="E769" s="163" t="s">
        <v>1785</v>
      </c>
      <c r="F769" s="164">
        <v>1</v>
      </c>
      <c r="G769" s="164">
        <v>45031</v>
      </c>
      <c r="H769" s="164"/>
      <c r="I769" s="164"/>
      <c r="J769" s="163" t="s">
        <v>22</v>
      </c>
      <c r="K769" s="162"/>
      <c r="L769" s="163"/>
      <c r="M7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70" spans="1:14" x14ac:dyDescent="0.25">
      <c r="A770" s="166" t="str">
        <f>Сверка[[#This Row],[ID Штатной должности]]&amp;Сверка[[#This Row],[Дата возникновения вакансии на ШД]]</f>
        <v>84713645051</v>
      </c>
      <c r="B770" s="162" t="s">
        <v>1630</v>
      </c>
      <c r="C770" s="163" t="s">
        <v>1745</v>
      </c>
      <c r="D770" s="162">
        <v>847136</v>
      </c>
      <c r="E770" s="163" t="s">
        <v>1785</v>
      </c>
      <c r="F770" s="164">
        <v>43273</v>
      </c>
      <c r="G770" s="164">
        <v>45051</v>
      </c>
      <c r="H770" s="164"/>
      <c r="I770" s="164"/>
      <c r="J770" s="163" t="s">
        <v>22</v>
      </c>
      <c r="K770" s="162"/>
      <c r="L770" s="163"/>
      <c r="M7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71" spans="1:14" x14ac:dyDescent="0.25">
      <c r="A771" s="166" t="str">
        <f>Сверка[[#This Row],[ID Штатной должности]]&amp;Сверка[[#This Row],[Дата возникновения вакансии на ШД]]</f>
        <v>52130845118</v>
      </c>
      <c r="B771" s="162" t="s">
        <v>1630</v>
      </c>
      <c r="C771" s="163" t="s">
        <v>1745</v>
      </c>
      <c r="D771" s="162">
        <v>521308</v>
      </c>
      <c r="E771" s="163" t="s">
        <v>1785</v>
      </c>
      <c r="F771" s="164">
        <v>1</v>
      </c>
      <c r="G771" s="164">
        <v>45118</v>
      </c>
      <c r="H771" s="164"/>
      <c r="I771" s="164"/>
      <c r="J771" s="163" t="s">
        <v>22</v>
      </c>
      <c r="K771" s="162"/>
      <c r="L771" s="163"/>
      <c r="M7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72" spans="1:14" x14ac:dyDescent="0.25">
      <c r="A772" s="166" t="str">
        <f>Сверка[[#This Row],[ID Штатной должности]]&amp;Сверка[[#This Row],[Дата возникновения вакансии на ШД]]</f>
        <v>23346944837</v>
      </c>
      <c r="B772" s="162" t="s">
        <v>1630</v>
      </c>
      <c r="C772" s="163" t="s">
        <v>1745</v>
      </c>
      <c r="D772" s="162">
        <v>233469</v>
      </c>
      <c r="E772" s="163" t="s">
        <v>1785</v>
      </c>
      <c r="F772" s="164">
        <v>44581</v>
      </c>
      <c r="G772" s="164">
        <v>44837</v>
      </c>
      <c r="H772" s="164"/>
      <c r="I772" s="164"/>
      <c r="J772" s="163" t="s">
        <v>22</v>
      </c>
      <c r="K772" s="162"/>
      <c r="L772" s="163"/>
      <c r="M7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73" spans="1:14" x14ac:dyDescent="0.25">
      <c r="A773" s="166" t="str">
        <f>Сверка[[#This Row],[ID Штатной должности]]&amp;Сверка[[#This Row],[Дата возникновения вакансии на ШД]]</f>
        <v>52162145017</v>
      </c>
      <c r="B773" s="162" t="s">
        <v>1630</v>
      </c>
      <c r="C773" s="163" t="s">
        <v>1745</v>
      </c>
      <c r="D773" s="162">
        <v>521621</v>
      </c>
      <c r="E773" s="163" t="s">
        <v>1785</v>
      </c>
      <c r="F773" s="164">
        <v>1</v>
      </c>
      <c r="G773" s="164">
        <v>45017</v>
      </c>
      <c r="H773" s="164"/>
      <c r="I773" s="164"/>
      <c r="J773" s="163" t="s">
        <v>22</v>
      </c>
      <c r="K773" s="162"/>
      <c r="L773" s="163"/>
      <c r="M7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74" spans="1:14" x14ac:dyDescent="0.25">
      <c r="A774" s="166" t="str">
        <f>Сверка[[#This Row],[ID Штатной должности]]&amp;Сверка[[#This Row],[Дата возникновения вакансии на ШД]]</f>
        <v>52176745078</v>
      </c>
      <c r="B774" s="162" t="s">
        <v>1630</v>
      </c>
      <c r="C774" s="163" t="s">
        <v>1745</v>
      </c>
      <c r="D774" s="162">
        <v>521767</v>
      </c>
      <c r="E774" s="163" t="s">
        <v>1785</v>
      </c>
      <c r="F774" s="164">
        <v>1</v>
      </c>
      <c r="G774" s="164">
        <v>45078</v>
      </c>
      <c r="H774" s="164"/>
      <c r="I774" s="164"/>
      <c r="J774" s="163" t="s">
        <v>22</v>
      </c>
      <c r="K774" s="162"/>
      <c r="L774" s="163"/>
      <c r="M7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75" spans="1:14" x14ac:dyDescent="0.25">
      <c r="A775" s="166" t="str">
        <f>Сверка[[#This Row],[ID Штатной должности]]&amp;Сверка[[#This Row],[Дата возникновения вакансии на ШД]]</f>
        <v>52176845093</v>
      </c>
      <c r="B775" s="162" t="s">
        <v>1630</v>
      </c>
      <c r="C775" s="163" t="s">
        <v>1745</v>
      </c>
      <c r="D775" s="162">
        <v>521768</v>
      </c>
      <c r="E775" s="163" t="s">
        <v>1785</v>
      </c>
      <c r="F775" s="164">
        <v>1</v>
      </c>
      <c r="G775" s="164">
        <v>45093</v>
      </c>
      <c r="H775" s="164"/>
      <c r="I775" s="164"/>
      <c r="J775" s="163" t="s">
        <v>22</v>
      </c>
      <c r="K775" s="162"/>
      <c r="L775" s="163"/>
      <c r="M7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76" spans="1:14" x14ac:dyDescent="0.25">
      <c r="A776" s="166" t="str">
        <f>Сверка[[#This Row],[ID Штатной должности]]&amp;Сверка[[#This Row],[Дата возникновения вакансии на ШД]]</f>
        <v>52160844992</v>
      </c>
      <c r="B776" s="162" t="s">
        <v>1630</v>
      </c>
      <c r="C776" s="163" t="s">
        <v>1745</v>
      </c>
      <c r="D776" s="162">
        <v>521608</v>
      </c>
      <c r="E776" s="163" t="s">
        <v>1785</v>
      </c>
      <c r="F776" s="164">
        <v>1</v>
      </c>
      <c r="G776" s="164">
        <v>44992</v>
      </c>
      <c r="H776" s="164"/>
      <c r="I776" s="164"/>
      <c r="J776" s="163" t="s">
        <v>22</v>
      </c>
      <c r="K776" s="162"/>
      <c r="L776" s="163"/>
      <c r="M7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77" spans="1:14" x14ac:dyDescent="0.25">
      <c r="A777" s="166" t="str">
        <f>Сверка[[#This Row],[ID Штатной должности]]&amp;Сверка[[#This Row],[Дата возникновения вакансии на ШД]]</f>
        <v>52190645080</v>
      </c>
      <c r="B777" s="162" t="s">
        <v>1630</v>
      </c>
      <c r="C777" s="163" t="s">
        <v>1745</v>
      </c>
      <c r="D777" s="162">
        <v>521906</v>
      </c>
      <c r="E777" s="163" t="s">
        <v>1785</v>
      </c>
      <c r="F777" s="164">
        <v>1</v>
      </c>
      <c r="G777" s="164">
        <v>45080</v>
      </c>
      <c r="H777" s="164"/>
      <c r="I777" s="164"/>
      <c r="J777" s="163" t="s">
        <v>22</v>
      </c>
      <c r="K777" s="162"/>
      <c r="L777" s="163"/>
      <c r="M7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78" spans="1:14" x14ac:dyDescent="0.25">
      <c r="A778" s="166" t="str">
        <f>Сверка[[#This Row],[ID Штатной должности]]&amp;Сверка[[#This Row],[Дата возникновения вакансии на ШД]]</f>
        <v>95239544831</v>
      </c>
      <c r="B778" s="162" t="s">
        <v>1630</v>
      </c>
      <c r="C778" s="163" t="s">
        <v>1745</v>
      </c>
      <c r="D778" s="162">
        <v>952395</v>
      </c>
      <c r="E778" s="163" t="s">
        <v>1785</v>
      </c>
      <c r="F778" s="164">
        <v>44256</v>
      </c>
      <c r="G778" s="164">
        <v>44831</v>
      </c>
      <c r="H778" s="164">
        <v>44958</v>
      </c>
      <c r="I778" s="164">
        <v>45169</v>
      </c>
      <c r="J778" s="163"/>
      <c r="K778" s="162" t="s">
        <v>1846</v>
      </c>
      <c r="L778" s="163" t="s">
        <v>2559</v>
      </c>
      <c r="M7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79" spans="1:14" x14ac:dyDescent="0.25">
      <c r="A779" s="166" t="str">
        <f>Сверка[[#This Row],[ID Штатной должности]]&amp;Сверка[[#This Row],[Дата возникновения вакансии на ШД]]</f>
        <v>52192245124</v>
      </c>
      <c r="B779" s="162" t="s">
        <v>1630</v>
      </c>
      <c r="C779" s="163" t="s">
        <v>1745</v>
      </c>
      <c r="D779" s="162">
        <v>521922</v>
      </c>
      <c r="E779" s="163" t="s">
        <v>1785</v>
      </c>
      <c r="F779" s="164">
        <v>1</v>
      </c>
      <c r="G779" s="164">
        <v>45124</v>
      </c>
      <c r="H779" s="164"/>
      <c r="I779" s="164"/>
      <c r="J779" s="163" t="s">
        <v>22</v>
      </c>
      <c r="K779" s="162"/>
      <c r="L779" s="163"/>
      <c r="M7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80" spans="1:14" x14ac:dyDescent="0.25">
      <c r="A780" s="166" t="str">
        <f>Сверка[[#This Row],[ID Штатной должности]]&amp;Сверка[[#This Row],[Дата возникновения вакансии на ШД]]</f>
        <v>52199244826</v>
      </c>
      <c r="B780" s="162" t="s">
        <v>1630</v>
      </c>
      <c r="C780" s="163" t="s">
        <v>1745</v>
      </c>
      <c r="D780" s="162">
        <v>521992</v>
      </c>
      <c r="E780" s="163" t="s">
        <v>1785</v>
      </c>
      <c r="F780" s="164">
        <v>1</v>
      </c>
      <c r="G780" s="164">
        <v>44826</v>
      </c>
      <c r="H780" s="164"/>
      <c r="I780" s="164"/>
      <c r="J780" s="163" t="s">
        <v>22</v>
      </c>
      <c r="K780" s="162"/>
      <c r="L780" s="163"/>
      <c r="M7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81" spans="1:14" x14ac:dyDescent="0.25">
      <c r="A781" s="166" t="str">
        <f>Сверка[[#This Row],[ID Штатной должности]]&amp;Сверка[[#This Row],[Дата возникновения вакансии на ШД]]</f>
        <v>69470245093</v>
      </c>
      <c r="B781" s="162" t="s">
        <v>1712</v>
      </c>
      <c r="C781" s="163" t="s">
        <v>1746</v>
      </c>
      <c r="D781" s="162">
        <v>694702</v>
      </c>
      <c r="E781" s="163" t="s">
        <v>1785</v>
      </c>
      <c r="F781" s="164">
        <v>45082</v>
      </c>
      <c r="G781" s="164">
        <v>45093</v>
      </c>
      <c r="H781" s="164"/>
      <c r="I781" s="164"/>
      <c r="J781" s="163" t="s">
        <v>22</v>
      </c>
      <c r="K781" s="162"/>
      <c r="L781" s="163"/>
      <c r="M7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82" spans="1:14" x14ac:dyDescent="0.25">
      <c r="A782" s="166" t="str">
        <f>Сверка[[#This Row],[ID Штатной должности]]&amp;Сверка[[#This Row],[Дата возникновения вакансии на ШД]]</f>
        <v>2564543405</v>
      </c>
      <c r="B782" s="162" t="s">
        <v>1712</v>
      </c>
      <c r="C782" s="163" t="s">
        <v>1746</v>
      </c>
      <c r="D782" s="162">
        <v>25645</v>
      </c>
      <c r="E782" s="163" t="s">
        <v>1785</v>
      </c>
      <c r="F782" s="164">
        <v>43405</v>
      </c>
      <c r="G782" s="164">
        <v>43405</v>
      </c>
      <c r="H782" s="164"/>
      <c r="I782" s="164"/>
      <c r="J782" s="163" t="s">
        <v>22</v>
      </c>
      <c r="K782" s="162"/>
      <c r="L782" s="163"/>
      <c r="M7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83" spans="1:14" x14ac:dyDescent="0.25">
      <c r="A783" s="166" t="str">
        <f>Сверка[[#This Row],[ID Штатной должности]]&amp;Сверка[[#This Row],[Дата возникновения вакансии на ШД]]</f>
        <v>51975444831</v>
      </c>
      <c r="B783" s="162" t="s">
        <v>1712</v>
      </c>
      <c r="C783" s="163" t="s">
        <v>1746</v>
      </c>
      <c r="D783" s="162">
        <v>519754</v>
      </c>
      <c r="E783" s="163" t="s">
        <v>1785</v>
      </c>
      <c r="F783" s="164">
        <v>1</v>
      </c>
      <c r="G783" s="164">
        <v>44831</v>
      </c>
      <c r="H783" s="164">
        <v>45072</v>
      </c>
      <c r="I783" s="164">
        <v>45138</v>
      </c>
      <c r="J783" s="163"/>
      <c r="K783" s="162" t="s">
        <v>1847</v>
      </c>
      <c r="L783" s="163" t="s">
        <v>2560</v>
      </c>
      <c r="M7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84" spans="1:14" x14ac:dyDescent="0.25">
      <c r="A784" s="166" t="str">
        <f>Сверка[[#This Row],[ID Штатной должности]]&amp;Сверка[[#This Row],[Дата возникновения вакансии на ШД]]</f>
        <v>51975845116</v>
      </c>
      <c r="B784" s="162" t="s">
        <v>1712</v>
      </c>
      <c r="C784" s="163" t="s">
        <v>1746</v>
      </c>
      <c r="D784" s="162">
        <v>519758</v>
      </c>
      <c r="E784" s="163" t="s">
        <v>1785</v>
      </c>
      <c r="F784" s="164">
        <v>1</v>
      </c>
      <c r="G784" s="164">
        <v>45116</v>
      </c>
      <c r="H784" s="164"/>
      <c r="I784" s="164"/>
      <c r="J784" s="163" t="s">
        <v>22</v>
      </c>
      <c r="K784" s="162"/>
      <c r="L784" s="163"/>
      <c r="M7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85" spans="1:14" x14ac:dyDescent="0.25">
      <c r="A785" s="166" t="str">
        <f>Сверка[[#This Row],[ID Штатной должности]]&amp;Сверка[[#This Row],[Дата возникновения вакансии на ШД]]</f>
        <v>51984044831</v>
      </c>
      <c r="B785" s="162" t="s">
        <v>1712</v>
      </c>
      <c r="C785" s="163" t="s">
        <v>1746</v>
      </c>
      <c r="D785" s="162">
        <v>519840</v>
      </c>
      <c r="E785" s="163" t="s">
        <v>1785</v>
      </c>
      <c r="F785" s="164">
        <v>1</v>
      </c>
      <c r="G785" s="164">
        <v>44831</v>
      </c>
      <c r="H785" s="164"/>
      <c r="I785" s="164"/>
      <c r="J785" s="163" t="s">
        <v>22</v>
      </c>
      <c r="K785" s="162"/>
      <c r="L785" s="163"/>
      <c r="M7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86" spans="1:14" x14ac:dyDescent="0.25">
      <c r="A786" s="166" t="str">
        <f>Сверка[[#This Row],[ID Штатной должности]]&amp;Сверка[[#This Row],[Дата возникновения вакансии на ШД]]</f>
        <v>51976645117</v>
      </c>
      <c r="B786" s="162" t="s">
        <v>1712</v>
      </c>
      <c r="C786" s="163" t="s">
        <v>1746</v>
      </c>
      <c r="D786" s="162">
        <v>519766</v>
      </c>
      <c r="E786" s="163" t="s">
        <v>1785</v>
      </c>
      <c r="F786" s="164">
        <v>1</v>
      </c>
      <c r="G786" s="164">
        <v>45117</v>
      </c>
      <c r="H786" s="164"/>
      <c r="I786" s="164"/>
      <c r="J786" s="163" t="s">
        <v>22</v>
      </c>
      <c r="K786" s="162"/>
      <c r="L786" s="163"/>
      <c r="M7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87" spans="1:14" x14ac:dyDescent="0.25">
      <c r="A787" s="166" t="str">
        <f>Сверка[[#This Row],[ID Штатной должности]]&amp;Сверка[[#This Row],[Дата возникновения вакансии на ШД]]</f>
        <v>51977145099</v>
      </c>
      <c r="B787" s="162" t="s">
        <v>1712</v>
      </c>
      <c r="C787" s="163" t="s">
        <v>1746</v>
      </c>
      <c r="D787" s="162">
        <v>519771</v>
      </c>
      <c r="E787" s="163" t="s">
        <v>1785</v>
      </c>
      <c r="F787" s="164">
        <v>1</v>
      </c>
      <c r="G787" s="164">
        <v>45099</v>
      </c>
      <c r="H787" s="164"/>
      <c r="I787" s="164"/>
      <c r="J787" s="163" t="s">
        <v>22</v>
      </c>
      <c r="K787" s="162"/>
      <c r="L787" s="163"/>
      <c r="M7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88" spans="1:14" x14ac:dyDescent="0.25">
      <c r="A788" s="166" t="str">
        <f>Сверка[[#This Row],[ID Штатной должности]]&amp;Сверка[[#This Row],[Дата возникновения вакансии на ШД]]</f>
        <v>51977245014</v>
      </c>
      <c r="B788" s="162" t="s">
        <v>1712</v>
      </c>
      <c r="C788" s="163" t="s">
        <v>1746</v>
      </c>
      <c r="D788" s="162">
        <v>519772</v>
      </c>
      <c r="E788" s="163" t="s">
        <v>1785</v>
      </c>
      <c r="F788" s="164">
        <v>1</v>
      </c>
      <c r="G788" s="164">
        <v>45014</v>
      </c>
      <c r="H788" s="164"/>
      <c r="I788" s="164"/>
      <c r="J788" s="163" t="s">
        <v>22</v>
      </c>
      <c r="K788" s="162"/>
      <c r="L788" s="163"/>
      <c r="M7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89" spans="1:14" x14ac:dyDescent="0.25">
      <c r="A789" s="166" t="str">
        <f>Сверка[[#This Row],[ID Штатной должности]]&amp;Сверка[[#This Row],[Дата возникновения вакансии на ШД]]</f>
        <v>51967745110</v>
      </c>
      <c r="B789" s="162" t="s">
        <v>1712</v>
      </c>
      <c r="C789" s="163" t="s">
        <v>1746</v>
      </c>
      <c r="D789" s="162">
        <v>519677</v>
      </c>
      <c r="E789" s="163" t="s">
        <v>1785</v>
      </c>
      <c r="F789" s="164">
        <v>1</v>
      </c>
      <c r="G789" s="164">
        <v>45110</v>
      </c>
      <c r="H789" s="164"/>
      <c r="I789" s="164"/>
      <c r="J789" s="163" t="s">
        <v>22</v>
      </c>
      <c r="K789" s="162"/>
      <c r="L789" s="163"/>
      <c r="M7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90" spans="1:14" x14ac:dyDescent="0.25">
      <c r="A790" s="166" t="str">
        <f>Сверка[[#This Row],[ID Штатной должности]]&amp;Сверка[[#This Row],[Дата возникновения вакансии на ШД]]</f>
        <v>51967845092</v>
      </c>
      <c r="B790" s="162" t="s">
        <v>1712</v>
      </c>
      <c r="C790" s="163" t="s">
        <v>1746</v>
      </c>
      <c r="D790" s="162">
        <v>519678</v>
      </c>
      <c r="E790" s="163" t="s">
        <v>1785</v>
      </c>
      <c r="F790" s="164">
        <v>1</v>
      </c>
      <c r="G790" s="164">
        <v>45092</v>
      </c>
      <c r="H790" s="164"/>
      <c r="I790" s="164"/>
      <c r="J790" s="163" t="s">
        <v>22</v>
      </c>
      <c r="K790" s="162"/>
      <c r="L790" s="163"/>
      <c r="M7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91" spans="1:14" x14ac:dyDescent="0.25">
      <c r="A791" s="166" t="str">
        <f>Сверка[[#This Row],[ID Штатной должности]]&amp;Сверка[[#This Row],[Дата возникновения вакансии на ШД]]</f>
        <v>71751845105</v>
      </c>
      <c r="B791" s="162" t="s">
        <v>1712</v>
      </c>
      <c r="C791" s="163" t="s">
        <v>1746</v>
      </c>
      <c r="D791" s="162">
        <v>717518</v>
      </c>
      <c r="E791" s="163" t="s">
        <v>1785</v>
      </c>
      <c r="F791" s="164">
        <v>43091</v>
      </c>
      <c r="G791" s="164">
        <v>45105</v>
      </c>
      <c r="H791" s="164"/>
      <c r="I791" s="164"/>
      <c r="J791" s="163" t="s">
        <v>22</v>
      </c>
      <c r="K791" s="162"/>
      <c r="L791" s="163"/>
      <c r="M7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92" spans="1:14" x14ac:dyDescent="0.25">
      <c r="A792" s="166" t="str">
        <f>Сверка[[#This Row],[ID Штатной должности]]&amp;Сверка[[#This Row],[Дата возникновения вакансии на ШД]]</f>
        <v>51904744831</v>
      </c>
      <c r="B792" s="162" t="s">
        <v>1712</v>
      </c>
      <c r="C792" s="163" t="s">
        <v>1746</v>
      </c>
      <c r="D792" s="162">
        <v>519047</v>
      </c>
      <c r="E792" s="163" t="s">
        <v>1785</v>
      </c>
      <c r="F792" s="164">
        <v>1</v>
      </c>
      <c r="G792" s="164">
        <v>44831</v>
      </c>
      <c r="H792" s="164"/>
      <c r="I792" s="164"/>
      <c r="J792" s="163" t="s">
        <v>22</v>
      </c>
      <c r="K792" s="162"/>
      <c r="L792" s="163"/>
      <c r="M7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93" spans="1:14" x14ac:dyDescent="0.25">
      <c r="A793" s="166" t="str">
        <f>Сверка[[#This Row],[ID Штатной должности]]&amp;Сверка[[#This Row],[Дата возникновения вакансии на ШД]]</f>
        <v>52811744961</v>
      </c>
      <c r="B793" s="162" t="s">
        <v>1712</v>
      </c>
      <c r="C793" s="163" t="s">
        <v>1746</v>
      </c>
      <c r="D793" s="162">
        <v>528117</v>
      </c>
      <c r="E793" s="163" t="s">
        <v>1785</v>
      </c>
      <c r="F793" s="164">
        <v>1</v>
      </c>
      <c r="G793" s="164">
        <v>44961</v>
      </c>
      <c r="H793" s="164"/>
      <c r="I793" s="164"/>
      <c r="J793" s="163" t="s">
        <v>22</v>
      </c>
      <c r="K793" s="162"/>
      <c r="L793" s="163"/>
      <c r="M7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94" spans="1:14" x14ac:dyDescent="0.25">
      <c r="A794" s="166" t="str">
        <f>Сверка[[#This Row],[ID Штатной должности]]&amp;Сверка[[#This Row],[Дата возникновения вакансии на ШД]]</f>
        <v>51903845097</v>
      </c>
      <c r="B794" s="162" t="s">
        <v>1712</v>
      </c>
      <c r="C794" s="163" t="s">
        <v>1746</v>
      </c>
      <c r="D794" s="162">
        <v>519038</v>
      </c>
      <c r="E794" s="163" t="s">
        <v>1785</v>
      </c>
      <c r="F794" s="164">
        <v>1</v>
      </c>
      <c r="G794" s="164">
        <v>45097</v>
      </c>
      <c r="H794" s="164"/>
      <c r="I794" s="164"/>
      <c r="J794" s="163" t="s">
        <v>22</v>
      </c>
      <c r="K794" s="162"/>
      <c r="L794" s="163"/>
      <c r="M7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95" spans="1:14" x14ac:dyDescent="0.25">
      <c r="A795" s="166" t="str">
        <f>Сверка[[#This Row],[ID Штатной должности]]&amp;Сверка[[#This Row],[Дата возникновения вакансии на ШД]]</f>
        <v>51835145114</v>
      </c>
      <c r="B795" s="162" t="s">
        <v>1712</v>
      </c>
      <c r="C795" s="163" t="s">
        <v>1746</v>
      </c>
      <c r="D795" s="162">
        <v>518351</v>
      </c>
      <c r="E795" s="163" t="s">
        <v>1785</v>
      </c>
      <c r="F795" s="164">
        <v>1</v>
      </c>
      <c r="G795" s="164">
        <v>45114</v>
      </c>
      <c r="H795" s="164"/>
      <c r="I795" s="164"/>
      <c r="J795" s="163" t="s">
        <v>22</v>
      </c>
      <c r="K795" s="162"/>
      <c r="L795" s="163"/>
      <c r="M7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96" spans="1:14" x14ac:dyDescent="0.25">
      <c r="A796" s="166" t="str">
        <f>Сверка[[#This Row],[ID Штатной должности]]&amp;Сверка[[#This Row],[Дата возникновения вакансии на ШД]]</f>
        <v>52013645108</v>
      </c>
      <c r="B796" s="162" t="s">
        <v>1712</v>
      </c>
      <c r="C796" s="163" t="s">
        <v>1746</v>
      </c>
      <c r="D796" s="162">
        <v>520136</v>
      </c>
      <c r="E796" s="163" t="s">
        <v>1785</v>
      </c>
      <c r="F796" s="164">
        <v>1</v>
      </c>
      <c r="G796" s="164">
        <v>45108</v>
      </c>
      <c r="H796" s="164"/>
      <c r="I796" s="164"/>
      <c r="J796" s="163" t="s">
        <v>22</v>
      </c>
      <c r="K796" s="162"/>
      <c r="L796" s="163"/>
      <c r="M7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97" spans="1:14" x14ac:dyDescent="0.25">
      <c r="A797" s="166" t="str">
        <f>Сверка[[#This Row],[ID Штатной должности]]&amp;Сверка[[#This Row],[Дата возникновения вакансии на ШД]]</f>
        <v>52591945075</v>
      </c>
      <c r="B797" s="162" t="s">
        <v>1712</v>
      </c>
      <c r="C797" s="163" t="s">
        <v>1746</v>
      </c>
      <c r="D797" s="162">
        <v>525919</v>
      </c>
      <c r="E797" s="163" t="s">
        <v>1785</v>
      </c>
      <c r="F797" s="164">
        <v>1</v>
      </c>
      <c r="G797" s="164">
        <v>45075</v>
      </c>
      <c r="H797" s="164"/>
      <c r="I797" s="164"/>
      <c r="J797" s="163" t="s">
        <v>22</v>
      </c>
      <c r="K797" s="162"/>
      <c r="L797" s="163"/>
      <c r="M7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98" spans="1:14" x14ac:dyDescent="0.25">
      <c r="A798" s="166" t="str">
        <f>Сверка[[#This Row],[ID Штатной должности]]&amp;Сверка[[#This Row],[Дата возникновения вакансии на ШД]]</f>
        <v>46352145110</v>
      </c>
      <c r="B798" s="162" t="s">
        <v>1712</v>
      </c>
      <c r="C798" s="163" t="s">
        <v>1746</v>
      </c>
      <c r="D798" s="162">
        <v>463521</v>
      </c>
      <c r="E798" s="163" t="s">
        <v>1785</v>
      </c>
      <c r="F798" s="164">
        <v>44797</v>
      </c>
      <c r="G798" s="164">
        <v>45110</v>
      </c>
      <c r="H798" s="164"/>
      <c r="I798" s="164"/>
      <c r="J798" s="163" t="s">
        <v>22</v>
      </c>
      <c r="K798" s="162"/>
      <c r="L798" s="163"/>
      <c r="M7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799" spans="1:14" x14ac:dyDescent="0.25">
      <c r="A799" s="166" t="str">
        <f>Сверка[[#This Row],[ID Штатной должности]]&amp;Сверка[[#This Row],[Дата возникновения вакансии на ШД]]</f>
        <v>51881245093</v>
      </c>
      <c r="B799" s="162" t="s">
        <v>1712</v>
      </c>
      <c r="C799" s="163" t="s">
        <v>1746</v>
      </c>
      <c r="D799" s="162">
        <v>518812</v>
      </c>
      <c r="E799" s="163" t="s">
        <v>1785</v>
      </c>
      <c r="F799" s="164">
        <v>1</v>
      </c>
      <c r="G799" s="164">
        <v>45093</v>
      </c>
      <c r="H799" s="164"/>
      <c r="I799" s="164"/>
      <c r="J799" s="163" t="s">
        <v>22</v>
      </c>
      <c r="K799" s="162"/>
      <c r="L799" s="163"/>
      <c r="M7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7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00" spans="1:14" x14ac:dyDescent="0.25">
      <c r="A800" s="166" t="str">
        <f>Сверка[[#This Row],[ID Штатной должности]]&amp;Сверка[[#This Row],[Дата возникновения вакансии на ШД]]</f>
        <v>51889445091</v>
      </c>
      <c r="B800" s="162" t="s">
        <v>1712</v>
      </c>
      <c r="C800" s="163" t="s">
        <v>1746</v>
      </c>
      <c r="D800" s="162">
        <v>518894</v>
      </c>
      <c r="E800" s="163" t="s">
        <v>1785</v>
      </c>
      <c r="F800" s="164">
        <v>1</v>
      </c>
      <c r="G800" s="164">
        <v>45091</v>
      </c>
      <c r="H800" s="164"/>
      <c r="I800" s="164"/>
      <c r="J800" s="163" t="s">
        <v>22</v>
      </c>
      <c r="K800" s="162"/>
      <c r="L800" s="163"/>
      <c r="M8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01" spans="1:14" x14ac:dyDescent="0.25">
      <c r="A801" s="166" t="str">
        <f>Сверка[[#This Row],[ID Штатной должности]]&amp;Сверка[[#This Row],[Дата возникновения вакансии на ШД]]</f>
        <v>57412245120</v>
      </c>
      <c r="B801" s="162" t="s">
        <v>1712</v>
      </c>
      <c r="C801" s="163" t="s">
        <v>1746</v>
      </c>
      <c r="D801" s="162">
        <v>574122</v>
      </c>
      <c r="E801" s="163" t="s">
        <v>1785</v>
      </c>
      <c r="F801" s="164">
        <v>44927</v>
      </c>
      <c r="G801" s="164">
        <v>45120</v>
      </c>
      <c r="H801" s="164"/>
      <c r="I801" s="164"/>
      <c r="J801" s="163" t="s">
        <v>22</v>
      </c>
      <c r="K801" s="162"/>
      <c r="L801" s="163"/>
      <c r="M8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02" spans="1:14" x14ac:dyDescent="0.25">
      <c r="A802" s="166" t="str">
        <f>Сверка[[#This Row],[ID Штатной должности]]&amp;Сверка[[#This Row],[Дата возникновения вакансии на ШД]]</f>
        <v>51896145084</v>
      </c>
      <c r="B802" s="162" t="s">
        <v>1712</v>
      </c>
      <c r="C802" s="163" t="s">
        <v>1746</v>
      </c>
      <c r="D802" s="162">
        <v>518961</v>
      </c>
      <c r="E802" s="163" t="s">
        <v>1785</v>
      </c>
      <c r="F802" s="164">
        <v>1</v>
      </c>
      <c r="G802" s="164">
        <v>45084</v>
      </c>
      <c r="H802" s="164"/>
      <c r="I802" s="164"/>
      <c r="J802" s="163" t="s">
        <v>22</v>
      </c>
      <c r="K802" s="162"/>
      <c r="L802" s="163"/>
      <c r="M8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03" spans="1:14" x14ac:dyDescent="0.25">
      <c r="A803" s="166" t="str">
        <f>Сверка[[#This Row],[ID Штатной должности]]&amp;Сверка[[#This Row],[Дата возникновения вакансии на ШД]]</f>
        <v>51990945015</v>
      </c>
      <c r="B803" s="162" t="s">
        <v>1712</v>
      </c>
      <c r="C803" s="163" t="s">
        <v>1746</v>
      </c>
      <c r="D803" s="162">
        <v>519909</v>
      </c>
      <c r="E803" s="163" t="s">
        <v>1785</v>
      </c>
      <c r="F803" s="164">
        <v>1</v>
      </c>
      <c r="G803" s="164">
        <v>45015</v>
      </c>
      <c r="H803" s="164"/>
      <c r="I803" s="164"/>
      <c r="J803" s="163" t="s">
        <v>22</v>
      </c>
      <c r="K803" s="162"/>
      <c r="L803" s="163"/>
      <c r="M8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04" spans="1:14" x14ac:dyDescent="0.25">
      <c r="A804" s="166" t="str">
        <f>Сверка[[#This Row],[ID Штатной должности]]&amp;Сверка[[#This Row],[Дата возникновения вакансии на ШД]]</f>
        <v>51858644832</v>
      </c>
      <c r="B804" s="162" t="s">
        <v>1712</v>
      </c>
      <c r="C804" s="163" t="s">
        <v>1746</v>
      </c>
      <c r="D804" s="162">
        <v>518586</v>
      </c>
      <c r="E804" s="163" t="s">
        <v>1785</v>
      </c>
      <c r="F804" s="164">
        <v>1</v>
      </c>
      <c r="G804" s="164">
        <v>44832</v>
      </c>
      <c r="H804" s="164">
        <v>45109</v>
      </c>
      <c r="I804" s="164">
        <v>45199</v>
      </c>
      <c r="J804" s="163"/>
      <c r="K804" s="162" t="s">
        <v>1848</v>
      </c>
      <c r="L804" s="163" t="s">
        <v>2561</v>
      </c>
      <c r="M8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05" spans="1:14" x14ac:dyDescent="0.25">
      <c r="A805" s="166" t="str">
        <f>Сверка[[#This Row],[ID Штатной должности]]&amp;Сверка[[#This Row],[Дата возникновения вакансии на ШД]]</f>
        <v>52005645091</v>
      </c>
      <c r="B805" s="162" t="s">
        <v>1712</v>
      </c>
      <c r="C805" s="163" t="s">
        <v>1746</v>
      </c>
      <c r="D805" s="162">
        <v>520056</v>
      </c>
      <c r="E805" s="163" t="s">
        <v>1785</v>
      </c>
      <c r="F805" s="164">
        <v>1</v>
      </c>
      <c r="G805" s="164">
        <v>45091</v>
      </c>
      <c r="H805" s="164"/>
      <c r="I805" s="164"/>
      <c r="J805" s="163" t="s">
        <v>22</v>
      </c>
      <c r="K805" s="162"/>
      <c r="L805" s="163"/>
      <c r="M8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06" spans="1:14" x14ac:dyDescent="0.25">
      <c r="A806" s="166" t="str">
        <f>Сверка[[#This Row],[ID Штатной должности]]&amp;Сверка[[#This Row],[Дата возникновения вакансии на ШД]]</f>
        <v>52877344538</v>
      </c>
      <c r="B806" s="162" t="s">
        <v>1576</v>
      </c>
      <c r="C806" s="163" t="s">
        <v>1723</v>
      </c>
      <c r="D806" s="162">
        <v>528773</v>
      </c>
      <c r="E806" s="163" t="s">
        <v>362</v>
      </c>
      <c r="F806" s="164">
        <v>1</v>
      </c>
      <c r="G806" s="164">
        <v>44538</v>
      </c>
      <c r="H806" s="164">
        <v>44913</v>
      </c>
      <c r="I806" s="164">
        <v>45291</v>
      </c>
      <c r="J806" s="163" t="s">
        <v>694</v>
      </c>
      <c r="K806" s="162" t="s">
        <v>1849</v>
      </c>
      <c r="L806" s="163" t="s">
        <v>2369</v>
      </c>
      <c r="M8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8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807" spans="1:14" x14ac:dyDescent="0.25">
      <c r="A807" s="166" t="str">
        <f>Сверка[[#This Row],[ID Штатной должности]]&amp;Сверка[[#This Row],[Дата возникновения вакансии на ШД]]</f>
        <v>48524144743</v>
      </c>
      <c r="B807" s="162" t="s">
        <v>1576</v>
      </c>
      <c r="C807" s="163" t="s">
        <v>1723</v>
      </c>
      <c r="D807" s="162">
        <v>485241</v>
      </c>
      <c r="E807" s="163" t="s">
        <v>1785</v>
      </c>
      <c r="F807" s="164">
        <v>43826</v>
      </c>
      <c r="G807" s="164">
        <v>44743</v>
      </c>
      <c r="H807" s="164">
        <v>44758</v>
      </c>
      <c r="I807" s="164">
        <v>45291</v>
      </c>
      <c r="J807" s="163"/>
      <c r="K807" s="162" t="s">
        <v>1850</v>
      </c>
      <c r="L807" s="163" t="s">
        <v>2562</v>
      </c>
      <c r="M8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08" spans="1:14" x14ac:dyDescent="0.25">
      <c r="A808" s="166" t="str">
        <f>Сверка[[#This Row],[ID Штатной должности]]&amp;Сверка[[#This Row],[Дата возникновения вакансии на ШД]]</f>
        <v>50322145124</v>
      </c>
      <c r="B808" s="162" t="s">
        <v>1576</v>
      </c>
      <c r="C808" s="163" t="s">
        <v>1723</v>
      </c>
      <c r="D808" s="162">
        <v>503221</v>
      </c>
      <c r="E808" s="163" t="s">
        <v>1785</v>
      </c>
      <c r="F808" s="164">
        <v>1</v>
      </c>
      <c r="G808" s="164">
        <v>45124</v>
      </c>
      <c r="H808" s="164"/>
      <c r="I808" s="164"/>
      <c r="J808" s="163" t="s">
        <v>22</v>
      </c>
      <c r="K808" s="162"/>
      <c r="L808" s="163"/>
      <c r="M8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09" spans="1:14" x14ac:dyDescent="0.25">
      <c r="A809" s="166" t="str">
        <f>Сверка[[#This Row],[ID Штатной должности]]&amp;Сверка[[#This Row],[Дата возникновения вакансии на ШД]]</f>
        <v>20196344831</v>
      </c>
      <c r="B809" s="162" t="s">
        <v>1576</v>
      </c>
      <c r="C809" s="163" t="s">
        <v>1723</v>
      </c>
      <c r="D809" s="162">
        <v>201963</v>
      </c>
      <c r="E809" s="163" t="s">
        <v>1785</v>
      </c>
      <c r="F809" s="164">
        <v>44562</v>
      </c>
      <c r="G809" s="164">
        <v>44831</v>
      </c>
      <c r="H809" s="164"/>
      <c r="I809" s="164"/>
      <c r="J809" s="163" t="s">
        <v>22</v>
      </c>
      <c r="K809" s="162"/>
      <c r="L809" s="163"/>
      <c r="M8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10" spans="1:14" x14ac:dyDescent="0.25">
      <c r="A810" s="166" t="str">
        <f>Сверка[[#This Row],[ID Штатной должности]]&amp;Сверка[[#This Row],[Дата возникновения вакансии на ШД]]</f>
        <v>20195944927</v>
      </c>
      <c r="B810" s="162" t="s">
        <v>1576</v>
      </c>
      <c r="C810" s="163" t="s">
        <v>1723</v>
      </c>
      <c r="D810" s="162">
        <v>201959</v>
      </c>
      <c r="E810" s="163" t="s">
        <v>1785</v>
      </c>
      <c r="F810" s="164">
        <v>44531</v>
      </c>
      <c r="G810" s="164">
        <v>44927</v>
      </c>
      <c r="H810" s="164"/>
      <c r="I810" s="164"/>
      <c r="J810" s="163" t="s">
        <v>22</v>
      </c>
      <c r="K810" s="162"/>
      <c r="L810" s="163"/>
      <c r="M8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11" spans="1:14" x14ac:dyDescent="0.25">
      <c r="A811" s="166" t="str">
        <f>Сверка[[#This Row],[ID Штатной должности]]&amp;Сверка[[#This Row],[Дата возникновения вакансии на ШД]]</f>
        <v>20190345047</v>
      </c>
      <c r="B811" s="162" t="s">
        <v>1576</v>
      </c>
      <c r="C811" s="163" t="s">
        <v>1723</v>
      </c>
      <c r="D811" s="162">
        <v>201903</v>
      </c>
      <c r="E811" s="163" t="s">
        <v>295</v>
      </c>
      <c r="F811" s="164">
        <v>44512</v>
      </c>
      <c r="G811" s="164">
        <v>45047</v>
      </c>
      <c r="H811" s="164">
        <v>44927</v>
      </c>
      <c r="I811" s="164">
        <v>45291</v>
      </c>
      <c r="J811" s="163" t="s">
        <v>45</v>
      </c>
      <c r="K811" s="162" t="s">
        <v>1851</v>
      </c>
      <c r="L811" s="163" t="s">
        <v>2508</v>
      </c>
      <c r="M8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8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812" spans="1:14" x14ac:dyDescent="0.25">
      <c r="A812" s="166" t="str">
        <f>Сверка[[#This Row],[ID Штатной должности]]&amp;Сверка[[#This Row],[Дата возникновения вакансии на ШД]]</f>
        <v>20192044831</v>
      </c>
      <c r="B812" s="162" t="s">
        <v>1576</v>
      </c>
      <c r="C812" s="163" t="s">
        <v>1723</v>
      </c>
      <c r="D812" s="162">
        <v>201920</v>
      </c>
      <c r="E812" s="163" t="s">
        <v>1785</v>
      </c>
      <c r="F812" s="164">
        <v>44512</v>
      </c>
      <c r="G812" s="164">
        <v>44831</v>
      </c>
      <c r="H812" s="164"/>
      <c r="I812" s="164"/>
      <c r="J812" s="163" t="s">
        <v>22</v>
      </c>
      <c r="K812" s="162"/>
      <c r="L812" s="163"/>
      <c r="M8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13" spans="1:14" x14ac:dyDescent="0.25">
      <c r="A813" s="166" t="str">
        <f>Сверка[[#This Row],[ID Штатной должности]]&amp;Сверка[[#This Row],[Дата возникновения вакансии на ШД]]</f>
        <v>20192144831</v>
      </c>
      <c r="B813" s="162" t="s">
        <v>1576</v>
      </c>
      <c r="C813" s="163" t="s">
        <v>1723</v>
      </c>
      <c r="D813" s="162">
        <v>201921</v>
      </c>
      <c r="E813" s="163" t="s">
        <v>1785</v>
      </c>
      <c r="F813" s="164">
        <v>44512</v>
      </c>
      <c r="G813" s="164">
        <v>44831</v>
      </c>
      <c r="H813" s="164"/>
      <c r="I813" s="164"/>
      <c r="J813" s="163" t="s">
        <v>22</v>
      </c>
      <c r="K813" s="162"/>
      <c r="L813" s="163"/>
      <c r="M8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14" spans="1:14" x14ac:dyDescent="0.25">
      <c r="A814" s="166" t="str">
        <f>Сверка[[#This Row],[ID Штатной должности]]&amp;Сверка[[#This Row],[Дата возникновения вакансии на ШД]]</f>
        <v>20197544830</v>
      </c>
      <c r="B814" s="162" t="s">
        <v>1576</v>
      </c>
      <c r="C814" s="163" t="s">
        <v>1723</v>
      </c>
      <c r="D814" s="162">
        <v>201975</v>
      </c>
      <c r="E814" s="163" t="s">
        <v>1785</v>
      </c>
      <c r="F814" s="164">
        <v>44562</v>
      </c>
      <c r="G814" s="164">
        <v>44830</v>
      </c>
      <c r="H814" s="164"/>
      <c r="I814" s="164"/>
      <c r="J814" s="163" t="s">
        <v>22</v>
      </c>
      <c r="K814" s="162"/>
      <c r="L814" s="163"/>
      <c r="M8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15" spans="1:14" x14ac:dyDescent="0.25">
      <c r="A815" s="166" t="str">
        <f>Сверка[[#This Row],[ID Штатной должности]]&amp;Сверка[[#This Row],[Дата возникновения вакансии на ШД]]</f>
        <v>50256645097</v>
      </c>
      <c r="B815" s="162" t="s">
        <v>1576</v>
      </c>
      <c r="C815" s="163" t="s">
        <v>1723</v>
      </c>
      <c r="D815" s="162">
        <v>502566</v>
      </c>
      <c r="E815" s="163" t="s">
        <v>1785</v>
      </c>
      <c r="F815" s="164">
        <v>1</v>
      </c>
      <c r="G815" s="164">
        <v>45097</v>
      </c>
      <c r="H815" s="164"/>
      <c r="I815" s="164"/>
      <c r="J815" s="163" t="s">
        <v>22</v>
      </c>
      <c r="K815" s="162"/>
      <c r="L815" s="163"/>
      <c r="M8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16" spans="1:14" x14ac:dyDescent="0.25">
      <c r="A816" s="166" t="str">
        <f>Сверка[[#This Row],[ID Штатной должности]]&amp;Сверка[[#This Row],[Дата возникновения вакансии на ШД]]</f>
        <v>50298745114</v>
      </c>
      <c r="B816" s="162" t="s">
        <v>1576</v>
      </c>
      <c r="C816" s="163" t="s">
        <v>1723</v>
      </c>
      <c r="D816" s="162">
        <v>502987</v>
      </c>
      <c r="E816" s="163" t="s">
        <v>1785</v>
      </c>
      <c r="F816" s="164">
        <v>1</v>
      </c>
      <c r="G816" s="164">
        <v>45114</v>
      </c>
      <c r="H816" s="164"/>
      <c r="I816" s="164"/>
      <c r="J816" s="163" t="s">
        <v>22</v>
      </c>
      <c r="K816" s="162"/>
      <c r="L816" s="163"/>
      <c r="M8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17" spans="1:14" x14ac:dyDescent="0.25">
      <c r="A817" s="166" t="str">
        <f>Сверка[[#This Row],[ID Штатной должности]]&amp;Сверка[[#This Row],[Дата возникновения вакансии на ШД]]</f>
        <v>52937445086</v>
      </c>
      <c r="B817" s="162" t="s">
        <v>1576</v>
      </c>
      <c r="C817" s="163" t="s">
        <v>1723</v>
      </c>
      <c r="D817" s="162">
        <v>529374</v>
      </c>
      <c r="E817" s="163" t="s">
        <v>29</v>
      </c>
      <c r="F817" s="164">
        <v>1</v>
      </c>
      <c r="G817" s="164">
        <v>45086</v>
      </c>
      <c r="H817" s="164">
        <v>45047</v>
      </c>
      <c r="I817" s="164">
        <v>45199</v>
      </c>
      <c r="J817" s="163" t="s">
        <v>45</v>
      </c>
      <c r="K817" s="162" t="s">
        <v>1852</v>
      </c>
      <c r="L817" s="163" t="s">
        <v>2516</v>
      </c>
      <c r="M8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8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818" spans="1:14" x14ac:dyDescent="0.25">
      <c r="A818" s="166" t="str">
        <f>Сверка[[#This Row],[ID Штатной должности]]&amp;Сверка[[#This Row],[Дата возникновения вакансии на ШД]]</f>
        <v>52940244926</v>
      </c>
      <c r="B818" s="162" t="s">
        <v>1576</v>
      </c>
      <c r="C818" s="163" t="s">
        <v>1723</v>
      </c>
      <c r="D818" s="162">
        <v>529402</v>
      </c>
      <c r="E818" s="163" t="s">
        <v>29</v>
      </c>
      <c r="F818" s="164">
        <v>1</v>
      </c>
      <c r="G818" s="164">
        <v>44926</v>
      </c>
      <c r="H818" s="164">
        <v>45109</v>
      </c>
      <c r="I818" s="164">
        <v>45141</v>
      </c>
      <c r="J818" s="163"/>
      <c r="K818" s="162" t="s">
        <v>1853</v>
      </c>
      <c r="L818" s="163" t="s">
        <v>2481</v>
      </c>
      <c r="M8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8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819" spans="1:14" x14ac:dyDescent="0.25">
      <c r="A819" s="166" t="str">
        <f>Сверка[[#This Row],[ID Штатной должности]]&amp;Сверка[[#This Row],[Дата возникновения вакансии на ШД]]</f>
        <v>52961045112</v>
      </c>
      <c r="B819" s="162" t="s">
        <v>1576</v>
      </c>
      <c r="C819" s="163" t="s">
        <v>1723</v>
      </c>
      <c r="D819" s="162">
        <v>529610</v>
      </c>
      <c r="E819" s="163" t="s">
        <v>1785</v>
      </c>
      <c r="F819" s="164">
        <v>1</v>
      </c>
      <c r="G819" s="164">
        <v>45112</v>
      </c>
      <c r="H819" s="164"/>
      <c r="I819" s="164"/>
      <c r="J819" s="163" t="s">
        <v>22</v>
      </c>
      <c r="K819" s="162"/>
      <c r="L819" s="163"/>
      <c r="M8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20" spans="1:14" x14ac:dyDescent="0.25">
      <c r="A820" s="166" t="str">
        <f>Сверка[[#This Row],[ID Штатной должности]]&amp;Сверка[[#This Row],[Дата возникновения вакансии на ШД]]</f>
        <v>59940045116</v>
      </c>
      <c r="B820" s="162" t="s">
        <v>1576</v>
      </c>
      <c r="C820" s="163" t="s">
        <v>1723</v>
      </c>
      <c r="D820" s="162">
        <v>599400</v>
      </c>
      <c r="E820" s="163" t="s">
        <v>1785</v>
      </c>
      <c r="F820" s="164">
        <v>44958</v>
      </c>
      <c r="G820" s="164">
        <v>45116</v>
      </c>
      <c r="H820" s="164"/>
      <c r="I820" s="164"/>
      <c r="J820" s="163" t="s">
        <v>22</v>
      </c>
      <c r="K820" s="162"/>
      <c r="L820" s="163"/>
      <c r="M8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21" spans="1:14" x14ac:dyDescent="0.25">
      <c r="A821" s="166" t="str">
        <f>Сверка[[#This Row],[ID Штатной должности]]&amp;Сверка[[#This Row],[Дата возникновения вакансии на ШД]]</f>
        <v>91905645063</v>
      </c>
      <c r="B821" s="162" t="s">
        <v>1576</v>
      </c>
      <c r="C821" s="163" t="s">
        <v>1723</v>
      </c>
      <c r="D821" s="162">
        <v>919056</v>
      </c>
      <c r="E821" s="163" t="s">
        <v>1785</v>
      </c>
      <c r="F821" s="164">
        <v>43329</v>
      </c>
      <c r="G821" s="164">
        <v>45063</v>
      </c>
      <c r="H821" s="164">
        <v>45035</v>
      </c>
      <c r="I821" s="164">
        <v>45199</v>
      </c>
      <c r="J821" s="163"/>
      <c r="K821" s="162" t="s">
        <v>1854</v>
      </c>
      <c r="L821" s="163" t="s">
        <v>2563</v>
      </c>
      <c r="M8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22" spans="1:14" x14ac:dyDescent="0.25">
      <c r="A822" s="166" t="str">
        <f>Сверка[[#This Row],[ID Штатной должности]]&amp;Сверка[[#This Row],[Дата возникновения вакансии на ШД]]</f>
        <v>50234044831</v>
      </c>
      <c r="B822" s="162" t="s">
        <v>1576</v>
      </c>
      <c r="C822" s="163" t="s">
        <v>1723</v>
      </c>
      <c r="D822" s="162">
        <v>502340</v>
      </c>
      <c r="E822" s="163" t="s">
        <v>1785</v>
      </c>
      <c r="F822" s="164">
        <v>1</v>
      </c>
      <c r="G822" s="164">
        <v>44831</v>
      </c>
      <c r="H822" s="164">
        <v>45108</v>
      </c>
      <c r="I822" s="164">
        <v>45199</v>
      </c>
      <c r="J822" s="163"/>
      <c r="K822" s="162" t="s">
        <v>1855</v>
      </c>
      <c r="L822" s="163" t="s">
        <v>2564</v>
      </c>
      <c r="M8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23" spans="1:14" x14ac:dyDescent="0.25">
      <c r="A823" s="166" t="str">
        <f>Сверка[[#This Row],[ID Штатной должности]]&amp;Сверка[[#This Row],[Дата возникновения вакансии на ШД]]</f>
        <v>53031445112</v>
      </c>
      <c r="B823" s="162" t="s">
        <v>1576</v>
      </c>
      <c r="C823" s="163" t="s">
        <v>1723</v>
      </c>
      <c r="D823" s="162">
        <v>530314</v>
      </c>
      <c r="E823" s="163" t="s">
        <v>1785</v>
      </c>
      <c r="F823" s="164">
        <v>1</v>
      </c>
      <c r="G823" s="164">
        <v>45112</v>
      </c>
      <c r="H823" s="164"/>
      <c r="I823" s="164"/>
      <c r="J823" s="163" t="s">
        <v>22</v>
      </c>
      <c r="K823" s="162"/>
      <c r="L823" s="163"/>
      <c r="M8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24" spans="1:14" x14ac:dyDescent="0.25">
      <c r="A824" s="166" t="str">
        <f>Сверка[[#This Row],[ID Штатной должности]]&amp;Сверка[[#This Row],[Дата возникновения вакансии на ШД]]</f>
        <v>31878544763</v>
      </c>
      <c r="B824" s="162" t="s">
        <v>1576</v>
      </c>
      <c r="C824" s="163" t="s">
        <v>1723</v>
      </c>
      <c r="D824" s="162">
        <v>318785</v>
      </c>
      <c r="E824" s="163" t="s">
        <v>1785</v>
      </c>
      <c r="F824" s="164">
        <v>44657</v>
      </c>
      <c r="G824" s="164">
        <v>44763</v>
      </c>
      <c r="H824" s="164"/>
      <c r="I824" s="164"/>
      <c r="J824" s="163" t="s">
        <v>22</v>
      </c>
      <c r="K824" s="162"/>
      <c r="L824" s="163"/>
      <c r="M8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25" spans="1:14" x14ac:dyDescent="0.25">
      <c r="A825" s="166" t="str">
        <f>Сверка[[#This Row],[ID Штатной должности]]&amp;Сверка[[#This Row],[Дата возникновения вакансии на ШД]]</f>
        <v>31878344829</v>
      </c>
      <c r="B825" s="162" t="s">
        <v>1576</v>
      </c>
      <c r="C825" s="163" t="s">
        <v>1723</v>
      </c>
      <c r="D825" s="162">
        <v>318783</v>
      </c>
      <c r="E825" s="163" t="s">
        <v>1785</v>
      </c>
      <c r="F825" s="164">
        <v>44657</v>
      </c>
      <c r="G825" s="164">
        <v>44829</v>
      </c>
      <c r="H825" s="164"/>
      <c r="I825" s="164"/>
      <c r="J825" s="163" t="s">
        <v>22</v>
      </c>
      <c r="K825" s="162"/>
      <c r="L825" s="163"/>
      <c r="M8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26" spans="1:14" x14ac:dyDescent="0.25">
      <c r="A826" s="166" t="str">
        <f>Сверка[[#This Row],[ID Штатной должности]]&amp;Сверка[[#This Row],[Дата возникновения вакансии на ШД]]</f>
        <v>52596344831</v>
      </c>
      <c r="B826" s="162" t="s">
        <v>1576</v>
      </c>
      <c r="C826" s="163" t="s">
        <v>1723</v>
      </c>
      <c r="D826" s="162">
        <v>525963</v>
      </c>
      <c r="E826" s="163" t="s">
        <v>1785</v>
      </c>
      <c r="F826" s="164">
        <v>1</v>
      </c>
      <c r="G826" s="164">
        <v>44831</v>
      </c>
      <c r="H826" s="164">
        <v>45078</v>
      </c>
      <c r="I826" s="164">
        <v>45199</v>
      </c>
      <c r="J826" s="163"/>
      <c r="K826" s="162" t="s">
        <v>1856</v>
      </c>
      <c r="L826" s="163" t="s">
        <v>2565</v>
      </c>
      <c r="M8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27" spans="1:14" x14ac:dyDescent="0.25">
      <c r="A827" s="166" t="str">
        <f>Сверка[[#This Row],[ID Штатной должности]]&amp;Сверка[[#This Row],[Дата возникновения вакансии на ШД]]</f>
        <v>53036345124</v>
      </c>
      <c r="B827" s="162" t="s">
        <v>1576</v>
      </c>
      <c r="C827" s="163" t="s">
        <v>1723</v>
      </c>
      <c r="D827" s="162">
        <v>530363</v>
      </c>
      <c r="E827" s="163" t="s">
        <v>1785</v>
      </c>
      <c r="F827" s="164">
        <v>1</v>
      </c>
      <c r="G827" s="164">
        <v>45124</v>
      </c>
      <c r="H827" s="164"/>
      <c r="I827" s="164"/>
      <c r="J827" s="163" t="s">
        <v>22</v>
      </c>
      <c r="K827" s="162"/>
      <c r="L827" s="163"/>
      <c r="M8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28" spans="1:14" x14ac:dyDescent="0.25">
      <c r="A828" s="166" t="str">
        <f>Сверка[[#This Row],[ID Штатной должности]]&amp;Сверка[[#This Row],[Дата возникновения вакансии на ШД]]</f>
        <v>53036445119</v>
      </c>
      <c r="B828" s="162" t="s">
        <v>1576</v>
      </c>
      <c r="C828" s="163" t="s">
        <v>1723</v>
      </c>
      <c r="D828" s="162">
        <v>530364</v>
      </c>
      <c r="E828" s="163" t="s">
        <v>1785</v>
      </c>
      <c r="F828" s="164">
        <v>1</v>
      </c>
      <c r="G828" s="164">
        <v>45119</v>
      </c>
      <c r="H828" s="164"/>
      <c r="I828" s="164"/>
      <c r="J828" s="163" t="s">
        <v>22</v>
      </c>
      <c r="K828" s="162"/>
      <c r="L828" s="163"/>
      <c r="M8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29" spans="1:14" x14ac:dyDescent="0.25">
      <c r="A829" s="166" t="str">
        <f>Сверка[[#This Row],[ID Штатной должности]]&amp;Сверка[[#This Row],[Дата возникновения вакансии на ШД]]</f>
        <v>50201445114</v>
      </c>
      <c r="B829" s="162" t="s">
        <v>1576</v>
      </c>
      <c r="C829" s="163" t="s">
        <v>1723</v>
      </c>
      <c r="D829" s="162">
        <v>502014</v>
      </c>
      <c r="E829" s="163" t="s">
        <v>1785</v>
      </c>
      <c r="F829" s="164">
        <v>1</v>
      </c>
      <c r="G829" s="164">
        <v>45114</v>
      </c>
      <c r="H829" s="164"/>
      <c r="I829" s="164"/>
      <c r="J829" s="163" t="s">
        <v>22</v>
      </c>
      <c r="K829" s="162"/>
      <c r="L829" s="163"/>
      <c r="M8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30" spans="1:14" x14ac:dyDescent="0.25">
      <c r="A830" s="166" t="str">
        <f>Сверка[[#This Row],[ID Штатной должности]]&amp;Сверка[[#This Row],[Дата возникновения вакансии на ШД]]</f>
        <v>52930845083</v>
      </c>
      <c r="B830" s="162" t="s">
        <v>1576</v>
      </c>
      <c r="C830" s="163" t="s">
        <v>1723</v>
      </c>
      <c r="D830" s="162">
        <v>529308</v>
      </c>
      <c r="E830" s="163" t="s">
        <v>1785</v>
      </c>
      <c r="F830" s="164">
        <v>1</v>
      </c>
      <c r="G830" s="164">
        <v>45083</v>
      </c>
      <c r="H830" s="164"/>
      <c r="I830" s="164"/>
      <c r="J830" s="163" t="s">
        <v>22</v>
      </c>
      <c r="K830" s="162"/>
      <c r="L830" s="163"/>
      <c r="M8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31" spans="1:14" x14ac:dyDescent="0.25">
      <c r="A831" s="166" t="str">
        <f>Сверка[[#This Row],[ID Штатной должности]]&amp;Сверка[[#This Row],[Дата возникновения вакансии на ШД]]</f>
        <v>52931845097</v>
      </c>
      <c r="B831" s="162" t="s">
        <v>1576</v>
      </c>
      <c r="C831" s="163" t="s">
        <v>1723</v>
      </c>
      <c r="D831" s="162">
        <v>529318</v>
      </c>
      <c r="E831" s="163" t="s">
        <v>1785</v>
      </c>
      <c r="F831" s="164">
        <v>1</v>
      </c>
      <c r="G831" s="164">
        <v>45097</v>
      </c>
      <c r="H831" s="164"/>
      <c r="I831" s="164"/>
      <c r="J831" s="163" t="s">
        <v>22</v>
      </c>
      <c r="K831" s="162"/>
      <c r="L831" s="163"/>
      <c r="M8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32" spans="1:14" x14ac:dyDescent="0.25">
      <c r="A832" s="166" t="str">
        <f>Сверка[[#This Row],[ID Штатной должности]]&amp;Сверка[[#This Row],[Дата возникновения вакансии на ШД]]</f>
        <v>52922145121</v>
      </c>
      <c r="B832" s="162" t="s">
        <v>1576</v>
      </c>
      <c r="C832" s="163" t="s">
        <v>1723</v>
      </c>
      <c r="D832" s="162">
        <v>529221</v>
      </c>
      <c r="E832" s="163" t="s">
        <v>1785</v>
      </c>
      <c r="F832" s="164">
        <v>1</v>
      </c>
      <c r="G832" s="164">
        <v>45121</v>
      </c>
      <c r="H832" s="164"/>
      <c r="I832" s="164"/>
      <c r="J832" s="163" t="s">
        <v>22</v>
      </c>
      <c r="K832" s="162"/>
      <c r="L832" s="163"/>
      <c r="M8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33" spans="1:14" x14ac:dyDescent="0.25">
      <c r="A833" s="166" t="str">
        <f>Сверка[[#This Row],[ID Штатной должности]]&amp;Сверка[[#This Row],[Дата возникновения вакансии на ШД]]</f>
        <v>52926145085</v>
      </c>
      <c r="B833" s="162" t="s">
        <v>1576</v>
      </c>
      <c r="C833" s="163" t="s">
        <v>1723</v>
      </c>
      <c r="D833" s="162">
        <v>529261</v>
      </c>
      <c r="E833" s="163" t="s">
        <v>1785</v>
      </c>
      <c r="F833" s="164">
        <v>1</v>
      </c>
      <c r="G833" s="164">
        <v>45085</v>
      </c>
      <c r="H833" s="164"/>
      <c r="I833" s="164"/>
      <c r="J833" s="163" t="s">
        <v>22</v>
      </c>
      <c r="K833" s="162"/>
      <c r="L833" s="163"/>
      <c r="M8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34" spans="1:14" x14ac:dyDescent="0.25">
      <c r="A834" s="166" t="str">
        <f>Сверка[[#This Row],[ID Штатной должности]]&amp;Сверка[[#This Row],[Дата возникновения вакансии на ШД]]</f>
        <v>52917245106</v>
      </c>
      <c r="B834" s="162" t="s">
        <v>1576</v>
      </c>
      <c r="C834" s="163" t="s">
        <v>1723</v>
      </c>
      <c r="D834" s="162">
        <v>529172</v>
      </c>
      <c r="E834" s="163" t="s">
        <v>1785</v>
      </c>
      <c r="F834" s="164">
        <v>1</v>
      </c>
      <c r="G834" s="164">
        <v>45106</v>
      </c>
      <c r="H834" s="164"/>
      <c r="I834" s="164"/>
      <c r="J834" s="163" t="s">
        <v>22</v>
      </c>
      <c r="K834" s="162"/>
      <c r="L834" s="163"/>
      <c r="M8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35" spans="1:14" x14ac:dyDescent="0.25">
      <c r="A835" s="166" t="str">
        <f>Сверка[[#This Row],[ID Штатной должности]]&amp;Сверка[[#This Row],[Дата возникновения вакансии на ШД]]</f>
        <v>50240745111</v>
      </c>
      <c r="B835" s="162" t="s">
        <v>1576</v>
      </c>
      <c r="C835" s="163" t="s">
        <v>1723</v>
      </c>
      <c r="D835" s="162">
        <v>502407</v>
      </c>
      <c r="E835" s="163" t="s">
        <v>1785</v>
      </c>
      <c r="F835" s="164">
        <v>1</v>
      </c>
      <c r="G835" s="164">
        <v>45111</v>
      </c>
      <c r="H835" s="164"/>
      <c r="I835" s="164"/>
      <c r="J835" s="163" t="s">
        <v>22</v>
      </c>
      <c r="K835" s="162"/>
      <c r="L835" s="163"/>
      <c r="M8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36" spans="1:14" x14ac:dyDescent="0.25">
      <c r="A836" s="166" t="str">
        <f>Сверка[[#This Row],[ID Штатной должности]]&amp;Сверка[[#This Row],[Дата возникновения вакансии на ШД]]</f>
        <v>52991845078</v>
      </c>
      <c r="B836" s="162" t="s">
        <v>1576</v>
      </c>
      <c r="C836" s="163" t="s">
        <v>1723</v>
      </c>
      <c r="D836" s="162">
        <v>529918</v>
      </c>
      <c r="E836" s="163" t="s">
        <v>29</v>
      </c>
      <c r="F836" s="164">
        <v>1</v>
      </c>
      <c r="G836" s="164">
        <v>45078</v>
      </c>
      <c r="H836" s="164">
        <v>45068</v>
      </c>
      <c r="I836" s="164">
        <v>45138</v>
      </c>
      <c r="J836" s="163" t="s">
        <v>45</v>
      </c>
      <c r="K836" s="162" t="s">
        <v>1857</v>
      </c>
      <c r="L836" s="163" t="s">
        <v>2512</v>
      </c>
      <c r="M8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8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837" spans="1:14" x14ac:dyDescent="0.25">
      <c r="A837" s="166" t="str">
        <f>Сверка[[#This Row],[ID Штатной должности]]&amp;Сверка[[#This Row],[Дата возникновения вакансии на ШД]]</f>
        <v>52996244831</v>
      </c>
      <c r="B837" s="162" t="s">
        <v>1576</v>
      </c>
      <c r="C837" s="163" t="s">
        <v>1723</v>
      </c>
      <c r="D837" s="162">
        <v>529962</v>
      </c>
      <c r="E837" s="163" t="s">
        <v>1785</v>
      </c>
      <c r="F837" s="164">
        <v>1</v>
      </c>
      <c r="G837" s="164">
        <v>44831</v>
      </c>
      <c r="H837" s="164"/>
      <c r="I837" s="164"/>
      <c r="J837" s="163" t="s">
        <v>22</v>
      </c>
      <c r="K837" s="162"/>
      <c r="L837" s="163"/>
      <c r="M8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38" spans="1:14" x14ac:dyDescent="0.25">
      <c r="A838" s="166" t="str">
        <f>Сверка[[#This Row],[ID Штатной должности]]&amp;Сверка[[#This Row],[Дата возникновения вакансии на ШД]]</f>
        <v>74029845080</v>
      </c>
      <c r="B838" s="162" t="s">
        <v>1576</v>
      </c>
      <c r="C838" s="163" t="s">
        <v>1723</v>
      </c>
      <c r="D838" s="162">
        <v>740298</v>
      </c>
      <c r="E838" s="163" t="s">
        <v>1785</v>
      </c>
      <c r="F838" s="164">
        <v>43131</v>
      </c>
      <c r="G838" s="164">
        <v>45080</v>
      </c>
      <c r="H838" s="164"/>
      <c r="I838" s="164"/>
      <c r="J838" s="163" t="s">
        <v>22</v>
      </c>
      <c r="K838" s="162"/>
      <c r="L838" s="163"/>
      <c r="M8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39" spans="1:14" x14ac:dyDescent="0.25">
      <c r="A839" s="166" t="str">
        <f>Сверка[[#This Row],[ID Штатной должности]]&amp;Сверка[[#This Row],[Дата возникновения вакансии на ШД]]</f>
        <v>74040345083</v>
      </c>
      <c r="B839" s="162" t="s">
        <v>1576</v>
      </c>
      <c r="C839" s="163" t="s">
        <v>1723</v>
      </c>
      <c r="D839" s="162">
        <v>740403</v>
      </c>
      <c r="E839" s="163" t="s">
        <v>1785</v>
      </c>
      <c r="F839" s="164">
        <v>43131</v>
      </c>
      <c r="G839" s="164">
        <v>45083</v>
      </c>
      <c r="H839" s="164"/>
      <c r="I839" s="164"/>
      <c r="J839" s="163" t="s">
        <v>22</v>
      </c>
      <c r="K839" s="162"/>
      <c r="L839" s="163"/>
      <c r="M8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40" spans="1:14" x14ac:dyDescent="0.25">
      <c r="A840" s="166" t="str">
        <f>Сверка[[#This Row],[ID Штатной должности]]&amp;Сверка[[#This Row],[Дата возникновения вакансии на ШД]]</f>
        <v>51521745119</v>
      </c>
      <c r="B840" s="162" t="s">
        <v>1637</v>
      </c>
      <c r="C840" s="163" t="s">
        <v>1741</v>
      </c>
      <c r="D840" s="162">
        <v>515217</v>
      </c>
      <c r="E840" s="163" t="s">
        <v>1785</v>
      </c>
      <c r="F840" s="164">
        <v>1</v>
      </c>
      <c r="G840" s="164">
        <v>45119</v>
      </c>
      <c r="H840" s="164"/>
      <c r="I840" s="164"/>
      <c r="J840" s="163" t="s">
        <v>22</v>
      </c>
      <c r="K840" s="162"/>
      <c r="L840" s="163"/>
      <c r="M8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41" spans="1:14" x14ac:dyDescent="0.25">
      <c r="A841" s="166" t="str">
        <f>Сверка[[#This Row],[ID Штатной должности]]&amp;Сверка[[#This Row],[Дата возникновения вакансии на ШД]]</f>
        <v>51406345089</v>
      </c>
      <c r="B841" s="162" t="s">
        <v>1637</v>
      </c>
      <c r="C841" s="163" t="s">
        <v>1741</v>
      </c>
      <c r="D841" s="162">
        <v>514063</v>
      </c>
      <c r="E841" s="163" t="s">
        <v>26</v>
      </c>
      <c r="F841" s="164">
        <v>1</v>
      </c>
      <c r="G841" s="164">
        <v>45089</v>
      </c>
      <c r="H841" s="164">
        <v>45121</v>
      </c>
      <c r="I841" s="164">
        <v>45155</v>
      </c>
      <c r="J841" s="163" t="s">
        <v>45</v>
      </c>
      <c r="K841" s="162" t="s">
        <v>1858</v>
      </c>
      <c r="L841" s="163" t="s">
        <v>2519</v>
      </c>
      <c r="M8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8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842" spans="1:14" x14ac:dyDescent="0.25">
      <c r="A842" s="166" t="str">
        <f>Сверка[[#This Row],[ID Штатной должности]]&amp;Сверка[[#This Row],[Дата возникновения вакансии на ШД]]</f>
        <v>51524044831</v>
      </c>
      <c r="B842" s="162" t="s">
        <v>1637</v>
      </c>
      <c r="C842" s="163" t="s">
        <v>1741</v>
      </c>
      <c r="D842" s="162">
        <v>515240</v>
      </c>
      <c r="E842" s="163" t="s">
        <v>1785</v>
      </c>
      <c r="F842" s="164">
        <v>1</v>
      </c>
      <c r="G842" s="164">
        <v>44831</v>
      </c>
      <c r="H842" s="164"/>
      <c r="I842" s="164"/>
      <c r="J842" s="163" t="s">
        <v>22</v>
      </c>
      <c r="K842" s="162"/>
      <c r="L842" s="163"/>
      <c r="M8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43" spans="1:14" x14ac:dyDescent="0.25">
      <c r="A843" s="166" t="str">
        <f>Сверка[[#This Row],[ID Штатной должности]]&amp;Сверка[[#This Row],[Дата возникновения вакансии на ШД]]</f>
        <v>51539745003</v>
      </c>
      <c r="B843" s="162" t="s">
        <v>1637</v>
      </c>
      <c r="C843" s="163" t="s">
        <v>1741</v>
      </c>
      <c r="D843" s="162">
        <v>515397</v>
      </c>
      <c r="E843" s="163" t="s">
        <v>1785</v>
      </c>
      <c r="F843" s="164">
        <v>1</v>
      </c>
      <c r="G843" s="164">
        <v>45003</v>
      </c>
      <c r="H843" s="164"/>
      <c r="I843" s="164"/>
      <c r="J843" s="163" t="s">
        <v>22</v>
      </c>
      <c r="K843" s="162"/>
      <c r="L843" s="163"/>
      <c r="M8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44" spans="1:14" x14ac:dyDescent="0.25">
      <c r="A844" s="166" t="str">
        <f>Сверка[[#This Row],[ID Штатной должности]]&amp;Сверка[[#This Row],[Дата возникновения вакансии на ШД]]</f>
        <v>51552645105</v>
      </c>
      <c r="B844" s="162" t="s">
        <v>1637</v>
      </c>
      <c r="C844" s="163" t="s">
        <v>1741</v>
      </c>
      <c r="D844" s="162">
        <v>515526</v>
      </c>
      <c r="E844" s="163" t="s">
        <v>1785</v>
      </c>
      <c r="F844" s="164">
        <v>1</v>
      </c>
      <c r="G844" s="164">
        <v>45105</v>
      </c>
      <c r="H844" s="164"/>
      <c r="I844" s="164"/>
      <c r="J844" s="163" t="s">
        <v>22</v>
      </c>
      <c r="K844" s="162"/>
      <c r="L844" s="163"/>
      <c r="M8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45" spans="1:14" x14ac:dyDescent="0.25">
      <c r="A845" s="166" t="str">
        <f>Сверка[[#This Row],[ID Штатной должности]]&amp;Сверка[[#This Row],[Дата возникновения вакансии на ШД]]</f>
        <v>52764144827</v>
      </c>
      <c r="B845" s="162" t="s">
        <v>1637</v>
      </c>
      <c r="C845" s="163" t="s">
        <v>1741</v>
      </c>
      <c r="D845" s="162">
        <v>527641</v>
      </c>
      <c r="E845" s="163" t="s">
        <v>1785</v>
      </c>
      <c r="F845" s="164">
        <v>1</v>
      </c>
      <c r="G845" s="164">
        <v>44827</v>
      </c>
      <c r="H845" s="164"/>
      <c r="I845" s="164"/>
      <c r="J845" s="163" t="s">
        <v>22</v>
      </c>
      <c r="K845" s="162"/>
      <c r="L845" s="163"/>
      <c r="M8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46" spans="1:14" x14ac:dyDescent="0.25">
      <c r="A846" s="166" t="str">
        <f>Сверка[[#This Row],[ID Штатной должности]]&amp;Сверка[[#This Row],[Дата возникновения вакансии на ШД]]</f>
        <v>51470145017</v>
      </c>
      <c r="B846" s="162" t="s">
        <v>1637</v>
      </c>
      <c r="C846" s="163" t="s">
        <v>1741</v>
      </c>
      <c r="D846" s="162">
        <v>514701</v>
      </c>
      <c r="E846" s="163" t="s">
        <v>1785</v>
      </c>
      <c r="F846" s="164">
        <v>1</v>
      </c>
      <c r="G846" s="164">
        <v>45017</v>
      </c>
      <c r="H846" s="164"/>
      <c r="I846" s="164"/>
      <c r="J846" s="163" t="s">
        <v>22</v>
      </c>
      <c r="K846" s="162"/>
      <c r="L846" s="163"/>
      <c r="M8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47" spans="1:14" x14ac:dyDescent="0.25">
      <c r="A847" s="166" t="str">
        <f>Сверка[[#This Row],[ID Штатной должности]]&amp;Сверка[[#This Row],[Дата возникновения вакансии на ШД]]</f>
        <v>51448845096</v>
      </c>
      <c r="B847" s="162" t="s">
        <v>1637</v>
      </c>
      <c r="C847" s="163" t="s">
        <v>1741</v>
      </c>
      <c r="D847" s="162">
        <v>514488</v>
      </c>
      <c r="E847" s="163" t="s">
        <v>1785</v>
      </c>
      <c r="F847" s="164">
        <v>1</v>
      </c>
      <c r="G847" s="164">
        <v>45096</v>
      </c>
      <c r="H847" s="164"/>
      <c r="I847" s="164"/>
      <c r="J847" s="163" t="s">
        <v>22</v>
      </c>
      <c r="K847" s="162"/>
      <c r="L847" s="163"/>
      <c r="M8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48" spans="1:14" x14ac:dyDescent="0.25">
      <c r="A848" s="166" t="str">
        <f>Сверка[[#This Row],[ID Штатной должности]]&amp;Сверка[[#This Row],[Дата возникновения вакансии на ШД]]</f>
        <v>51450645124</v>
      </c>
      <c r="B848" s="162" t="s">
        <v>1637</v>
      </c>
      <c r="C848" s="163" t="s">
        <v>1741</v>
      </c>
      <c r="D848" s="162">
        <v>514506</v>
      </c>
      <c r="E848" s="163" t="s">
        <v>1785</v>
      </c>
      <c r="F848" s="164">
        <v>1</v>
      </c>
      <c r="G848" s="164">
        <v>45124</v>
      </c>
      <c r="H848" s="164"/>
      <c r="I848" s="164"/>
      <c r="J848" s="163" t="s">
        <v>22</v>
      </c>
      <c r="K848" s="162"/>
      <c r="L848" s="163"/>
      <c r="M8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49" spans="1:14" x14ac:dyDescent="0.25">
      <c r="A849" s="166" t="str">
        <f>Сверка[[#This Row],[ID Штатной должности]]&amp;Сверка[[#This Row],[Дата возникновения вакансии на ШД]]</f>
        <v>59940245087</v>
      </c>
      <c r="B849" s="162" t="s">
        <v>1637</v>
      </c>
      <c r="C849" s="163" t="s">
        <v>1741</v>
      </c>
      <c r="D849" s="162">
        <v>599402</v>
      </c>
      <c r="E849" s="163" t="s">
        <v>1785</v>
      </c>
      <c r="F849" s="164">
        <v>44958</v>
      </c>
      <c r="G849" s="164">
        <v>45087</v>
      </c>
      <c r="H849" s="164"/>
      <c r="I849" s="164"/>
      <c r="J849" s="163" t="s">
        <v>22</v>
      </c>
      <c r="K849" s="162"/>
      <c r="L849" s="163"/>
      <c r="M8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50" spans="1:14" x14ac:dyDescent="0.25">
      <c r="A850" s="166" t="str">
        <f>Сверка[[#This Row],[ID Штатной должности]]&amp;Сверка[[#This Row],[Дата возникновения вакансии на ШД]]</f>
        <v>46143345118</v>
      </c>
      <c r="B850" s="162" t="s">
        <v>1637</v>
      </c>
      <c r="C850" s="163" t="s">
        <v>1741</v>
      </c>
      <c r="D850" s="162">
        <v>461433</v>
      </c>
      <c r="E850" s="163" t="s">
        <v>1785</v>
      </c>
      <c r="F850" s="164">
        <v>44792</v>
      </c>
      <c r="G850" s="164">
        <v>45118</v>
      </c>
      <c r="H850" s="164"/>
      <c r="I850" s="164"/>
      <c r="J850" s="163" t="s">
        <v>22</v>
      </c>
      <c r="K850" s="162"/>
      <c r="L850" s="163"/>
      <c r="M8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51" spans="1:14" x14ac:dyDescent="0.25">
      <c r="A851" s="166" t="str">
        <f>Сверка[[#This Row],[ID Штатной должности]]&amp;Сверка[[#This Row],[Дата возникновения вакансии на ШД]]</f>
        <v>57474345101</v>
      </c>
      <c r="B851" s="162" t="s">
        <v>1637</v>
      </c>
      <c r="C851" s="163" t="s">
        <v>1741</v>
      </c>
      <c r="D851" s="162">
        <v>574743</v>
      </c>
      <c r="E851" s="163" t="s">
        <v>1785</v>
      </c>
      <c r="F851" s="164">
        <v>44927</v>
      </c>
      <c r="G851" s="164">
        <v>45101</v>
      </c>
      <c r="H851" s="164"/>
      <c r="I851" s="164"/>
      <c r="J851" s="163" t="s">
        <v>22</v>
      </c>
      <c r="K851" s="162"/>
      <c r="L851" s="163"/>
      <c r="M8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52" spans="1:14" x14ac:dyDescent="0.25">
      <c r="A852" s="166" t="str">
        <f>Сверка[[#This Row],[ID Штатной должности]]&amp;Сверка[[#This Row],[Дата возникновения вакансии на ШД]]</f>
        <v>52812745106</v>
      </c>
      <c r="B852" s="162" t="s">
        <v>1637</v>
      </c>
      <c r="C852" s="163" t="s">
        <v>1741</v>
      </c>
      <c r="D852" s="162">
        <v>528127</v>
      </c>
      <c r="E852" s="163" t="s">
        <v>1785</v>
      </c>
      <c r="F852" s="164">
        <v>1</v>
      </c>
      <c r="G852" s="164">
        <v>45106</v>
      </c>
      <c r="H852" s="164"/>
      <c r="I852" s="164"/>
      <c r="J852" s="163" t="s">
        <v>22</v>
      </c>
      <c r="K852" s="162"/>
      <c r="L852" s="163"/>
      <c r="M8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53" spans="1:14" x14ac:dyDescent="0.25">
      <c r="A853" s="166" t="str">
        <f>Сверка[[#This Row],[ID Штатной должности]]&amp;Сверка[[#This Row],[Дата возникновения вакансии на ШД]]</f>
        <v>51502845125</v>
      </c>
      <c r="B853" s="162" t="s">
        <v>1637</v>
      </c>
      <c r="C853" s="163" t="s">
        <v>1741</v>
      </c>
      <c r="D853" s="162">
        <v>515028</v>
      </c>
      <c r="E853" s="163" t="s">
        <v>1785</v>
      </c>
      <c r="F853" s="164">
        <v>1</v>
      </c>
      <c r="G853" s="164">
        <v>45125</v>
      </c>
      <c r="H853" s="164"/>
      <c r="I853" s="164"/>
      <c r="J853" s="163" t="s">
        <v>22</v>
      </c>
      <c r="K853" s="162"/>
      <c r="L853" s="163"/>
      <c r="M8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54" spans="1:14" x14ac:dyDescent="0.25">
      <c r="A854" s="166" t="str">
        <f>Сверка[[#This Row],[ID Штатной должности]]&amp;Сверка[[#This Row],[Дата возникновения вакансии на ШД]]</f>
        <v>51575645098</v>
      </c>
      <c r="B854" s="162" t="s">
        <v>1637</v>
      </c>
      <c r="C854" s="163" t="s">
        <v>1741</v>
      </c>
      <c r="D854" s="162">
        <v>515756</v>
      </c>
      <c r="E854" s="163" t="s">
        <v>1785</v>
      </c>
      <c r="F854" s="164">
        <v>1</v>
      </c>
      <c r="G854" s="164">
        <v>45098</v>
      </c>
      <c r="H854" s="164"/>
      <c r="I854" s="164"/>
      <c r="J854" s="163" t="s">
        <v>22</v>
      </c>
      <c r="K854" s="162"/>
      <c r="L854" s="163"/>
      <c r="M8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55" spans="1:14" x14ac:dyDescent="0.25">
      <c r="A855" s="166" t="str">
        <f>Сверка[[#This Row],[ID Штатной должности]]&amp;Сверка[[#This Row],[Дата возникновения вакансии на ШД]]</f>
        <v>59948745098</v>
      </c>
      <c r="B855" s="162" t="s">
        <v>1637</v>
      </c>
      <c r="C855" s="163" t="s">
        <v>1741</v>
      </c>
      <c r="D855" s="162">
        <v>599487</v>
      </c>
      <c r="E855" s="163" t="s">
        <v>1785</v>
      </c>
      <c r="F855" s="164">
        <v>44958</v>
      </c>
      <c r="G855" s="164">
        <v>45098</v>
      </c>
      <c r="H855" s="164"/>
      <c r="I855" s="164"/>
      <c r="J855" s="163" t="s">
        <v>22</v>
      </c>
      <c r="K855" s="162"/>
      <c r="L855" s="163"/>
      <c r="M8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56" spans="1:14" x14ac:dyDescent="0.25">
      <c r="A856" s="166" t="str">
        <f>Сверка[[#This Row],[ID Штатной должности]]&amp;Сверка[[#This Row],[Дата возникновения вакансии на ШД]]</f>
        <v>51632645108</v>
      </c>
      <c r="B856" s="162" t="s">
        <v>1637</v>
      </c>
      <c r="C856" s="163" t="s">
        <v>1741</v>
      </c>
      <c r="D856" s="162">
        <v>516326</v>
      </c>
      <c r="E856" s="163" t="s">
        <v>1785</v>
      </c>
      <c r="F856" s="164">
        <v>1</v>
      </c>
      <c r="G856" s="164">
        <v>45108</v>
      </c>
      <c r="H856" s="164"/>
      <c r="I856" s="164"/>
      <c r="J856" s="163" t="s">
        <v>22</v>
      </c>
      <c r="K856" s="162"/>
      <c r="L856" s="163"/>
      <c r="M8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57" spans="1:14" x14ac:dyDescent="0.25">
      <c r="A857" s="166" t="str">
        <f>Сверка[[#This Row],[ID Штатной должности]]&amp;Сверка[[#This Row],[Дата возникновения вакансии на ШД]]</f>
        <v>51603545111</v>
      </c>
      <c r="B857" s="162" t="s">
        <v>1637</v>
      </c>
      <c r="C857" s="163" t="s">
        <v>1741</v>
      </c>
      <c r="D857" s="162">
        <v>516035</v>
      </c>
      <c r="E857" s="163" t="s">
        <v>1785</v>
      </c>
      <c r="F857" s="164">
        <v>1</v>
      </c>
      <c r="G857" s="164">
        <v>45111</v>
      </c>
      <c r="H857" s="164"/>
      <c r="I857" s="164"/>
      <c r="J857" s="163" t="s">
        <v>22</v>
      </c>
      <c r="K857" s="162"/>
      <c r="L857" s="163"/>
      <c r="M8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58" spans="1:14" x14ac:dyDescent="0.25">
      <c r="A858" s="166" t="str">
        <f>Сверка[[#This Row],[ID Штатной должности]]&amp;Сверка[[#This Row],[Дата возникновения вакансии на ШД]]</f>
        <v>52605544832</v>
      </c>
      <c r="B858" s="162" t="s">
        <v>1637</v>
      </c>
      <c r="C858" s="163" t="s">
        <v>1741</v>
      </c>
      <c r="D858" s="162">
        <v>526055</v>
      </c>
      <c r="E858" s="163" t="s">
        <v>1785</v>
      </c>
      <c r="F858" s="164">
        <v>1</v>
      </c>
      <c r="G858" s="164">
        <v>44832</v>
      </c>
      <c r="H858" s="164"/>
      <c r="I858" s="164"/>
      <c r="J858" s="163" t="s">
        <v>22</v>
      </c>
      <c r="K858" s="162"/>
      <c r="L858" s="163"/>
      <c r="M8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59" spans="1:14" x14ac:dyDescent="0.25">
      <c r="A859" s="166" t="str">
        <f>Сверка[[#This Row],[ID Штатной должности]]&amp;Сверка[[#This Row],[Дата возникновения вакансии на ШД]]</f>
        <v>23353844829</v>
      </c>
      <c r="B859" s="162" t="s">
        <v>1637</v>
      </c>
      <c r="C859" s="163" t="s">
        <v>1741</v>
      </c>
      <c r="D859" s="162">
        <v>233538</v>
      </c>
      <c r="E859" s="163" t="s">
        <v>1785</v>
      </c>
      <c r="F859" s="164">
        <v>44581</v>
      </c>
      <c r="G859" s="164">
        <v>44829</v>
      </c>
      <c r="H859" s="164"/>
      <c r="I859" s="164"/>
      <c r="J859" s="163" t="s">
        <v>22</v>
      </c>
      <c r="K859" s="162"/>
      <c r="L859" s="163"/>
      <c r="M8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60" spans="1:14" x14ac:dyDescent="0.25">
      <c r="A860" s="166" t="str">
        <f>Сверка[[#This Row],[ID Штатной должности]]&amp;Сверка[[#This Row],[Дата возникновения вакансии на ШД]]</f>
        <v>51628745114</v>
      </c>
      <c r="B860" s="162" t="s">
        <v>1637</v>
      </c>
      <c r="C860" s="163" t="s">
        <v>1741</v>
      </c>
      <c r="D860" s="162">
        <v>516287</v>
      </c>
      <c r="E860" s="163" t="s">
        <v>1785</v>
      </c>
      <c r="F860" s="164">
        <v>1</v>
      </c>
      <c r="G860" s="164">
        <v>45114</v>
      </c>
      <c r="H860" s="164"/>
      <c r="I860" s="164"/>
      <c r="J860" s="163" t="s">
        <v>22</v>
      </c>
      <c r="K860" s="162"/>
      <c r="L860" s="163"/>
      <c r="M8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61" spans="1:14" x14ac:dyDescent="0.25">
      <c r="A861" s="166" t="str">
        <f>Сверка[[#This Row],[ID Штатной должности]]&amp;Сверка[[#This Row],[Дата возникновения вакансии на ШД]]</f>
        <v>51641544953</v>
      </c>
      <c r="B861" s="162" t="s">
        <v>1637</v>
      </c>
      <c r="C861" s="163" t="s">
        <v>1741</v>
      </c>
      <c r="D861" s="162">
        <v>516415</v>
      </c>
      <c r="E861" s="163" t="s">
        <v>1785</v>
      </c>
      <c r="F861" s="164">
        <v>1</v>
      </c>
      <c r="G861" s="164">
        <v>44953</v>
      </c>
      <c r="H861" s="164"/>
      <c r="I861" s="164"/>
      <c r="J861" s="163" t="s">
        <v>22</v>
      </c>
      <c r="K861" s="162"/>
      <c r="L861" s="163"/>
      <c r="M8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62" spans="1:14" x14ac:dyDescent="0.25">
      <c r="A862" s="166" t="str">
        <f>Сверка[[#This Row],[ID Штатной должности]]&amp;Сверка[[#This Row],[Дата возникновения вакансии на ШД]]</f>
        <v>51418145087</v>
      </c>
      <c r="B862" s="162" t="s">
        <v>1637</v>
      </c>
      <c r="C862" s="163" t="s">
        <v>1741</v>
      </c>
      <c r="D862" s="162">
        <v>514181</v>
      </c>
      <c r="E862" s="163" t="s">
        <v>1785</v>
      </c>
      <c r="F862" s="164">
        <v>1</v>
      </c>
      <c r="G862" s="164">
        <v>45087</v>
      </c>
      <c r="H862" s="164"/>
      <c r="I862" s="164"/>
      <c r="J862" s="163" t="s">
        <v>22</v>
      </c>
      <c r="K862" s="162"/>
      <c r="L862" s="163"/>
      <c r="M8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63" spans="1:14" x14ac:dyDescent="0.25">
      <c r="A863" s="166" t="str">
        <f>Сверка[[#This Row],[ID Штатной должности]]&amp;Сверка[[#This Row],[Дата возникновения вакансии на ШД]]</f>
        <v>57476245106</v>
      </c>
      <c r="B863" s="162" t="s">
        <v>1637</v>
      </c>
      <c r="C863" s="163" t="s">
        <v>1741</v>
      </c>
      <c r="D863" s="162">
        <v>574762</v>
      </c>
      <c r="E863" s="163" t="s">
        <v>1785</v>
      </c>
      <c r="F863" s="164">
        <v>44927</v>
      </c>
      <c r="G863" s="164">
        <v>45106</v>
      </c>
      <c r="H863" s="164"/>
      <c r="I863" s="164"/>
      <c r="J863" s="163" t="s">
        <v>22</v>
      </c>
      <c r="K863" s="162"/>
      <c r="L863" s="163"/>
      <c r="M8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64" spans="1:14" x14ac:dyDescent="0.25">
      <c r="A864" s="166" t="str">
        <f>Сверка[[#This Row],[ID Штатной должности]]&amp;Сверка[[#This Row],[Дата возникновения вакансии на ШД]]</f>
        <v>63765945114</v>
      </c>
      <c r="B864" s="162" t="s">
        <v>1637</v>
      </c>
      <c r="C864" s="163" t="s">
        <v>1741</v>
      </c>
      <c r="D864" s="162">
        <v>637659</v>
      </c>
      <c r="E864" s="163" t="s">
        <v>1785</v>
      </c>
      <c r="F864" s="164">
        <v>43054</v>
      </c>
      <c r="G864" s="164">
        <v>45114</v>
      </c>
      <c r="H864" s="164"/>
      <c r="I864" s="164"/>
      <c r="J864" s="163" t="s">
        <v>22</v>
      </c>
      <c r="K864" s="162"/>
      <c r="L864" s="163"/>
      <c r="M8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65" spans="1:14" x14ac:dyDescent="0.25">
      <c r="A865" s="166" t="str">
        <f>Сверка[[#This Row],[ID Штатной должности]]&amp;Сверка[[#This Row],[Дата возникновения вакансии на ШД]]</f>
        <v>52657244992</v>
      </c>
      <c r="B865" s="162" t="s">
        <v>1711</v>
      </c>
      <c r="C865" s="163" t="s">
        <v>1774</v>
      </c>
      <c r="D865" s="162">
        <v>526572</v>
      </c>
      <c r="E865" s="163" t="s">
        <v>114</v>
      </c>
      <c r="F865" s="164">
        <v>1</v>
      </c>
      <c r="G865" s="164">
        <v>44992</v>
      </c>
      <c r="H865" s="164"/>
      <c r="I865" s="164"/>
      <c r="J865" s="163" t="s">
        <v>22</v>
      </c>
      <c r="K865" s="162"/>
      <c r="L865" s="163"/>
      <c r="M8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8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866" spans="1:14" x14ac:dyDescent="0.25">
      <c r="A866" s="166" t="str">
        <f>Сверка[[#This Row],[ID Штатной должности]]&amp;Сверка[[#This Row],[Дата возникновения вакансии на ШД]]</f>
        <v>50481845026</v>
      </c>
      <c r="B866" s="162" t="s">
        <v>1713</v>
      </c>
      <c r="C866" s="163" t="s">
        <v>1744</v>
      </c>
      <c r="D866" s="162">
        <v>504818</v>
      </c>
      <c r="E866" s="163" t="s">
        <v>114</v>
      </c>
      <c r="F866" s="164">
        <v>1</v>
      </c>
      <c r="G866" s="164">
        <v>45026</v>
      </c>
      <c r="H866" s="164">
        <v>45106</v>
      </c>
      <c r="I866" s="164">
        <v>45138</v>
      </c>
      <c r="J866" s="163"/>
      <c r="K866" s="162" t="s">
        <v>1859</v>
      </c>
      <c r="L866" s="163" t="s">
        <v>2506</v>
      </c>
      <c r="M8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8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867" spans="1:14" x14ac:dyDescent="0.25">
      <c r="A867" s="166" t="str">
        <f>Сверка[[#This Row],[ID Штатной должности]]&amp;Сверка[[#This Row],[Дата возникновения вакансии на ШД]]</f>
        <v>65715645114</v>
      </c>
      <c r="B867" s="162" t="s">
        <v>1714</v>
      </c>
      <c r="C867" s="163" t="s">
        <v>1734</v>
      </c>
      <c r="D867" s="162">
        <v>657156</v>
      </c>
      <c r="E867" s="163" t="s">
        <v>1785</v>
      </c>
      <c r="F867" s="164">
        <v>43046</v>
      </c>
      <c r="G867" s="164">
        <v>45114</v>
      </c>
      <c r="H867" s="164"/>
      <c r="I867" s="164"/>
      <c r="J867" s="163" t="s">
        <v>22</v>
      </c>
      <c r="K867" s="162"/>
      <c r="L867" s="163"/>
      <c r="M8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68" spans="1:14" x14ac:dyDescent="0.25">
      <c r="A868" s="166" t="str">
        <f>Сверка[[#This Row],[ID Штатной должности]]&amp;Сверка[[#This Row],[Дата возникновения вакансии на ШД]]</f>
        <v>71118645082</v>
      </c>
      <c r="B868" s="162" t="s">
        <v>1713</v>
      </c>
      <c r="C868" s="163" t="s">
        <v>1744</v>
      </c>
      <c r="D868" s="162">
        <v>711186</v>
      </c>
      <c r="E868" s="163" t="s">
        <v>1785</v>
      </c>
      <c r="F868" s="164">
        <v>45082</v>
      </c>
      <c r="G868" s="164">
        <v>45082</v>
      </c>
      <c r="H868" s="164"/>
      <c r="I868" s="164"/>
      <c r="J868" s="163" t="s">
        <v>22</v>
      </c>
      <c r="K868" s="162"/>
      <c r="L868" s="163"/>
      <c r="M8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69" spans="1:14" x14ac:dyDescent="0.25">
      <c r="A869" s="166" t="str">
        <f>Сверка[[#This Row],[ID Штатной должности]]&amp;Сверка[[#This Row],[Дата возникновения вакансии на ШД]]</f>
        <v>71118845094</v>
      </c>
      <c r="B869" s="162" t="s">
        <v>1713</v>
      </c>
      <c r="C869" s="163" t="s">
        <v>1744</v>
      </c>
      <c r="D869" s="162">
        <v>711188</v>
      </c>
      <c r="E869" s="163" t="s">
        <v>1785</v>
      </c>
      <c r="F869" s="164">
        <v>45082</v>
      </c>
      <c r="G869" s="164">
        <v>45094</v>
      </c>
      <c r="H869" s="164"/>
      <c r="I869" s="164"/>
      <c r="J869" s="163" t="s">
        <v>22</v>
      </c>
      <c r="K869" s="162"/>
      <c r="L869" s="163"/>
      <c r="M8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70" spans="1:14" x14ac:dyDescent="0.25">
      <c r="A870" s="166" t="str">
        <f>Сверка[[#This Row],[ID Штатной должности]]&amp;Сверка[[#This Row],[Дата возникновения вакансии на ШД]]</f>
        <v>71118945110</v>
      </c>
      <c r="B870" s="162" t="s">
        <v>1713</v>
      </c>
      <c r="C870" s="163" t="s">
        <v>1744</v>
      </c>
      <c r="D870" s="162">
        <v>711189</v>
      </c>
      <c r="E870" s="163" t="s">
        <v>1785</v>
      </c>
      <c r="F870" s="164">
        <v>45082</v>
      </c>
      <c r="G870" s="164">
        <v>45110</v>
      </c>
      <c r="H870" s="164"/>
      <c r="I870" s="164"/>
      <c r="J870" s="163" t="s">
        <v>22</v>
      </c>
      <c r="K870" s="162"/>
      <c r="L870" s="163"/>
      <c r="M8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71" spans="1:14" x14ac:dyDescent="0.25">
      <c r="A871" s="166" t="str">
        <f>Сверка[[#This Row],[ID Штатной должности]]&amp;Сверка[[#This Row],[Дата возникновения вакансии на ШД]]</f>
        <v>71119045082</v>
      </c>
      <c r="B871" s="162" t="s">
        <v>1713</v>
      </c>
      <c r="C871" s="163" t="s">
        <v>1744</v>
      </c>
      <c r="D871" s="162">
        <v>711190</v>
      </c>
      <c r="E871" s="163" t="s">
        <v>1785</v>
      </c>
      <c r="F871" s="164">
        <v>45082</v>
      </c>
      <c r="G871" s="164">
        <v>45082</v>
      </c>
      <c r="H871" s="164"/>
      <c r="I871" s="164"/>
      <c r="J871" s="163" t="s">
        <v>22</v>
      </c>
      <c r="K871" s="162"/>
      <c r="L871" s="163"/>
      <c r="M8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72" spans="1:14" x14ac:dyDescent="0.25">
      <c r="A872" s="166" t="str">
        <f>Сверка[[#This Row],[ID Штатной должности]]&amp;Сверка[[#This Row],[Дата возникновения вакансии на ШД]]</f>
        <v>2527043405</v>
      </c>
      <c r="B872" s="162" t="s">
        <v>1713</v>
      </c>
      <c r="C872" s="163" t="s">
        <v>1744</v>
      </c>
      <c r="D872" s="162">
        <v>25270</v>
      </c>
      <c r="E872" s="163" t="s">
        <v>1785</v>
      </c>
      <c r="F872" s="164">
        <v>43405</v>
      </c>
      <c r="G872" s="164">
        <v>43405</v>
      </c>
      <c r="H872" s="164"/>
      <c r="I872" s="164"/>
      <c r="J872" s="163" t="s">
        <v>22</v>
      </c>
      <c r="K872" s="162"/>
      <c r="L872" s="163"/>
      <c r="M8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73" spans="1:14" x14ac:dyDescent="0.25">
      <c r="A873" s="166" t="str">
        <f>Сверка[[#This Row],[ID Штатной должности]]&amp;Сверка[[#This Row],[Дата возникновения вакансии на ШД]]</f>
        <v>52757545078</v>
      </c>
      <c r="B873" s="162" t="s">
        <v>1713</v>
      </c>
      <c r="C873" s="163" t="s">
        <v>1744</v>
      </c>
      <c r="D873" s="162">
        <v>527575</v>
      </c>
      <c r="E873" s="163" t="s">
        <v>1785</v>
      </c>
      <c r="F873" s="164">
        <v>1</v>
      </c>
      <c r="G873" s="164">
        <v>45078</v>
      </c>
      <c r="H873" s="164"/>
      <c r="I873" s="164"/>
      <c r="J873" s="163" t="s">
        <v>22</v>
      </c>
      <c r="K873" s="162"/>
      <c r="L873" s="163"/>
      <c r="M8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74" spans="1:14" x14ac:dyDescent="0.25">
      <c r="A874" s="166" t="str">
        <f>Сверка[[#This Row],[ID Штатной должности]]&amp;Сверка[[#This Row],[Дата возникновения вакансии на ШД]]</f>
        <v>52517545110</v>
      </c>
      <c r="B874" s="162" t="s">
        <v>1713</v>
      </c>
      <c r="C874" s="163" t="s">
        <v>1744</v>
      </c>
      <c r="D874" s="162">
        <v>525175</v>
      </c>
      <c r="E874" s="163" t="s">
        <v>1785</v>
      </c>
      <c r="F874" s="164">
        <v>1</v>
      </c>
      <c r="G874" s="164">
        <v>45110</v>
      </c>
      <c r="H874" s="164">
        <v>45110</v>
      </c>
      <c r="I874" s="164">
        <v>45138</v>
      </c>
      <c r="J874" s="163"/>
      <c r="K874" s="162" t="s">
        <v>1860</v>
      </c>
      <c r="L874" s="163" t="s">
        <v>2566</v>
      </c>
      <c r="M8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75" spans="1:14" x14ac:dyDescent="0.25">
      <c r="A875" s="166" t="str">
        <f>Сверка[[#This Row],[ID Штатной должности]]&amp;Сверка[[#This Row],[Дата возникновения вакансии на ШД]]</f>
        <v>52520244977</v>
      </c>
      <c r="B875" s="162" t="s">
        <v>1713</v>
      </c>
      <c r="C875" s="163" t="s">
        <v>1744</v>
      </c>
      <c r="D875" s="162">
        <v>525202</v>
      </c>
      <c r="E875" s="163" t="s">
        <v>1785</v>
      </c>
      <c r="F875" s="164">
        <v>1</v>
      </c>
      <c r="G875" s="164">
        <v>44977</v>
      </c>
      <c r="H875" s="164"/>
      <c r="I875" s="164"/>
      <c r="J875" s="163" t="s">
        <v>22</v>
      </c>
      <c r="K875" s="162"/>
      <c r="L875" s="163"/>
      <c r="M8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76" spans="1:14" x14ac:dyDescent="0.25">
      <c r="A876" s="166" t="str">
        <f>Сверка[[#This Row],[ID Штатной должности]]&amp;Сверка[[#This Row],[Дата возникновения вакансии на ШД]]</f>
        <v>52521845122</v>
      </c>
      <c r="B876" s="162" t="s">
        <v>1713</v>
      </c>
      <c r="C876" s="163" t="s">
        <v>1744</v>
      </c>
      <c r="D876" s="162">
        <v>525218</v>
      </c>
      <c r="E876" s="163" t="s">
        <v>1785</v>
      </c>
      <c r="F876" s="164">
        <v>1</v>
      </c>
      <c r="G876" s="164">
        <v>45122</v>
      </c>
      <c r="H876" s="164"/>
      <c r="I876" s="164"/>
      <c r="J876" s="163" t="s">
        <v>22</v>
      </c>
      <c r="K876" s="162"/>
      <c r="L876" s="163"/>
      <c r="M8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77" spans="1:14" x14ac:dyDescent="0.25">
      <c r="A877" s="166" t="str">
        <f>Сверка[[#This Row],[ID Штатной должности]]&amp;Сверка[[#This Row],[Дата возникновения вакансии на ШД]]</f>
        <v>52523045111</v>
      </c>
      <c r="B877" s="162" t="s">
        <v>1713</v>
      </c>
      <c r="C877" s="163" t="s">
        <v>1744</v>
      </c>
      <c r="D877" s="162">
        <v>525230</v>
      </c>
      <c r="E877" s="163" t="s">
        <v>1785</v>
      </c>
      <c r="F877" s="164">
        <v>1</v>
      </c>
      <c r="G877" s="164">
        <v>45111</v>
      </c>
      <c r="H877" s="164"/>
      <c r="I877" s="164"/>
      <c r="J877" s="163" t="s">
        <v>22</v>
      </c>
      <c r="K877" s="162"/>
      <c r="L877" s="163"/>
      <c r="M8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78" spans="1:14" x14ac:dyDescent="0.25">
      <c r="A878" s="166" t="str">
        <f>Сверка[[#This Row],[ID Штатной должности]]&amp;Сверка[[#This Row],[Дата возникновения вакансии на ШД]]</f>
        <v>50292945097</v>
      </c>
      <c r="B878" s="162" t="s">
        <v>1713</v>
      </c>
      <c r="C878" s="163" t="s">
        <v>1744</v>
      </c>
      <c r="D878" s="162">
        <v>502929</v>
      </c>
      <c r="E878" s="163" t="s">
        <v>1785</v>
      </c>
      <c r="F878" s="164">
        <v>1</v>
      </c>
      <c r="G878" s="164">
        <v>45097</v>
      </c>
      <c r="H878" s="164"/>
      <c r="I878" s="164"/>
      <c r="J878" s="163" t="s">
        <v>22</v>
      </c>
      <c r="K878" s="162"/>
      <c r="L878" s="163"/>
      <c r="M8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79" spans="1:14" x14ac:dyDescent="0.25">
      <c r="A879" s="166" t="str">
        <f>Сверка[[#This Row],[ID Штатной должности]]&amp;Сверка[[#This Row],[Дата возникновения вакансии на ШД]]</f>
        <v>82120345009</v>
      </c>
      <c r="B879" s="162" t="s">
        <v>1713</v>
      </c>
      <c r="C879" s="163" t="s">
        <v>1744</v>
      </c>
      <c r="D879" s="162">
        <v>821203</v>
      </c>
      <c r="E879" s="163" t="s">
        <v>1785</v>
      </c>
      <c r="F879" s="164">
        <v>43236</v>
      </c>
      <c r="G879" s="164">
        <v>45009</v>
      </c>
      <c r="H879" s="164"/>
      <c r="I879" s="164"/>
      <c r="J879" s="163" t="s">
        <v>22</v>
      </c>
      <c r="K879" s="162"/>
      <c r="L879" s="163"/>
      <c r="M8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80" spans="1:14" x14ac:dyDescent="0.25">
      <c r="A880" s="166" t="str">
        <f>Сверка[[#This Row],[ID Штатной должности]]&amp;Сверка[[#This Row],[Дата возникновения вакансии на ШД]]</f>
        <v>52769645108</v>
      </c>
      <c r="B880" s="162" t="s">
        <v>1713</v>
      </c>
      <c r="C880" s="163" t="s">
        <v>1744</v>
      </c>
      <c r="D880" s="162">
        <v>527696</v>
      </c>
      <c r="E880" s="163" t="s">
        <v>1785</v>
      </c>
      <c r="F880" s="164">
        <v>1</v>
      </c>
      <c r="G880" s="164">
        <v>45108</v>
      </c>
      <c r="H880" s="164"/>
      <c r="I880" s="164"/>
      <c r="J880" s="163" t="s">
        <v>22</v>
      </c>
      <c r="K880" s="162"/>
      <c r="L880" s="163"/>
      <c r="M8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81" spans="1:14" x14ac:dyDescent="0.25">
      <c r="A881" s="166" t="str">
        <f>Сверка[[#This Row],[ID Штатной должности]]&amp;Сверка[[#This Row],[Дата возникновения вакансии на ШД]]</f>
        <v>50330645109</v>
      </c>
      <c r="B881" s="162" t="s">
        <v>1713</v>
      </c>
      <c r="C881" s="163" t="s">
        <v>1744</v>
      </c>
      <c r="D881" s="162">
        <v>503306</v>
      </c>
      <c r="E881" s="163" t="s">
        <v>1785</v>
      </c>
      <c r="F881" s="164">
        <v>1</v>
      </c>
      <c r="G881" s="164">
        <v>45109</v>
      </c>
      <c r="H881" s="164"/>
      <c r="I881" s="164"/>
      <c r="J881" s="163" t="s">
        <v>22</v>
      </c>
      <c r="K881" s="162"/>
      <c r="L881" s="163"/>
      <c r="M8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82" spans="1:14" x14ac:dyDescent="0.25">
      <c r="A882" s="166" t="str">
        <f>Сверка[[#This Row],[ID Штатной должности]]&amp;Сверка[[#This Row],[Дата возникновения вакансии на ШД]]</f>
        <v>50915445121</v>
      </c>
      <c r="B882" s="162" t="s">
        <v>1713</v>
      </c>
      <c r="C882" s="163" t="s">
        <v>1744</v>
      </c>
      <c r="D882" s="162">
        <v>509154</v>
      </c>
      <c r="E882" s="163" t="s">
        <v>1785</v>
      </c>
      <c r="F882" s="164">
        <v>1</v>
      </c>
      <c r="G882" s="164">
        <v>45121</v>
      </c>
      <c r="H882" s="164"/>
      <c r="I882" s="164"/>
      <c r="J882" s="163" t="s">
        <v>22</v>
      </c>
      <c r="K882" s="162"/>
      <c r="L882" s="163"/>
      <c r="M8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83" spans="1:14" x14ac:dyDescent="0.25">
      <c r="A883" s="166" t="str">
        <f>Сверка[[#This Row],[ID Штатной должности]]&amp;Сверка[[#This Row],[Дата возникновения вакансии на ШД]]</f>
        <v>50920145120</v>
      </c>
      <c r="B883" s="162" t="s">
        <v>1713</v>
      </c>
      <c r="C883" s="163" t="s">
        <v>1744</v>
      </c>
      <c r="D883" s="162">
        <v>509201</v>
      </c>
      <c r="E883" s="163" t="s">
        <v>1785</v>
      </c>
      <c r="F883" s="164">
        <v>1</v>
      </c>
      <c r="G883" s="164">
        <v>45120</v>
      </c>
      <c r="H883" s="164"/>
      <c r="I883" s="164"/>
      <c r="J883" s="163" t="s">
        <v>22</v>
      </c>
      <c r="K883" s="162"/>
      <c r="L883" s="163"/>
      <c r="M8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84" spans="1:14" x14ac:dyDescent="0.25">
      <c r="A884" s="166" t="str">
        <f>Сверка[[#This Row],[ID Штатной должности]]&amp;Сверка[[#This Row],[Дата возникновения вакансии на ШД]]</f>
        <v>50321444996</v>
      </c>
      <c r="B884" s="162" t="s">
        <v>1713</v>
      </c>
      <c r="C884" s="163" t="s">
        <v>1744</v>
      </c>
      <c r="D884" s="162">
        <v>503214</v>
      </c>
      <c r="E884" s="163" t="s">
        <v>1785</v>
      </c>
      <c r="F884" s="164">
        <v>1</v>
      </c>
      <c r="G884" s="164">
        <v>44996</v>
      </c>
      <c r="H884" s="164"/>
      <c r="I884" s="164"/>
      <c r="J884" s="163" t="s">
        <v>22</v>
      </c>
      <c r="K884" s="162"/>
      <c r="L884" s="163"/>
      <c r="M8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85" spans="1:14" x14ac:dyDescent="0.25">
      <c r="A885" s="166" t="str">
        <f>Сверка[[#This Row],[ID Штатной должности]]&amp;Сверка[[#This Row],[Дата возникновения вакансии на ШД]]</f>
        <v>50324444994</v>
      </c>
      <c r="B885" s="162" t="s">
        <v>1713</v>
      </c>
      <c r="C885" s="163" t="s">
        <v>1744</v>
      </c>
      <c r="D885" s="162">
        <v>503244</v>
      </c>
      <c r="E885" s="163" t="s">
        <v>1785</v>
      </c>
      <c r="F885" s="164">
        <v>1</v>
      </c>
      <c r="G885" s="164">
        <v>44994</v>
      </c>
      <c r="H885" s="164"/>
      <c r="I885" s="164"/>
      <c r="J885" s="163" t="s">
        <v>22</v>
      </c>
      <c r="K885" s="162"/>
      <c r="L885" s="163"/>
      <c r="M8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86" spans="1:14" x14ac:dyDescent="0.25">
      <c r="A886" s="166" t="str">
        <f>Сверка[[#This Row],[ID Штатной должности]]&amp;Сверка[[#This Row],[Дата возникновения вакансии на ШД]]</f>
        <v>51548745101</v>
      </c>
      <c r="B886" s="162" t="s">
        <v>1672</v>
      </c>
      <c r="C886" s="163" t="s">
        <v>1761</v>
      </c>
      <c r="D886" s="162">
        <v>515487</v>
      </c>
      <c r="E886" s="163" t="s">
        <v>38</v>
      </c>
      <c r="F886" s="164">
        <v>1</v>
      </c>
      <c r="G886" s="164">
        <v>45101</v>
      </c>
      <c r="H886" s="164"/>
      <c r="I886" s="164"/>
      <c r="J886" s="163" t="s">
        <v>22</v>
      </c>
      <c r="K886" s="162"/>
      <c r="L886" s="163"/>
      <c r="M8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8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887" spans="1:14" x14ac:dyDescent="0.25">
      <c r="A887" s="166" t="str">
        <f>Сверка[[#This Row],[ID Штатной должности]]&amp;Сверка[[#This Row],[Дата возникновения вакансии на ШД]]</f>
        <v>52456945085</v>
      </c>
      <c r="B887" s="162" t="s">
        <v>1672</v>
      </c>
      <c r="C887" s="163" t="s">
        <v>1761</v>
      </c>
      <c r="D887" s="162">
        <v>524569</v>
      </c>
      <c r="E887" s="163" t="s">
        <v>1785</v>
      </c>
      <c r="F887" s="164">
        <v>1</v>
      </c>
      <c r="G887" s="164">
        <v>45085</v>
      </c>
      <c r="H887" s="164"/>
      <c r="I887" s="164"/>
      <c r="J887" s="163" t="s">
        <v>22</v>
      </c>
      <c r="K887" s="162"/>
      <c r="L887" s="163"/>
      <c r="M8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88" spans="1:14" x14ac:dyDescent="0.25">
      <c r="A888" s="166" t="str">
        <f>Сверка[[#This Row],[ID Штатной должности]]&amp;Сверка[[#This Row],[Дата возникновения вакансии на ШД]]</f>
        <v>50226445086</v>
      </c>
      <c r="B888" s="162" t="s">
        <v>1672</v>
      </c>
      <c r="C888" s="163" t="s">
        <v>1761</v>
      </c>
      <c r="D888" s="162">
        <v>502264</v>
      </c>
      <c r="E888" s="163" t="s">
        <v>1785</v>
      </c>
      <c r="F888" s="164">
        <v>1</v>
      </c>
      <c r="G888" s="164">
        <v>45086</v>
      </c>
      <c r="H888" s="164"/>
      <c r="I888" s="164"/>
      <c r="J888" s="163" t="s">
        <v>22</v>
      </c>
      <c r="K888" s="162"/>
      <c r="L888" s="163"/>
      <c r="M8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89" spans="1:14" x14ac:dyDescent="0.25">
      <c r="A889" s="166" t="str">
        <f>Сверка[[#This Row],[ID Штатной должности]]&amp;Сверка[[#This Row],[Дата возникновения вакансии на ШД]]</f>
        <v>50234545064</v>
      </c>
      <c r="B889" s="162" t="s">
        <v>1672</v>
      </c>
      <c r="C889" s="163" t="s">
        <v>1761</v>
      </c>
      <c r="D889" s="162">
        <v>502345</v>
      </c>
      <c r="E889" s="163" t="s">
        <v>1785</v>
      </c>
      <c r="F889" s="164">
        <v>1</v>
      </c>
      <c r="G889" s="164">
        <v>45064</v>
      </c>
      <c r="H889" s="164"/>
      <c r="I889" s="164"/>
      <c r="J889" s="163" t="s">
        <v>22</v>
      </c>
      <c r="K889" s="162"/>
      <c r="L889" s="163"/>
      <c r="M8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90" spans="1:14" x14ac:dyDescent="0.25">
      <c r="A890" s="166" t="str">
        <f>Сверка[[#This Row],[ID Штатной должности]]&amp;Сверка[[#This Row],[Дата возникновения вакансии на ШД]]</f>
        <v>52773345044</v>
      </c>
      <c r="B890" s="162" t="s">
        <v>1672</v>
      </c>
      <c r="C890" s="163" t="s">
        <v>1761</v>
      </c>
      <c r="D890" s="162">
        <v>527733</v>
      </c>
      <c r="E890" s="163" t="s">
        <v>1785</v>
      </c>
      <c r="F890" s="164">
        <v>1</v>
      </c>
      <c r="G890" s="164">
        <v>45044</v>
      </c>
      <c r="H890" s="164"/>
      <c r="I890" s="164"/>
      <c r="J890" s="163" t="s">
        <v>22</v>
      </c>
      <c r="K890" s="162"/>
      <c r="L890" s="163"/>
      <c r="M8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91" spans="1:14" x14ac:dyDescent="0.25">
      <c r="A891" s="166" t="str">
        <f>Сверка[[#This Row],[ID Штатной должности]]&amp;Сверка[[#This Row],[Дата возникновения вакансии на ШД]]</f>
        <v>50260245110</v>
      </c>
      <c r="B891" s="162" t="s">
        <v>1672</v>
      </c>
      <c r="C891" s="163" t="s">
        <v>1761</v>
      </c>
      <c r="D891" s="162">
        <v>502602</v>
      </c>
      <c r="E891" s="163" t="s">
        <v>1785</v>
      </c>
      <c r="F891" s="164">
        <v>1</v>
      </c>
      <c r="G891" s="164">
        <v>45110</v>
      </c>
      <c r="H891" s="164"/>
      <c r="I891" s="164"/>
      <c r="J891" s="163" t="s">
        <v>22</v>
      </c>
      <c r="K891" s="162"/>
      <c r="L891" s="163"/>
      <c r="M8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92" spans="1:14" x14ac:dyDescent="0.25">
      <c r="A892" s="166" t="str">
        <f>Сверка[[#This Row],[ID Штатной должности]]&amp;Сверка[[#This Row],[Дата возникновения вакансии на ШД]]</f>
        <v>52143445064</v>
      </c>
      <c r="B892" s="162" t="s">
        <v>1672</v>
      </c>
      <c r="C892" s="163" t="s">
        <v>1761</v>
      </c>
      <c r="D892" s="162">
        <v>521434</v>
      </c>
      <c r="E892" s="163" t="s">
        <v>1785</v>
      </c>
      <c r="F892" s="164">
        <v>1</v>
      </c>
      <c r="G892" s="164">
        <v>45064</v>
      </c>
      <c r="H892" s="164"/>
      <c r="I892" s="164"/>
      <c r="J892" s="163" t="s">
        <v>22</v>
      </c>
      <c r="K892" s="162"/>
      <c r="L892" s="163"/>
      <c r="M8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93" spans="1:14" x14ac:dyDescent="0.25">
      <c r="A893" s="166" t="str">
        <f>Сверка[[#This Row],[ID Штатной должности]]&amp;Сверка[[#This Row],[Дата возникновения вакансии на ШД]]</f>
        <v>52147745118</v>
      </c>
      <c r="B893" s="162" t="s">
        <v>1672</v>
      </c>
      <c r="C893" s="163" t="s">
        <v>1761</v>
      </c>
      <c r="D893" s="162">
        <v>521477</v>
      </c>
      <c r="E893" s="163" t="s">
        <v>1785</v>
      </c>
      <c r="F893" s="164">
        <v>1</v>
      </c>
      <c r="G893" s="164">
        <v>45118</v>
      </c>
      <c r="H893" s="164"/>
      <c r="I893" s="164"/>
      <c r="J893" s="163" t="s">
        <v>22</v>
      </c>
      <c r="K893" s="162"/>
      <c r="L893" s="163"/>
      <c r="M8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94" spans="1:14" x14ac:dyDescent="0.25">
      <c r="A894" s="166" t="str">
        <f>Сверка[[#This Row],[ID Штатной должности]]&amp;Сверка[[#This Row],[Дата возникновения вакансии на ШД]]</f>
        <v>52148345109</v>
      </c>
      <c r="B894" s="162" t="s">
        <v>1672</v>
      </c>
      <c r="C894" s="163" t="s">
        <v>1761</v>
      </c>
      <c r="D894" s="162">
        <v>521483</v>
      </c>
      <c r="E894" s="163" t="s">
        <v>1785</v>
      </c>
      <c r="F894" s="164">
        <v>1</v>
      </c>
      <c r="G894" s="164">
        <v>45109</v>
      </c>
      <c r="H894" s="164"/>
      <c r="I894" s="164"/>
      <c r="J894" s="163" t="s">
        <v>22</v>
      </c>
      <c r="K894" s="162"/>
      <c r="L894" s="163"/>
      <c r="M8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95" spans="1:14" x14ac:dyDescent="0.25">
      <c r="A895" s="166" t="str">
        <f>Сверка[[#This Row],[ID Штатной должности]]&amp;Сверка[[#This Row],[Дата возникновения вакансии на ШД]]</f>
        <v>2563544330</v>
      </c>
      <c r="B895" s="162" t="s">
        <v>1715</v>
      </c>
      <c r="C895" s="163" t="s">
        <v>1766</v>
      </c>
      <c r="D895" s="162">
        <v>25635</v>
      </c>
      <c r="E895" s="163" t="s">
        <v>1785</v>
      </c>
      <c r="F895" s="164">
        <v>43405</v>
      </c>
      <c r="G895" s="164">
        <v>44330</v>
      </c>
      <c r="H895" s="164"/>
      <c r="I895" s="164"/>
      <c r="J895" s="163" t="s">
        <v>22</v>
      </c>
      <c r="K895" s="162"/>
      <c r="L895" s="163"/>
      <c r="M8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96" spans="1:14" x14ac:dyDescent="0.25">
      <c r="A896" s="166" t="str">
        <f>Сверка[[#This Row],[ID Штатной должности]]&amp;Сверка[[#This Row],[Дата возникновения вакансии на ШД]]</f>
        <v>50463745023</v>
      </c>
      <c r="B896" s="162" t="s">
        <v>1715</v>
      </c>
      <c r="C896" s="163" t="s">
        <v>1766</v>
      </c>
      <c r="D896" s="162">
        <v>504637</v>
      </c>
      <c r="E896" s="163" t="s">
        <v>1785</v>
      </c>
      <c r="F896" s="164">
        <v>1</v>
      </c>
      <c r="G896" s="164">
        <v>45023</v>
      </c>
      <c r="H896" s="164">
        <v>45078</v>
      </c>
      <c r="I896" s="164">
        <v>45138</v>
      </c>
      <c r="J896" s="163"/>
      <c r="K896" s="162" t="s">
        <v>1861</v>
      </c>
      <c r="L896" s="163" t="s">
        <v>2567</v>
      </c>
      <c r="M8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97" spans="1:14" x14ac:dyDescent="0.25">
      <c r="A897" s="166" t="str">
        <f>Сверка[[#This Row],[ID Штатной должности]]&amp;Сверка[[#This Row],[Дата возникновения вакансии на ШД]]</f>
        <v>52567445111</v>
      </c>
      <c r="B897" s="162" t="s">
        <v>1715</v>
      </c>
      <c r="C897" s="163" t="s">
        <v>1766</v>
      </c>
      <c r="D897" s="162">
        <v>525674</v>
      </c>
      <c r="E897" s="163" t="s">
        <v>1785</v>
      </c>
      <c r="F897" s="164">
        <v>1</v>
      </c>
      <c r="G897" s="164">
        <v>45111</v>
      </c>
      <c r="H897" s="164"/>
      <c r="I897" s="164"/>
      <c r="J897" s="163" t="s">
        <v>22</v>
      </c>
      <c r="K897" s="162"/>
      <c r="L897" s="163"/>
      <c r="M8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98" spans="1:14" x14ac:dyDescent="0.25">
      <c r="A898" s="166" t="str">
        <f>Сверка[[#This Row],[ID Штатной должности]]&amp;Сверка[[#This Row],[Дата возникновения вакансии на ШД]]</f>
        <v>50453245091</v>
      </c>
      <c r="B898" s="162" t="s">
        <v>1715</v>
      </c>
      <c r="C898" s="163" t="s">
        <v>1766</v>
      </c>
      <c r="D898" s="162">
        <v>504532</v>
      </c>
      <c r="E898" s="163" t="s">
        <v>1785</v>
      </c>
      <c r="F898" s="164">
        <v>1</v>
      </c>
      <c r="G898" s="164">
        <v>45091</v>
      </c>
      <c r="H898" s="164"/>
      <c r="I898" s="164"/>
      <c r="J898" s="163" t="s">
        <v>22</v>
      </c>
      <c r="K898" s="162"/>
      <c r="L898" s="163"/>
      <c r="M8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899" spans="1:14" x14ac:dyDescent="0.25">
      <c r="A899" s="166" t="str">
        <f>Сверка[[#This Row],[ID Штатной должности]]&amp;Сверка[[#This Row],[Дата возникновения вакансии на ШД]]</f>
        <v>50456445121</v>
      </c>
      <c r="B899" s="162" t="s">
        <v>1715</v>
      </c>
      <c r="C899" s="163" t="s">
        <v>1766</v>
      </c>
      <c r="D899" s="162">
        <v>504564</v>
      </c>
      <c r="E899" s="163" t="s">
        <v>1785</v>
      </c>
      <c r="F899" s="164">
        <v>1</v>
      </c>
      <c r="G899" s="164">
        <v>45121</v>
      </c>
      <c r="H899" s="164"/>
      <c r="I899" s="164"/>
      <c r="J899" s="163" t="s">
        <v>22</v>
      </c>
      <c r="K899" s="162"/>
      <c r="L899" s="163"/>
      <c r="M8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8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00" spans="1:14" x14ac:dyDescent="0.25">
      <c r="A900" s="166" t="str">
        <f>Сверка[[#This Row],[ID Штатной должности]]&amp;Сверка[[#This Row],[Дата возникновения вакансии на ШД]]</f>
        <v>13031045117</v>
      </c>
      <c r="B900" s="162" t="s">
        <v>1715</v>
      </c>
      <c r="C900" s="163" t="s">
        <v>1766</v>
      </c>
      <c r="D900" s="162">
        <v>130310</v>
      </c>
      <c r="E900" s="163" t="s">
        <v>1785</v>
      </c>
      <c r="F900" s="164">
        <v>43521</v>
      </c>
      <c r="G900" s="164">
        <v>45117</v>
      </c>
      <c r="H900" s="164"/>
      <c r="I900" s="164"/>
      <c r="J900" s="163" t="s">
        <v>22</v>
      </c>
      <c r="K900" s="162"/>
      <c r="L900" s="163"/>
      <c r="M9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01" spans="1:14" x14ac:dyDescent="0.25">
      <c r="A901" s="166" t="str">
        <f>Сверка[[#This Row],[ID Штатной должности]]&amp;Сверка[[#This Row],[Дата возникновения вакансии на ШД]]</f>
        <v>31051545110</v>
      </c>
      <c r="B901" s="162" t="s">
        <v>1715</v>
      </c>
      <c r="C901" s="163" t="s">
        <v>1766</v>
      </c>
      <c r="D901" s="162">
        <v>310515</v>
      </c>
      <c r="E901" s="163" t="s">
        <v>1785</v>
      </c>
      <c r="F901" s="164">
        <v>43678</v>
      </c>
      <c r="G901" s="164">
        <v>45110</v>
      </c>
      <c r="H901" s="164"/>
      <c r="I901" s="164"/>
      <c r="J901" s="163" t="s">
        <v>22</v>
      </c>
      <c r="K901" s="162"/>
      <c r="L901" s="163"/>
      <c r="M9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02" spans="1:14" x14ac:dyDescent="0.25">
      <c r="A902" s="166" t="str">
        <f>Сверка[[#This Row],[ID Штатной должности]]&amp;Сверка[[#This Row],[Дата возникновения вакансии на ШД]]</f>
        <v>50471245112</v>
      </c>
      <c r="B902" s="162" t="s">
        <v>1715</v>
      </c>
      <c r="C902" s="163" t="s">
        <v>1766</v>
      </c>
      <c r="D902" s="162">
        <v>504712</v>
      </c>
      <c r="E902" s="163" t="s">
        <v>1785</v>
      </c>
      <c r="F902" s="164">
        <v>1</v>
      </c>
      <c r="G902" s="164">
        <v>45112</v>
      </c>
      <c r="H902" s="164"/>
      <c r="I902" s="164"/>
      <c r="J902" s="163" t="s">
        <v>22</v>
      </c>
      <c r="K902" s="162"/>
      <c r="L902" s="163"/>
      <c r="M9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03" spans="1:14" x14ac:dyDescent="0.25">
      <c r="A903" s="166" t="str">
        <f>Сверка[[#This Row],[ID Штатной должности]]&amp;Сверка[[#This Row],[Дата возникновения вакансии на ШД]]</f>
        <v>50484845090</v>
      </c>
      <c r="B903" s="162" t="s">
        <v>1715</v>
      </c>
      <c r="C903" s="163" t="s">
        <v>1766</v>
      </c>
      <c r="D903" s="162">
        <v>504848</v>
      </c>
      <c r="E903" s="163" t="s">
        <v>1785</v>
      </c>
      <c r="F903" s="164">
        <v>1</v>
      </c>
      <c r="G903" s="164">
        <v>45090</v>
      </c>
      <c r="H903" s="164"/>
      <c r="I903" s="164"/>
      <c r="J903" s="163" t="s">
        <v>22</v>
      </c>
      <c r="K903" s="162"/>
      <c r="L903" s="163"/>
      <c r="M9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04" spans="1:14" x14ac:dyDescent="0.25">
      <c r="A904" s="166" t="str">
        <f>Сверка[[#This Row],[ID Штатной должности]]&amp;Сверка[[#This Row],[Дата возникновения вакансии на ШД]]</f>
        <v>50490445079</v>
      </c>
      <c r="B904" s="162" t="s">
        <v>1715</v>
      </c>
      <c r="C904" s="163" t="s">
        <v>1766</v>
      </c>
      <c r="D904" s="162">
        <v>504904</v>
      </c>
      <c r="E904" s="163" t="s">
        <v>1785</v>
      </c>
      <c r="F904" s="164">
        <v>1</v>
      </c>
      <c r="G904" s="164">
        <v>45079</v>
      </c>
      <c r="H904" s="164">
        <v>45108</v>
      </c>
      <c r="I904" s="164">
        <v>45138</v>
      </c>
      <c r="J904" s="163" t="s">
        <v>1684</v>
      </c>
      <c r="K904" s="162" t="s">
        <v>1862</v>
      </c>
      <c r="L904" s="163" t="s">
        <v>2568</v>
      </c>
      <c r="M9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05" spans="1:14" x14ac:dyDescent="0.25">
      <c r="A905" s="166" t="str">
        <f>Сверка[[#This Row],[ID Штатной должности]]&amp;Сверка[[#This Row],[Дата возникновения вакансии на ШД]]</f>
        <v>71128045113</v>
      </c>
      <c r="B905" s="162" t="s">
        <v>1716</v>
      </c>
      <c r="C905" s="163" t="s">
        <v>1731</v>
      </c>
      <c r="D905" s="162">
        <v>711280</v>
      </c>
      <c r="E905" s="163" t="s">
        <v>1785</v>
      </c>
      <c r="F905" s="164">
        <v>45082</v>
      </c>
      <c r="G905" s="164">
        <v>45113</v>
      </c>
      <c r="H905" s="164"/>
      <c r="I905" s="164"/>
      <c r="J905" s="163" t="s">
        <v>22</v>
      </c>
      <c r="K905" s="162"/>
      <c r="L905" s="163"/>
      <c r="M9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06" spans="1:14" x14ac:dyDescent="0.25">
      <c r="A906" s="166" t="str">
        <f>Сверка[[#This Row],[ID Штатной должности]]&amp;Сверка[[#This Row],[Дата возникновения вакансии на ШД]]</f>
        <v>71128745124</v>
      </c>
      <c r="B906" s="162" t="s">
        <v>1716</v>
      </c>
      <c r="C906" s="163" t="s">
        <v>1731</v>
      </c>
      <c r="D906" s="162">
        <v>711287</v>
      </c>
      <c r="E906" s="163" t="s">
        <v>1785</v>
      </c>
      <c r="F906" s="164">
        <v>45082</v>
      </c>
      <c r="G906" s="164">
        <v>45124</v>
      </c>
      <c r="H906" s="164"/>
      <c r="I906" s="164"/>
      <c r="J906" s="163" t="s">
        <v>22</v>
      </c>
      <c r="K906" s="162"/>
      <c r="L906" s="163"/>
      <c r="M9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07" spans="1:14" x14ac:dyDescent="0.25">
      <c r="A907" s="166" t="str">
        <f>Сверка[[#This Row],[ID Штатной должности]]&amp;Сверка[[#This Row],[Дата возникновения вакансии на ШД]]</f>
        <v>71128845082</v>
      </c>
      <c r="B907" s="162" t="s">
        <v>1716</v>
      </c>
      <c r="C907" s="163" t="s">
        <v>1731</v>
      </c>
      <c r="D907" s="162">
        <v>711288</v>
      </c>
      <c r="E907" s="163" t="s">
        <v>1785</v>
      </c>
      <c r="F907" s="164">
        <v>45082</v>
      </c>
      <c r="G907" s="164">
        <v>45082</v>
      </c>
      <c r="H907" s="164"/>
      <c r="I907" s="164"/>
      <c r="J907" s="163" t="s">
        <v>22</v>
      </c>
      <c r="K907" s="162"/>
      <c r="L907" s="163"/>
      <c r="M9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08" spans="1:14" x14ac:dyDescent="0.25">
      <c r="A908" s="166" t="str">
        <f>Сверка[[#This Row],[ID Штатной должности]]&amp;Сверка[[#This Row],[Дата возникновения вакансии на ШД]]</f>
        <v>71128945082</v>
      </c>
      <c r="B908" s="162" t="s">
        <v>1716</v>
      </c>
      <c r="C908" s="163" t="s">
        <v>1731</v>
      </c>
      <c r="D908" s="162">
        <v>711289</v>
      </c>
      <c r="E908" s="163" t="s">
        <v>1785</v>
      </c>
      <c r="F908" s="164">
        <v>45082</v>
      </c>
      <c r="G908" s="164">
        <v>45082</v>
      </c>
      <c r="H908" s="164"/>
      <c r="I908" s="164"/>
      <c r="J908" s="163" t="s">
        <v>22</v>
      </c>
      <c r="K908" s="162"/>
      <c r="L908" s="163"/>
      <c r="M9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09" spans="1:14" x14ac:dyDescent="0.25">
      <c r="A909" s="166" t="str">
        <f>Сверка[[#This Row],[ID Штатной должности]]&amp;Сверка[[#This Row],[Дата возникновения вакансии на ШД]]</f>
        <v>2517844919</v>
      </c>
      <c r="B909" s="162" t="s">
        <v>1716</v>
      </c>
      <c r="C909" s="163" t="s">
        <v>1731</v>
      </c>
      <c r="D909" s="162">
        <v>25178</v>
      </c>
      <c r="E909" s="163" t="s">
        <v>1785</v>
      </c>
      <c r="F909" s="164">
        <v>43405</v>
      </c>
      <c r="G909" s="164">
        <v>44919</v>
      </c>
      <c r="H909" s="164"/>
      <c r="I909" s="164"/>
      <c r="J909" s="163" t="s">
        <v>22</v>
      </c>
      <c r="K909" s="162"/>
      <c r="L909" s="163"/>
      <c r="M9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10" spans="1:14" x14ac:dyDescent="0.25">
      <c r="A910" s="166" t="str">
        <f>Сверка[[#This Row],[ID Штатной должности]]&amp;Сверка[[#This Row],[Дата возникновения вакансии на ШД]]</f>
        <v>52735144837</v>
      </c>
      <c r="B910" s="162" t="s">
        <v>1716</v>
      </c>
      <c r="C910" s="163" t="s">
        <v>1731</v>
      </c>
      <c r="D910" s="162">
        <v>527351</v>
      </c>
      <c r="E910" s="163" t="s">
        <v>1785</v>
      </c>
      <c r="F910" s="164">
        <v>1</v>
      </c>
      <c r="G910" s="164">
        <v>44837</v>
      </c>
      <c r="H910" s="164">
        <v>45121</v>
      </c>
      <c r="I910" s="164">
        <v>45291</v>
      </c>
      <c r="J910" s="163"/>
      <c r="K910" s="162" t="s">
        <v>1863</v>
      </c>
      <c r="L910" s="163" t="s">
        <v>2569</v>
      </c>
      <c r="M9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11" spans="1:14" x14ac:dyDescent="0.25">
      <c r="A911" s="166" t="str">
        <f>Сверка[[#This Row],[ID Штатной должности]]&amp;Сверка[[#This Row],[Дата возникновения вакансии на ШД]]</f>
        <v>52737045114</v>
      </c>
      <c r="B911" s="162" t="s">
        <v>1716</v>
      </c>
      <c r="C911" s="163" t="s">
        <v>1731</v>
      </c>
      <c r="D911" s="162">
        <v>527370</v>
      </c>
      <c r="E911" s="163" t="s">
        <v>1785</v>
      </c>
      <c r="F911" s="164">
        <v>1</v>
      </c>
      <c r="G911" s="164">
        <v>45114</v>
      </c>
      <c r="H911" s="164">
        <v>45121</v>
      </c>
      <c r="I911" s="164">
        <v>45291</v>
      </c>
      <c r="J911" s="163"/>
      <c r="K911" s="162" t="s">
        <v>1864</v>
      </c>
      <c r="L911" s="163" t="s">
        <v>2570</v>
      </c>
      <c r="M9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12" spans="1:14" x14ac:dyDescent="0.25">
      <c r="A912" s="166" t="str">
        <f>Сверка[[#This Row],[ID Штатной должности]]&amp;Сверка[[#This Row],[Дата возникновения вакансии на ШД]]</f>
        <v>91071344944</v>
      </c>
      <c r="B912" s="162" t="s">
        <v>1716</v>
      </c>
      <c r="C912" s="163" t="s">
        <v>1731</v>
      </c>
      <c r="D912" s="162">
        <v>910713</v>
      </c>
      <c r="E912" s="163" t="s">
        <v>1785</v>
      </c>
      <c r="F912" s="164">
        <v>43313</v>
      </c>
      <c r="G912" s="164">
        <v>44944</v>
      </c>
      <c r="H912" s="164">
        <v>45121</v>
      </c>
      <c r="I912" s="164">
        <v>45291</v>
      </c>
      <c r="J912" s="163"/>
      <c r="K912" s="162" t="s">
        <v>1865</v>
      </c>
      <c r="L912" s="163" t="s">
        <v>2571</v>
      </c>
      <c r="M9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13" spans="1:14" x14ac:dyDescent="0.25">
      <c r="A913" s="166" t="str">
        <f>Сверка[[#This Row],[ID Штатной должности]]&amp;Сверка[[#This Row],[Дата возникновения вакансии на ШД]]</f>
        <v>51869145043</v>
      </c>
      <c r="B913" s="162" t="s">
        <v>1716</v>
      </c>
      <c r="C913" s="163" t="s">
        <v>1731</v>
      </c>
      <c r="D913" s="162">
        <v>518691</v>
      </c>
      <c r="E913" s="163" t="s">
        <v>1785</v>
      </c>
      <c r="F913" s="164">
        <v>1</v>
      </c>
      <c r="G913" s="164">
        <v>45043</v>
      </c>
      <c r="H913" s="164"/>
      <c r="I913" s="164"/>
      <c r="J913" s="163" t="s">
        <v>22</v>
      </c>
      <c r="K913" s="162"/>
      <c r="L913" s="163"/>
      <c r="M9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14" spans="1:14" x14ac:dyDescent="0.25">
      <c r="A914" s="166" t="str">
        <f>Сверка[[#This Row],[ID Штатной должности]]&amp;Сверка[[#This Row],[Дата возникновения вакансии на ШД]]</f>
        <v>50558345118</v>
      </c>
      <c r="B914" s="162" t="s">
        <v>1716</v>
      </c>
      <c r="C914" s="163" t="s">
        <v>1731</v>
      </c>
      <c r="D914" s="162">
        <v>505583</v>
      </c>
      <c r="E914" s="163" t="s">
        <v>1785</v>
      </c>
      <c r="F914" s="164">
        <v>1</v>
      </c>
      <c r="G914" s="164">
        <v>45118</v>
      </c>
      <c r="H914" s="164"/>
      <c r="I914" s="164"/>
      <c r="J914" s="163" t="s">
        <v>22</v>
      </c>
      <c r="K914" s="162"/>
      <c r="L914" s="163"/>
      <c r="M9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15" spans="1:14" x14ac:dyDescent="0.25">
      <c r="A915" s="166" t="str">
        <f>Сверка[[#This Row],[ID Штатной должности]]&amp;Сверка[[#This Row],[Дата возникновения вакансии на ШД]]</f>
        <v>51830645071</v>
      </c>
      <c r="B915" s="162" t="s">
        <v>1716</v>
      </c>
      <c r="C915" s="163" t="s">
        <v>1731</v>
      </c>
      <c r="D915" s="162">
        <v>518306</v>
      </c>
      <c r="E915" s="163" t="s">
        <v>1785</v>
      </c>
      <c r="F915" s="164">
        <v>1</v>
      </c>
      <c r="G915" s="164">
        <v>45071</v>
      </c>
      <c r="H915" s="164"/>
      <c r="I915" s="164"/>
      <c r="J915" s="163" t="s">
        <v>22</v>
      </c>
      <c r="K915" s="162"/>
      <c r="L915" s="163"/>
      <c r="M9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16" spans="1:14" x14ac:dyDescent="0.25">
      <c r="A916" s="166" t="str">
        <f>Сверка[[#This Row],[ID Штатной должности]]&amp;Сверка[[#This Row],[Дата возникновения вакансии на ШД]]</f>
        <v>51833245078</v>
      </c>
      <c r="B916" s="162" t="s">
        <v>1716</v>
      </c>
      <c r="C916" s="163" t="s">
        <v>1731</v>
      </c>
      <c r="D916" s="162">
        <v>518332</v>
      </c>
      <c r="E916" s="163" t="s">
        <v>1785</v>
      </c>
      <c r="F916" s="164">
        <v>1</v>
      </c>
      <c r="G916" s="164">
        <v>45078</v>
      </c>
      <c r="H916" s="164"/>
      <c r="I916" s="164"/>
      <c r="J916" s="163" t="s">
        <v>22</v>
      </c>
      <c r="K916" s="162"/>
      <c r="L916" s="163"/>
      <c r="M9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17" spans="1:14" x14ac:dyDescent="0.25">
      <c r="A917" s="166" t="str">
        <f>Сверка[[#This Row],[ID Штатной должности]]&amp;Сверка[[#This Row],[Дата возникновения вакансии на ШД]]</f>
        <v>51837645030</v>
      </c>
      <c r="B917" s="162" t="s">
        <v>1716</v>
      </c>
      <c r="C917" s="163" t="s">
        <v>1731</v>
      </c>
      <c r="D917" s="162">
        <v>518376</v>
      </c>
      <c r="E917" s="163" t="s">
        <v>1785</v>
      </c>
      <c r="F917" s="164">
        <v>1</v>
      </c>
      <c r="G917" s="164">
        <v>45030</v>
      </c>
      <c r="H917" s="164"/>
      <c r="I917" s="164"/>
      <c r="J917" s="163" t="s">
        <v>22</v>
      </c>
      <c r="K917" s="162"/>
      <c r="L917" s="163"/>
      <c r="M9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18" spans="1:14" x14ac:dyDescent="0.25">
      <c r="A918" s="166" t="str">
        <f>Сверка[[#This Row],[ID Штатной должности]]&amp;Сверка[[#This Row],[Дата возникновения вакансии на ШД]]</f>
        <v>52591044958</v>
      </c>
      <c r="B918" s="162" t="s">
        <v>1716</v>
      </c>
      <c r="C918" s="163" t="s">
        <v>1731</v>
      </c>
      <c r="D918" s="162">
        <v>525910</v>
      </c>
      <c r="E918" s="163" t="s">
        <v>23</v>
      </c>
      <c r="F918" s="164">
        <v>1</v>
      </c>
      <c r="G918" s="164">
        <v>44958</v>
      </c>
      <c r="H918" s="164">
        <v>45012</v>
      </c>
      <c r="I918" s="164">
        <v>45138</v>
      </c>
      <c r="J918" s="163" t="s">
        <v>45</v>
      </c>
      <c r="K918" s="162" t="s">
        <v>1866</v>
      </c>
      <c r="L918" s="163" t="s">
        <v>2487</v>
      </c>
      <c r="M9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9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919" spans="1:14" x14ac:dyDescent="0.25">
      <c r="A919" s="166" t="str">
        <f>Сверка[[#This Row],[ID Штатной должности]]&amp;Сверка[[#This Row],[Дата возникновения вакансии на ШД]]</f>
        <v>51701345125</v>
      </c>
      <c r="B919" s="162" t="s">
        <v>1716</v>
      </c>
      <c r="C919" s="163" t="s">
        <v>1731</v>
      </c>
      <c r="D919" s="162">
        <v>517013</v>
      </c>
      <c r="E919" s="163" t="s">
        <v>1785</v>
      </c>
      <c r="F919" s="164">
        <v>1</v>
      </c>
      <c r="G919" s="164">
        <v>45125</v>
      </c>
      <c r="H919" s="164"/>
      <c r="I919" s="164"/>
      <c r="J919" s="163" t="s">
        <v>22</v>
      </c>
      <c r="K919" s="162"/>
      <c r="L919" s="163"/>
      <c r="M9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20" spans="1:14" x14ac:dyDescent="0.25">
      <c r="A920" s="166" t="str">
        <f>Сверка[[#This Row],[ID Штатной должности]]&amp;Сверка[[#This Row],[Дата возникновения вакансии на ШД]]</f>
        <v>50624845106</v>
      </c>
      <c r="B920" s="162" t="s">
        <v>1716</v>
      </c>
      <c r="C920" s="163" t="s">
        <v>1731</v>
      </c>
      <c r="D920" s="162">
        <v>506248</v>
      </c>
      <c r="E920" s="163" t="s">
        <v>1785</v>
      </c>
      <c r="F920" s="164">
        <v>1</v>
      </c>
      <c r="G920" s="164">
        <v>45106</v>
      </c>
      <c r="H920" s="164"/>
      <c r="I920" s="164"/>
      <c r="J920" s="163" t="s">
        <v>22</v>
      </c>
      <c r="K920" s="162"/>
      <c r="L920" s="163"/>
      <c r="M9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21" spans="1:14" x14ac:dyDescent="0.25">
      <c r="A921" s="166" t="str">
        <f>Сверка[[#This Row],[ID Штатной должности]]&amp;Сверка[[#This Row],[Дата возникновения вакансии на ШД]]</f>
        <v>51840645009</v>
      </c>
      <c r="B921" s="162" t="s">
        <v>1716</v>
      </c>
      <c r="C921" s="163" t="s">
        <v>1731</v>
      </c>
      <c r="D921" s="162">
        <v>518406</v>
      </c>
      <c r="E921" s="163" t="s">
        <v>1785</v>
      </c>
      <c r="F921" s="164">
        <v>1</v>
      </c>
      <c r="G921" s="164">
        <v>45009</v>
      </c>
      <c r="H921" s="164"/>
      <c r="I921" s="164"/>
      <c r="J921" s="163" t="s">
        <v>22</v>
      </c>
      <c r="K921" s="162"/>
      <c r="L921" s="163"/>
      <c r="M9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22" spans="1:14" x14ac:dyDescent="0.25">
      <c r="A922" s="166" t="str">
        <f>Сверка[[#This Row],[ID Штатной должности]]&amp;Сверка[[#This Row],[Дата возникновения вакансии на ШД]]</f>
        <v>51845444958</v>
      </c>
      <c r="B922" s="162" t="s">
        <v>1716</v>
      </c>
      <c r="C922" s="163" t="s">
        <v>1731</v>
      </c>
      <c r="D922" s="162">
        <v>518454</v>
      </c>
      <c r="E922" s="163" t="s">
        <v>1785</v>
      </c>
      <c r="F922" s="164">
        <v>1</v>
      </c>
      <c r="G922" s="164">
        <v>44958</v>
      </c>
      <c r="H922" s="164"/>
      <c r="I922" s="164"/>
      <c r="J922" s="163" t="s">
        <v>22</v>
      </c>
      <c r="K922" s="162"/>
      <c r="L922" s="163"/>
      <c r="M9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23" spans="1:14" x14ac:dyDescent="0.25">
      <c r="A923" s="166" t="str">
        <f>Сверка[[#This Row],[ID Штатной должности]]&amp;Сверка[[#This Row],[Дата возникновения вакансии на ШД]]</f>
        <v>51847445105</v>
      </c>
      <c r="B923" s="162" t="s">
        <v>1716</v>
      </c>
      <c r="C923" s="163" t="s">
        <v>1731</v>
      </c>
      <c r="D923" s="162">
        <v>518474</v>
      </c>
      <c r="E923" s="163" t="s">
        <v>1785</v>
      </c>
      <c r="F923" s="164">
        <v>1</v>
      </c>
      <c r="G923" s="164">
        <v>45105</v>
      </c>
      <c r="H923" s="164"/>
      <c r="I923" s="164"/>
      <c r="J923" s="163" t="s">
        <v>22</v>
      </c>
      <c r="K923" s="162"/>
      <c r="L923" s="163"/>
      <c r="M9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24" spans="1:14" x14ac:dyDescent="0.25">
      <c r="A924" s="166" t="str">
        <f>Сверка[[#This Row],[ID Штатной должности]]&amp;Сверка[[#This Row],[Дата возникновения вакансии на ШД]]</f>
        <v>51848445104</v>
      </c>
      <c r="B924" s="162" t="s">
        <v>1716</v>
      </c>
      <c r="C924" s="163" t="s">
        <v>1731</v>
      </c>
      <c r="D924" s="162">
        <v>518484</v>
      </c>
      <c r="E924" s="163" t="s">
        <v>1785</v>
      </c>
      <c r="F924" s="164">
        <v>1</v>
      </c>
      <c r="G924" s="164">
        <v>45104</v>
      </c>
      <c r="H924" s="164"/>
      <c r="I924" s="164"/>
      <c r="J924" s="163" t="s">
        <v>22</v>
      </c>
      <c r="K924" s="162"/>
      <c r="L924" s="163"/>
      <c r="M9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25" spans="1:14" x14ac:dyDescent="0.25">
      <c r="A925" s="166" t="str">
        <f>Сверка[[#This Row],[ID Штатной должности]]&amp;Сверка[[#This Row],[Дата возникновения вакансии на ШД]]</f>
        <v>90950645121</v>
      </c>
      <c r="B925" s="162" t="s">
        <v>1716</v>
      </c>
      <c r="C925" s="163" t="s">
        <v>1731</v>
      </c>
      <c r="D925" s="162">
        <v>909506</v>
      </c>
      <c r="E925" s="163" t="s">
        <v>1785</v>
      </c>
      <c r="F925" s="164">
        <v>43313</v>
      </c>
      <c r="G925" s="164">
        <v>45121</v>
      </c>
      <c r="H925" s="164"/>
      <c r="I925" s="164"/>
      <c r="J925" s="163" t="s">
        <v>22</v>
      </c>
      <c r="K925" s="162"/>
      <c r="L925" s="163"/>
      <c r="M9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26" spans="1:14" x14ac:dyDescent="0.25">
      <c r="A926" s="166" t="str">
        <f>Сверка[[#This Row],[ID Штатной должности]]&amp;Сверка[[#This Row],[Дата возникновения вакансии на ШД]]</f>
        <v>50606545033</v>
      </c>
      <c r="B926" s="162" t="s">
        <v>1716</v>
      </c>
      <c r="C926" s="163" t="s">
        <v>1731</v>
      </c>
      <c r="D926" s="162">
        <v>506065</v>
      </c>
      <c r="E926" s="163" t="s">
        <v>1785</v>
      </c>
      <c r="F926" s="164">
        <v>1</v>
      </c>
      <c r="G926" s="164">
        <v>45033</v>
      </c>
      <c r="H926" s="164"/>
      <c r="I926" s="164"/>
      <c r="J926" s="163" t="s">
        <v>22</v>
      </c>
      <c r="K926" s="162"/>
      <c r="L926" s="163"/>
      <c r="M9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27" spans="1:14" x14ac:dyDescent="0.25">
      <c r="A927" s="166" t="str">
        <f>Сверка[[#This Row],[ID Штатной должности]]&amp;Сверка[[#This Row],[Дата возникновения вакансии на ШД]]</f>
        <v>50607345065</v>
      </c>
      <c r="B927" s="162" t="s">
        <v>1716</v>
      </c>
      <c r="C927" s="163" t="s">
        <v>1731</v>
      </c>
      <c r="D927" s="162">
        <v>506073</v>
      </c>
      <c r="E927" s="163" t="s">
        <v>1785</v>
      </c>
      <c r="F927" s="164">
        <v>1</v>
      </c>
      <c r="G927" s="164">
        <v>45065</v>
      </c>
      <c r="H927" s="164"/>
      <c r="I927" s="164"/>
      <c r="J927" s="163" t="s">
        <v>22</v>
      </c>
      <c r="K927" s="162"/>
      <c r="L927" s="163"/>
      <c r="M9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28" spans="1:14" x14ac:dyDescent="0.25">
      <c r="A928" s="166" t="str">
        <f>Сверка[[#This Row],[ID Штатной должности]]&amp;Сверка[[#This Row],[Дата возникновения вакансии на ШД]]</f>
        <v>50611645093</v>
      </c>
      <c r="B928" s="162" t="s">
        <v>1716</v>
      </c>
      <c r="C928" s="163" t="s">
        <v>1731</v>
      </c>
      <c r="D928" s="162">
        <v>506116</v>
      </c>
      <c r="E928" s="163" t="s">
        <v>1785</v>
      </c>
      <c r="F928" s="164">
        <v>1</v>
      </c>
      <c r="G928" s="164">
        <v>45093</v>
      </c>
      <c r="H928" s="164"/>
      <c r="I928" s="164"/>
      <c r="J928" s="163" t="s">
        <v>22</v>
      </c>
      <c r="K928" s="162"/>
      <c r="L928" s="163"/>
      <c r="M9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29" spans="1:14" x14ac:dyDescent="0.25">
      <c r="A929" s="166" t="str">
        <f>Сверка[[#This Row],[ID Штатной должности]]&amp;Сверка[[#This Row],[Дата возникновения вакансии на ШД]]</f>
        <v>50617045114</v>
      </c>
      <c r="B929" s="162" t="s">
        <v>1716</v>
      </c>
      <c r="C929" s="163" t="s">
        <v>1731</v>
      </c>
      <c r="D929" s="162">
        <v>506170</v>
      </c>
      <c r="E929" s="163" t="s">
        <v>1785</v>
      </c>
      <c r="F929" s="164">
        <v>1</v>
      </c>
      <c r="G929" s="164">
        <v>45114</v>
      </c>
      <c r="H929" s="164"/>
      <c r="I929" s="164"/>
      <c r="J929" s="163" t="s">
        <v>22</v>
      </c>
      <c r="K929" s="162"/>
      <c r="L929" s="163"/>
      <c r="M9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30" spans="1:14" x14ac:dyDescent="0.25">
      <c r="A930" s="166" t="str">
        <f>Сверка[[#This Row],[ID Штатной должности]]&amp;Сверка[[#This Row],[Дата возникновения вакансии на ШД]]</f>
        <v>91070945042</v>
      </c>
      <c r="B930" s="162" t="s">
        <v>1716</v>
      </c>
      <c r="C930" s="163" t="s">
        <v>1731</v>
      </c>
      <c r="D930" s="162">
        <v>910709</v>
      </c>
      <c r="E930" s="163" t="s">
        <v>1785</v>
      </c>
      <c r="F930" s="164">
        <v>43313</v>
      </c>
      <c r="G930" s="164">
        <v>45042</v>
      </c>
      <c r="H930" s="164"/>
      <c r="I930" s="164"/>
      <c r="J930" s="163" t="s">
        <v>22</v>
      </c>
      <c r="K930" s="162"/>
      <c r="L930" s="163"/>
      <c r="M9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31" spans="1:14" x14ac:dyDescent="0.25">
      <c r="A931" s="166" t="str">
        <f>Сверка[[#This Row],[ID Штатной должности]]&amp;Сверка[[#This Row],[Дата возникновения вакансии на ШД]]</f>
        <v>59742945105</v>
      </c>
      <c r="B931" s="162" t="s">
        <v>1716</v>
      </c>
      <c r="C931" s="163" t="s">
        <v>1731</v>
      </c>
      <c r="D931" s="162">
        <v>597429</v>
      </c>
      <c r="E931" s="163" t="s">
        <v>1785</v>
      </c>
      <c r="F931" s="164">
        <v>44953</v>
      </c>
      <c r="G931" s="164">
        <v>45105</v>
      </c>
      <c r="H931" s="164"/>
      <c r="I931" s="164"/>
      <c r="J931" s="163" t="s">
        <v>22</v>
      </c>
      <c r="K931" s="162"/>
      <c r="L931" s="163"/>
      <c r="M9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32" spans="1:14" x14ac:dyDescent="0.25">
      <c r="A932" s="166" t="str">
        <f>Сверка[[#This Row],[ID Штатной должности]]&amp;Сверка[[#This Row],[Дата возникновения вакансии на ШД]]</f>
        <v>50599645118</v>
      </c>
      <c r="B932" s="162" t="s">
        <v>1716</v>
      </c>
      <c r="C932" s="163" t="s">
        <v>1731</v>
      </c>
      <c r="D932" s="162">
        <v>505996</v>
      </c>
      <c r="E932" s="163" t="s">
        <v>1785</v>
      </c>
      <c r="F932" s="164">
        <v>1</v>
      </c>
      <c r="G932" s="164">
        <v>45118</v>
      </c>
      <c r="H932" s="164"/>
      <c r="I932" s="164"/>
      <c r="J932" s="163" t="s">
        <v>22</v>
      </c>
      <c r="K932" s="162"/>
      <c r="L932" s="163"/>
      <c r="M9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33" spans="1:14" x14ac:dyDescent="0.25">
      <c r="A933" s="166" t="str">
        <f>Сверка[[#This Row],[ID Штатной должности]]&amp;Сверка[[#This Row],[Дата возникновения вакансии на ШД]]</f>
        <v>50599844827</v>
      </c>
      <c r="B933" s="162" t="s">
        <v>1716</v>
      </c>
      <c r="C933" s="163" t="s">
        <v>1731</v>
      </c>
      <c r="D933" s="162">
        <v>505998</v>
      </c>
      <c r="E933" s="163" t="s">
        <v>1785</v>
      </c>
      <c r="F933" s="164">
        <v>1</v>
      </c>
      <c r="G933" s="164">
        <v>44827</v>
      </c>
      <c r="H933" s="164">
        <v>44807</v>
      </c>
      <c r="I933" s="164">
        <v>45138</v>
      </c>
      <c r="J933" s="163"/>
      <c r="K933" s="162" t="s">
        <v>1867</v>
      </c>
      <c r="L933" s="163" t="s">
        <v>2572</v>
      </c>
      <c r="M9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34" spans="1:14" x14ac:dyDescent="0.25">
      <c r="A934" s="166" t="str">
        <f>Сверка[[#This Row],[ID Штатной должности]]&amp;Сверка[[#This Row],[Дата возникновения вакансии на ШД]]</f>
        <v>52603145111</v>
      </c>
      <c r="B934" s="162" t="s">
        <v>1716</v>
      </c>
      <c r="C934" s="163" t="s">
        <v>1731</v>
      </c>
      <c r="D934" s="162">
        <v>526031</v>
      </c>
      <c r="E934" s="163" t="s">
        <v>1785</v>
      </c>
      <c r="F934" s="164">
        <v>1</v>
      </c>
      <c r="G934" s="164">
        <v>45111</v>
      </c>
      <c r="H934" s="164"/>
      <c r="I934" s="164"/>
      <c r="J934" s="163" t="s">
        <v>22</v>
      </c>
      <c r="K934" s="162"/>
      <c r="L934" s="163"/>
      <c r="M9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35" spans="1:14" x14ac:dyDescent="0.25">
      <c r="A935" s="166" t="str">
        <f>Сверка[[#This Row],[ID Штатной должности]]&amp;Сверка[[#This Row],[Дата возникновения вакансии на ШД]]</f>
        <v>52605245093</v>
      </c>
      <c r="B935" s="162" t="s">
        <v>1716</v>
      </c>
      <c r="C935" s="163" t="s">
        <v>1731</v>
      </c>
      <c r="D935" s="162">
        <v>526052</v>
      </c>
      <c r="E935" s="163" t="s">
        <v>1785</v>
      </c>
      <c r="F935" s="164">
        <v>1</v>
      </c>
      <c r="G935" s="164">
        <v>45093</v>
      </c>
      <c r="H935" s="164"/>
      <c r="I935" s="164"/>
      <c r="J935" s="163" t="s">
        <v>22</v>
      </c>
      <c r="K935" s="162"/>
      <c r="L935" s="163"/>
      <c r="M9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36" spans="1:14" x14ac:dyDescent="0.25">
      <c r="A936" s="166" t="str">
        <f>Сверка[[#This Row],[ID Штатной должности]]&amp;Сверка[[#This Row],[Дата возникновения вакансии на ШД]]</f>
        <v>59743045086</v>
      </c>
      <c r="B936" s="162" t="s">
        <v>1716</v>
      </c>
      <c r="C936" s="163" t="s">
        <v>1731</v>
      </c>
      <c r="D936" s="162">
        <v>597430</v>
      </c>
      <c r="E936" s="163" t="s">
        <v>1785</v>
      </c>
      <c r="F936" s="164">
        <v>44953</v>
      </c>
      <c r="G936" s="164">
        <v>45086</v>
      </c>
      <c r="H936" s="164"/>
      <c r="I936" s="164"/>
      <c r="J936" s="163" t="s">
        <v>22</v>
      </c>
      <c r="K936" s="162"/>
      <c r="L936" s="163"/>
      <c r="M9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37" spans="1:14" x14ac:dyDescent="0.25">
      <c r="A937" s="166" t="str">
        <f>Сверка[[#This Row],[ID Штатной должности]]&amp;Сверка[[#This Row],[Дата возникновения вакансии на ШД]]</f>
        <v>59743145120</v>
      </c>
      <c r="B937" s="162" t="s">
        <v>1716</v>
      </c>
      <c r="C937" s="163" t="s">
        <v>1731</v>
      </c>
      <c r="D937" s="162">
        <v>597431</v>
      </c>
      <c r="E937" s="163" t="s">
        <v>1785</v>
      </c>
      <c r="F937" s="164">
        <v>44953</v>
      </c>
      <c r="G937" s="164">
        <v>45120</v>
      </c>
      <c r="H937" s="164"/>
      <c r="I937" s="164"/>
      <c r="J937" s="163" t="s">
        <v>22</v>
      </c>
      <c r="K937" s="162"/>
      <c r="L937" s="163"/>
      <c r="M9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38" spans="1:14" x14ac:dyDescent="0.25">
      <c r="A938" s="166" t="str">
        <f>Сверка[[#This Row],[ID Штатной должности]]&amp;Сверка[[#This Row],[Дата возникновения вакансии на ШД]]</f>
        <v>52614944964</v>
      </c>
      <c r="B938" s="162" t="s">
        <v>1716</v>
      </c>
      <c r="C938" s="163" t="s">
        <v>1731</v>
      </c>
      <c r="D938" s="162">
        <v>526149</v>
      </c>
      <c r="E938" s="163" t="s">
        <v>1785</v>
      </c>
      <c r="F938" s="164">
        <v>1</v>
      </c>
      <c r="G938" s="164">
        <v>44964</v>
      </c>
      <c r="H938" s="164"/>
      <c r="I938" s="164"/>
      <c r="J938" s="163" t="s">
        <v>22</v>
      </c>
      <c r="K938" s="162"/>
      <c r="L938" s="163"/>
      <c r="M9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39" spans="1:14" x14ac:dyDescent="0.25">
      <c r="A939" s="166" t="str">
        <f>Сверка[[#This Row],[ID Штатной должности]]&amp;Сверка[[#This Row],[Дата возникновения вакансии на ШД]]</f>
        <v>91643945050</v>
      </c>
      <c r="B939" s="162" t="s">
        <v>1716</v>
      </c>
      <c r="C939" s="163" t="s">
        <v>1731</v>
      </c>
      <c r="D939" s="162">
        <v>916439</v>
      </c>
      <c r="E939" s="163" t="s">
        <v>1785</v>
      </c>
      <c r="F939" s="164">
        <v>43313</v>
      </c>
      <c r="G939" s="164">
        <v>45050</v>
      </c>
      <c r="H939" s="164"/>
      <c r="I939" s="164"/>
      <c r="J939" s="163" t="s">
        <v>22</v>
      </c>
      <c r="K939" s="162"/>
      <c r="L939" s="163"/>
      <c r="M9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40" spans="1:14" x14ac:dyDescent="0.25">
      <c r="A940" s="166" t="str">
        <f>Сверка[[#This Row],[ID Штатной должности]]&amp;Сверка[[#This Row],[Дата возникновения вакансии на ШД]]</f>
        <v>91638645117</v>
      </c>
      <c r="B940" s="162" t="s">
        <v>1716</v>
      </c>
      <c r="C940" s="163" t="s">
        <v>1731</v>
      </c>
      <c r="D940" s="162">
        <v>916386</v>
      </c>
      <c r="E940" s="163" t="s">
        <v>1785</v>
      </c>
      <c r="F940" s="164">
        <v>43313</v>
      </c>
      <c r="G940" s="164">
        <v>45117</v>
      </c>
      <c r="H940" s="164"/>
      <c r="I940" s="164"/>
      <c r="J940" s="163" t="s">
        <v>22</v>
      </c>
      <c r="K940" s="162"/>
      <c r="L940" s="163"/>
      <c r="M9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41" spans="1:14" x14ac:dyDescent="0.25">
      <c r="A941" s="166" t="str">
        <f>Сверка[[#This Row],[ID Штатной должности]]&amp;Сверка[[#This Row],[Дата возникновения вакансии на ШД]]</f>
        <v>91639545090</v>
      </c>
      <c r="B941" s="162" t="s">
        <v>1716</v>
      </c>
      <c r="C941" s="163" t="s">
        <v>1731</v>
      </c>
      <c r="D941" s="162">
        <v>916395</v>
      </c>
      <c r="E941" s="163" t="s">
        <v>1785</v>
      </c>
      <c r="F941" s="164">
        <v>43313</v>
      </c>
      <c r="G941" s="164">
        <v>45090</v>
      </c>
      <c r="H941" s="164"/>
      <c r="I941" s="164"/>
      <c r="J941" s="163" t="s">
        <v>22</v>
      </c>
      <c r="K941" s="162"/>
      <c r="L941" s="163"/>
      <c r="M9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42" spans="1:14" x14ac:dyDescent="0.25">
      <c r="A942" s="166" t="str">
        <f>Сверка[[#This Row],[ID Штатной должности]]&amp;Сверка[[#This Row],[Дата возникновения вакансии на ШД]]</f>
        <v>91642345070</v>
      </c>
      <c r="B942" s="162" t="s">
        <v>1716</v>
      </c>
      <c r="C942" s="163" t="s">
        <v>1731</v>
      </c>
      <c r="D942" s="162">
        <v>916423</v>
      </c>
      <c r="E942" s="163" t="s">
        <v>1785</v>
      </c>
      <c r="F942" s="164">
        <v>43313</v>
      </c>
      <c r="G942" s="164">
        <v>45070</v>
      </c>
      <c r="H942" s="164"/>
      <c r="I942" s="164"/>
      <c r="J942" s="163" t="s">
        <v>22</v>
      </c>
      <c r="K942" s="162"/>
      <c r="L942" s="163"/>
      <c r="M9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43" spans="1:14" x14ac:dyDescent="0.25">
      <c r="A943" s="166" t="str">
        <f>Сверка[[#This Row],[ID Штатной должности]]&amp;Сверка[[#This Row],[Дата возникновения вакансии на ШД]]</f>
        <v>59753745096</v>
      </c>
      <c r="B943" s="162" t="s">
        <v>1716</v>
      </c>
      <c r="C943" s="163" t="s">
        <v>1731</v>
      </c>
      <c r="D943" s="162">
        <v>597537</v>
      </c>
      <c r="E943" s="163" t="s">
        <v>1785</v>
      </c>
      <c r="F943" s="164">
        <v>44953</v>
      </c>
      <c r="G943" s="164">
        <v>45096</v>
      </c>
      <c r="H943" s="164"/>
      <c r="I943" s="164"/>
      <c r="J943" s="163" t="s">
        <v>22</v>
      </c>
      <c r="K943" s="162"/>
      <c r="L943" s="163"/>
      <c r="M9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44" spans="1:14" x14ac:dyDescent="0.25">
      <c r="A944" s="166" t="str">
        <f>Сверка[[#This Row],[ID Штатной должности]]&amp;Сверка[[#This Row],[Дата возникновения вакансии на ШД]]</f>
        <v>91602744944</v>
      </c>
      <c r="B944" s="162" t="s">
        <v>1716</v>
      </c>
      <c r="C944" s="163" t="s">
        <v>1731</v>
      </c>
      <c r="D944" s="162">
        <v>916027</v>
      </c>
      <c r="E944" s="163" t="s">
        <v>1785</v>
      </c>
      <c r="F944" s="164">
        <v>43313</v>
      </c>
      <c r="G944" s="164">
        <v>44944</v>
      </c>
      <c r="H944" s="164"/>
      <c r="I944" s="164"/>
      <c r="J944" s="163" t="s">
        <v>22</v>
      </c>
      <c r="K944" s="162"/>
      <c r="L944" s="163"/>
      <c r="M9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45" spans="1:14" x14ac:dyDescent="0.25">
      <c r="A945" s="166" t="str">
        <f>Сверка[[#This Row],[ID Штатной должности]]&amp;Сверка[[#This Row],[Дата возникновения вакансии на ШД]]</f>
        <v>91602845117</v>
      </c>
      <c r="B945" s="162" t="s">
        <v>1716</v>
      </c>
      <c r="C945" s="163" t="s">
        <v>1731</v>
      </c>
      <c r="D945" s="162">
        <v>916028</v>
      </c>
      <c r="E945" s="163" t="s">
        <v>1785</v>
      </c>
      <c r="F945" s="164">
        <v>43313</v>
      </c>
      <c r="G945" s="164">
        <v>45117</v>
      </c>
      <c r="H945" s="164"/>
      <c r="I945" s="164"/>
      <c r="J945" s="163" t="s">
        <v>22</v>
      </c>
      <c r="K945" s="162"/>
      <c r="L945" s="163"/>
      <c r="M9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46" spans="1:14" x14ac:dyDescent="0.25">
      <c r="A946" s="166" t="str">
        <f>Сверка[[#This Row],[ID Штатной должности]]&amp;Сверка[[#This Row],[Дата возникновения вакансии на ШД]]</f>
        <v>50868545107</v>
      </c>
      <c r="B946" s="162" t="s">
        <v>1716</v>
      </c>
      <c r="C946" s="163" t="s">
        <v>1731</v>
      </c>
      <c r="D946" s="162">
        <v>508685</v>
      </c>
      <c r="E946" s="163" t="s">
        <v>1785</v>
      </c>
      <c r="F946" s="164">
        <v>1</v>
      </c>
      <c r="G946" s="164">
        <v>45107</v>
      </c>
      <c r="H946" s="164"/>
      <c r="I946" s="164"/>
      <c r="J946" s="163" t="s">
        <v>22</v>
      </c>
      <c r="K946" s="162"/>
      <c r="L946" s="163"/>
      <c r="M9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47" spans="1:14" x14ac:dyDescent="0.25">
      <c r="A947" s="166" t="str">
        <f>Сверка[[#This Row],[ID Штатной должности]]&amp;Сверка[[#This Row],[Дата возникновения вакансии на ШД]]</f>
        <v>50870645119</v>
      </c>
      <c r="B947" s="162" t="s">
        <v>1716</v>
      </c>
      <c r="C947" s="163" t="s">
        <v>1731</v>
      </c>
      <c r="D947" s="162">
        <v>508706</v>
      </c>
      <c r="E947" s="163" t="s">
        <v>1785</v>
      </c>
      <c r="F947" s="164">
        <v>1</v>
      </c>
      <c r="G947" s="164">
        <v>45119</v>
      </c>
      <c r="H947" s="164"/>
      <c r="I947" s="164"/>
      <c r="J947" s="163" t="s">
        <v>22</v>
      </c>
      <c r="K947" s="162"/>
      <c r="L947" s="163"/>
      <c r="M9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48" spans="1:14" x14ac:dyDescent="0.25">
      <c r="A948" s="166" t="str">
        <f>Сверка[[#This Row],[ID Штатной должности]]&amp;Сверка[[#This Row],[Дата возникновения вакансии на ШД]]</f>
        <v>50871245066</v>
      </c>
      <c r="B948" s="162" t="s">
        <v>1716</v>
      </c>
      <c r="C948" s="163" t="s">
        <v>1731</v>
      </c>
      <c r="D948" s="162">
        <v>508712</v>
      </c>
      <c r="E948" s="163" t="s">
        <v>1785</v>
      </c>
      <c r="F948" s="164">
        <v>1</v>
      </c>
      <c r="G948" s="164">
        <v>45066</v>
      </c>
      <c r="H948" s="164"/>
      <c r="I948" s="164"/>
      <c r="J948" s="163" t="s">
        <v>22</v>
      </c>
      <c r="K948" s="162"/>
      <c r="L948" s="163"/>
      <c r="M9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49" spans="1:14" x14ac:dyDescent="0.25">
      <c r="A949" s="166" t="str">
        <f>Сверка[[#This Row],[ID Штатной должности]]&amp;Сверка[[#This Row],[Дата возникновения вакансии на ШД]]</f>
        <v>91543845117</v>
      </c>
      <c r="B949" s="162" t="s">
        <v>1716</v>
      </c>
      <c r="C949" s="163" t="s">
        <v>1731</v>
      </c>
      <c r="D949" s="162">
        <v>915438</v>
      </c>
      <c r="E949" s="163" t="s">
        <v>1785</v>
      </c>
      <c r="F949" s="164">
        <v>43313</v>
      </c>
      <c r="G949" s="164">
        <v>45117</v>
      </c>
      <c r="H949" s="164"/>
      <c r="I949" s="164"/>
      <c r="J949" s="163" t="s">
        <v>22</v>
      </c>
      <c r="K949" s="162"/>
      <c r="L949" s="163"/>
      <c r="M9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50" spans="1:14" x14ac:dyDescent="0.25">
      <c r="A950" s="166" t="str">
        <f>Сверка[[#This Row],[ID Штатной должности]]&amp;Сверка[[#This Row],[Дата возникновения вакансии на ШД]]</f>
        <v>91543945069</v>
      </c>
      <c r="B950" s="162" t="s">
        <v>1716</v>
      </c>
      <c r="C950" s="163" t="s">
        <v>1731</v>
      </c>
      <c r="D950" s="162">
        <v>915439</v>
      </c>
      <c r="E950" s="163" t="s">
        <v>1785</v>
      </c>
      <c r="F950" s="164">
        <v>43313</v>
      </c>
      <c r="G950" s="164">
        <v>45069</v>
      </c>
      <c r="H950" s="164"/>
      <c r="I950" s="164"/>
      <c r="J950" s="163" t="s">
        <v>22</v>
      </c>
      <c r="K950" s="162"/>
      <c r="L950" s="163"/>
      <c r="M9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51" spans="1:14" x14ac:dyDescent="0.25">
      <c r="A951" s="166" t="str">
        <f>Сверка[[#This Row],[ID Штатной должности]]&amp;Сверка[[#This Row],[Дата возникновения вакансии на ШД]]</f>
        <v>91544745087</v>
      </c>
      <c r="B951" s="162" t="s">
        <v>1716</v>
      </c>
      <c r="C951" s="163" t="s">
        <v>1731</v>
      </c>
      <c r="D951" s="162">
        <v>915447</v>
      </c>
      <c r="E951" s="163" t="s">
        <v>1785</v>
      </c>
      <c r="F951" s="164">
        <v>43313</v>
      </c>
      <c r="G951" s="164">
        <v>45087</v>
      </c>
      <c r="H951" s="164"/>
      <c r="I951" s="164"/>
      <c r="J951" s="163" t="s">
        <v>22</v>
      </c>
      <c r="K951" s="162"/>
      <c r="L951" s="163"/>
      <c r="M9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52" spans="1:14" x14ac:dyDescent="0.25">
      <c r="A952" s="166" t="str">
        <f>Сверка[[#This Row],[ID Штатной должности]]&amp;Сверка[[#This Row],[Дата возникновения вакансии на ШД]]</f>
        <v>59753945102</v>
      </c>
      <c r="B952" s="162" t="s">
        <v>1716</v>
      </c>
      <c r="C952" s="163" t="s">
        <v>1731</v>
      </c>
      <c r="D952" s="162">
        <v>597539</v>
      </c>
      <c r="E952" s="163" t="s">
        <v>1785</v>
      </c>
      <c r="F952" s="164">
        <v>44953</v>
      </c>
      <c r="G952" s="164">
        <v>45102</v>
      </c>
      <c r="H952" s="164"/>
      <c r="I952" s="164"/>
      <c r="J952" s="163" t="s">
        <v>22</v>
      </c>
      <c r="K952" s="162"/>
      <c r="L952" s="163"/>
      <c r="M9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53" spans="1:14" x14ac:dyDescent="0.25">
      <c r="A953" s="166" t="str">
        <f>Сверка[[#This Row],[ID Штатной должности]]&amp;Сверка[[#This Row],[Дата возникновения вакансии на ШД]]</f>
        <v>59754045070</v>
      </c>
      <c r="B953" s="162" t="s">
        <v>1716</v>
      </c>
      <c r="C953" s="163" t="s">
        <v>1731</v>
      </c>
      <c r="D953" s="162">
        <v>597540</v>
      </c>
      <c r="E953" s="163" t="s">
        <v>1785</v>
      </c>
      <c r="F953" s="164">
        <v>44953</v>
      </c>
      <c r="G953" s="164">
        <v>45070</v>
      </c>
      <c r="H953" s="164"/>
      <c r="I953" s="164"/>
      <c r="J953" s="163" t="s">
        <v>22</v>
      </c>
      <c r="K953" s="162"/>
      <c r="L953" s="163"/>
      <c r="M9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54" spans="1:14" x14ac:dyDescent="0.25">
      <c r="A954" s="166" t="str">
        <f>Сверка[[#This Row],[ID Штатной должности]]&amp;Сверка[[#This Row],[Дата возникновения вакансии на ШД]]</f>
        <v>59754145100</v>
      </c>
      <c r="B954" s="162" t="s">
        <v>1716</v>
      </c>
      <c r="C954" s="163" t="s">
        <v>1731</v>
      </c>
      <c r="D954" s="162">
        <v>597541</v>
      </c>
      <c r="E954" s="163" t="s">
        <v>1785</v>
      </c>
      <c r="F954" s="164">
        <v>44953</v>
      </c>
      <c r="G954" s="164">
        <v>45100</v>
      </c>
      <c r="H954" s="164"/>
      <c r="I954" s="164"/>
      <c r="J954" s="163" t="s">
        <v>22</v>
      </c>
      <c r="K954" s="162"/>
      <c r="L954" s="163"/>
      <c r="M9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55" spans="1:14" x14ac:dyDescent="0.25">
      <c r="A955" s="166" t="str">
        <f>Сверка[[#This Row],[ID Штатной должности]]&amp;Сверка[[#This Row],[Дата возникновения вакансии на ШД]]</f>
        <v>59754245105</v>
      </c>
      <c r="B955" s="162" t="s">
        <v>1716</v>
      </c>
      <c r="C955" s="163" t="s">
        <v>1731</v>
      </c>
      <c r="D955" s="162">
        <v>597542</v>
      </c>
      <c r="E955" s="163" t="s">
        <v>1785</v>
      </c>
      <c r="F955" s="164">
        <v>44953</v>
      </c>
      <c r="G955" s="164">
        <v>45105</v>
      </c>
      <c r="H955" s="164"/>
      <c r="I955" s="164"/>
      <c r="J955" s="163" t="s">
        <v>22</v>
      </c>
      <c r="K955" s="162"/>
      <c r="L955" s="163"/>
      <c r="M9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56" spans="1:14" x14ac:dyDescent="0.25">
      <c r="A956" s="166" t="str">
        <f>Сверка[[#This Row],[ID Штатной должности]]&amp;Сверка[[#This Row],[Дата возникновения вакансии на ШД]]</f>
        <v>50576844856</v>
      </c>
      <c r="B956" s="162" t="s">
        <v>1716</v>
      </c>
      <c r="C956" s="163" t="s">
        <v>1731</v>
      </c>
      <c r="D956" s="162">
        <v>505768</v>
      </c>
      <c r="E956" s="163" t="s">
        <v>1785</v>
      </c>
      <c r="F956" s="164">
        <v>1</v>
      </c>
      <c r="G956" s="164">
        <v>44856</v>
      </c>
      <c r="H956" s="164"/>
      <c r="I956" s="164"/>
      <c r="J956" s="163" t="s">
        <v>22</v>
      </c>
      <c r="K956" s="162"/>
      <c r="L956" s="163"/>
      <c r="M9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57" spans="1:14" x14ac:dyDescent="0.25">
      <c r="A957" s="166" t="str">
        <f>Сверка[[#This Row],[ID Штатной должности]]&amp;Сверка[[#This Row],[Дата возникновения вакансии на ШД]]</f>
        <v>50581544986</v>
      </c>
      <c r="B957" s="162" t="s">
        <v>1716</v>
      </c>
      <c r="C957" s="163" t="s">
        <v>1731</v>
      </c>
      <c r="D957" s="162">
        <v>505815</v>
      </c>
      <c r="E957" s="163" t="s">
        <v>1785</v>
      </c>
      <c r="F957" s="164">
        <v>1</v>
      </c>
      <c r="G957" s="164">
        <v>44986</v>
      </c>
      <c r="H957" s="164"/>
      <c r="I957" s="164"/>
      <c r="J957" s="163" t="s">
        <v>22</v>
      </c>
      <c r="K957" s="162"/>
      <c r="L957" s="163"/>
      <c r="M9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58" spans="1:14" x14ac:dyDescent="0.25">
      <c r="A958" s="166" t="str">
        <f>Сверка[[#This Row],[ID Штатной должности]]&amp;Сверка[[#This Row],[Дата возникновения вакансии на ШД]]</f>
        <v>50583544944</v>
      </c>
      <c r="B958" s="162" t="s">
        <v>1716</v>
      </c>
      <c r="C958" s="163" t="s">
        <v>1731</v>
      </c>
      <c r="D958" s="162">
        <v>505835</v>
      </c>
      <c r="E958" s="163" t="s">
        <v>1785</v>
      </c>
      <c r="F958" s="164">
        <v>1</v>
      </c>
      <c r="G958" s="164">
        <v>44944</v>
      </c>
      <c r="H958" s="164"/>
      <c r="I958" s="164"/>
      <c r="J958" s="163" t="s">
        <v>22</v>
      </c>
      <c r="K958" s="162"/>
      <c r="L958" s="163"/>
      <c r="M9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59" spans="1:14" x14ac:dyDescent="0.25">
      <c r="A959" s="166" t="str">
        <f>Сверка[[#This Row],[ID Штатной должности]]&amp;Сверка[[#This Row],[Дата возникновения вакансии на ШД]]</f>
        <v>71130045106</v>
      </c>
      <c r="B959" s="162" t="s">
        <v>1714</v>
      </c>
      <c r="C959" s="163" t="s">
        <v>1734</v>
      </c>
      <c r="D959" s="162">
        <v>711300</v>
      </c>
      <c r="E959" s="163" t="s">
        <v>1785</v>
      </c>
      <c r="F959" s="164">
        <v>45082</v>
      </c>
      <c r="G959" s="164">
        <v>45106</v>
      </c>
      <c r="H959" s="164"/>
      <c r="I959" s="164"/>
      <c r="J959" s="163" t="s">
        <v>22</v>
      </c>
      <c r="K959" s="162"/>
      <c r="L959" s="163"/>
      <c r="M9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60" spans="1:14" x14ac:dyDescent="0.25">
      <c r="A960" s="166" t="str">
        <f>Сверка[[#This Row],[ID Штатной должности]]&amp;Сверка[[#This Row],[Дата возникновения вакансии на ШД]]</f>
        <v>71295145082</v>
      </c>
      <c r="B960" s="162" t="s">
        <v>1714</v>
      </c>
      <c r="C960" s="163" t="s">
        <v>1734</v>
      </c>
      <c r="D960" s="162">
        <v>712951</v>
      </c>
      <c r="E960" s="163" t="s">
        <v>1785</v>
      </c>
      <c r="F960" s="164">
        <v>45082</v>
      </c>
      <c r="G960" s="164">
        <v>45082</v>
      </c>
      <c r="H960" s="164"/>
      <c r="I960" s="164"/>
      <c r="J960" s="163" t="s">
        <v>22</v>
      </c>
      <c r="K960" s="162"/>
      <c r="L960" s="163"/>
      <c r="M9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61" spans="1:14" x14ac:dyDescent="0.25">
      <c r="A961" s="166" t="str">
        <f>Сверка[[#This Row],[ID Штатной должности]]&amp;Сверка[[#This Row],[Дата возникновения вакансии на ШД]]</f>
        <v>71295245082</v>
      </c>
      <c r="B961" s="162" t="s">
        <v>1714</v>
      </c>
      <c r="C961" s="163" t="s">
        <v>1734</v>
      </c>
      <c r="D961" s="162">
        <v>712952</v>
      </c>
      <c r="E961" s="163" t="s">
        <v>1785</v>
      </c>
      <c r="F961" s="164">
        <v>45082</v>
      </c>
      <c r="G961" s="164">
        <v>45082</v>
      </c>
      <c r="H961" s="164"/>
      <c r="I961" s="164"/>
      <c r="J961" s="163" t="s">
        <v>22</v>
      </c>
      <c r="K961" s="162"/>
      <c r="L961" s="163"/>
      <c r="M9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62" spans="1:14" x14ac:dyDescent="0.25">
      <c r="A962" s="166" t="str">
        <f>Сверка[[#This Row],[ID Штатной должности]]&amp;Сверка[[#This Row],[Дата возникновения вакансии на ШД]]</f>
        <v>71295345082</v>
      </c>
      <c r="B962" s="162" t="s">
        <v>1714</v>
      </c>
      <c r="C962" s="163" t="s">
        <v>1734</v>
      </c>
      <c r="D962" s="162">
        <v>712953</v>
      </c>
      <c r="E962" s="163" t="s">
        <v>1785</v>
      </c>
      <c r="F962" s="164">
        <v>45082</v>
      </c>
      <c r="G962" s="164">
        <v>45082</v>
      </c>
      <c r="H962" s="164"/>
      <c r="I962" s="164"/>
      <c r="J962" s="163" t="s">
        <v>22</v>
      </c>
      <c r="K962" s="162"/>
      <c r="L962" s="163"/>
      <c r="M9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63" spans="1:14" x14ac:dyDescent="0.25">
      <c r="A963" s="166" t="str">
        <f>Сверка[[#This Row],[ID Штатной должности]]&amp;Сверка[[#This Row],[Дата возникновения вакансии на ШД]]</f>
        <v>71295445082</v>
      </c>
      <c r="B963" s="162" t="s">
        <v>1714</v>
      </c>
      <c r="C963" s="163" t="s">
        <v>1734</v>
      </c>
      <c r="D963" s="162">
        <v>712954</v>
      </c>
      <c r="E963" s="163" t="s">
        <v>1785</v>
      </c>
      <c r="F963" s="164">
        <v>45082</v>
      </c>
      <c r="G963" s="164">
        <v>45082</v>
      </c>
      <c r="H963" s="164"/>
      <c r="I963" s="164"/>
      <c r="J963" s="163" t="s">
        <v>22</v>
      </c>
      <c r="K963" s="162"/>
      <c r="L963" s="163"/>
      <c r="M9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64" spans="1:14" x14ac:dyDescent="0.25">
      <c r="A964" s="166" t="str">
        <f>Сверка[[#This Row],[ID Штатной должности]]&amp;Сверка[[#This Row],[Дата возникновения вакансии на ШД]]</f>
        <v>51846544943</v>
      </c>
      <c r="B964" s="162" t="s">
        <v>1714</v>
      </c>
      <c r="C964" s="163" t="s">
        <v>1734</v>
      </c>
      <c r="D964" s="162">
        <v>518465</v>
      </c>
      <c r="E964" s="163" t="s">
        <v>1785</v>
      </c>
      <c r="F964" s="164">
        <v>1</v>
      </c>
      <c r="G964" s="164">
        <v>44943</v>
      </c>
      <c r="H964" s="164"/>
      <c r="I964" s="164"/>
      <c r="J964" s="163" t="s">
        <v>22</v>
      </c>
      <c r="K964" s="162"/>
      <c r="L964" s="163"/>
      <c r="M9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65" spans="1:14" x14ac:dyDescent="0.25">
      <c r="A965" s="166" t="str">
        <f>Сверка[[#This Row],[ID Штатной должности]]&amp;Сверка[[#This Row],[Дата возникновения вакансии на ШД]]</f>
        <v>51563144842</v>
      </c>
      <c r="B965" s="162" t="s">
        <v>1714</v>
      </c>
      <c r="C965" s="163" t="s">
        <v>1734</v>
      </c>
      <c r="D965" s="162">
        <v>515631</v>
      </c>
      <c r="E965" s="163" t="s">
        <v>114</v>
      </c>
      <c r="F965" s="164">
        <v>1</v>
      </c>
      <c r="G965" s="164">
        <v>44842</v>
      </c>
      <c r="H965" s="164"/>
      <c r="I965" s="164"/>
      <c r="J965" s="163" t="s">
        <v>22</v>
      </c>
      <c r="K965" s="162"/>
      <c r="L965" s="163"/>
      <c r="M9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9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966" spans="1:14" x14ac:dyDescent="0.25">
      <c r="A966" s="166" t="str">
        <f>Сверка[[#This Row],[ID Штатной должности]]&amp;Сверка[[#This Row],[Дата возникновения вакансии на ШД]]</f>
        <v>51352944721</v>
      </c>
      <c r="B966" s="162" t="s">
        <v>1714</v>
      </c>
      <c r="C966" s="163" t="s">
        <v>1734</v>
      </c>
      <c r="D966" s="162">
        <v>513529</v>
      </c>
      <c r="E966" s="163" t="s">
        <v>1785</v>
      </c>
      <c r="F966" s="164">
        <v>1</v>
      </c>
      <c r="G966" s="164">
        <v>44721</v>
      </c>
      <c r="H966" s="164">
        <v>44927</v>
      </c>
      <c r="I966" s="164">
        <v>45291</v>
      </c>
      <c r="J966" s="163" t="s">
        <v>1684</v>
      </c>
      <c r="K966" s="162" t="s">
        <v>1868</v>
      </c>
      <c r="L966" s="163" t="s">
        <v>2573</v>
      </c>
      <c r="M9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67" spans="1:14" x14ac:dyDescent="0.25">
      <c r="A967" s="166" t="str">
        <f>Сверка[[#This Row],[ID Штатной должности]]&amp;Сверка[[#This Row],[Дата возникновения вакансии на ШД]]</f>
        <v>51391845031</v>
      </c>
      <c r="B967" s="162" t="s">
        <v>1714</v>
      </c>
      <c r="C967" s="163" t="s">
        <v>1734</v>
      </c>
      <c r="D967" s="162">
        <v>513918</v>
      </c>
      <c r="E967" s="163" t="s">
        <v>1785</v>
      </c>
      <c r="F967" s="164">
        <v>1</v>
      </c>
      <c r="G967" s="164">
        <v>45031</v>
      </c>
      <c r="H967" s="164"/>
      <c r="I967" s="164"/>
      <c r="J967" s="163" t="s">
        <v>22</v>
      </c>
      <c r="K967" s="162"/>
      <c r="L967" s="163"/>
      <c r="M9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68" spans="1:14" x14ac:dyDescent="0.25">
      <c r="A968" s="166" t="str">
        <f>Сверка[[#This Row],[ID Штатной должности]]&amp;Сверка[[#This Row],[Дата возникновения вакансии на ШД]]</f>
        <v>51897944967</v>
      </c>
      <c r="B968" s="162" t="s">
        <v>1714</v>
      </c>
      <c r="C968" s="163" t="s">
        <v>1734</v>
      </c>
      <c r="D968" s="162">
        <v>518979</v>
      </c>
      <c r="E968" s="163" t="s">
        <v>1785</v>
      </c>
      <c r="F968" s="164">
        <v>1</v>
      </c>
      <c r="G968" s="164">
        <v>44967</v>
      </c>
      <c r="H968" s="164"/>
      <c r="I968" s="164"/>
      <c r="J968" s="163" t="s">
        <v>22</v>
      </c>
      <c r="K968" s="162"/>
      <c r="L968" s="163"/>
      <c r="M9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69" spans="1:14" x14ac:dyDescent="0.25">
      <c r="A969" s="166" t="str">
        <f>Сверка[[#This Row],[ID Штатной должности]]&amp;Сверка[[#This Row],[Дата возникновения вакансии на ШД]]</f>
        <v>52130045114</v>
      </c>
      <c r="B969" s="162" t="s">
        <v>1714</v>
      </c>
      <c r="C969" s="163" t="s">
        <v>1734</v>
      </c>
      <c r="D969" s="162">
        <v>521300</v>
      </c>
      <c r="E969" s="163" t="s">
        <v>1785</v>
      </c>
      <c r="F969" s="164">
        <v>1</v>
      </c>
      <c r="G969" s="164">
        <v>45114</v>
      </c>
      <c r="H969" s="164"/>
      <c r="I969" s="164"/>
      <c r="J969" s="163" t="s">
        <v>22</v>
      </c>
      <c r="K969" s="162"/>
      <c r="L969" s="163"/>
      <c r="M9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70" spans="1:14" x14ac:dyDescent="0.25">
      <c r="A970" s="166" t="str">
        <f>Сверка[[#This Row],[ID Штатной должности]]&amp;Сверка[[#This Row],[Дата возникновения вакансии на ШД]]</f>
        <v>51384145034</v>
      </c>
      <c r="B970" s="162" t="s">
        <v>1714</v>
      </c>
      <c r="C970" s="163" t="s">
        <v>1734</v>
      </c>
      <c r="D970" s="162">
        <v>513841</v>
      </c>
      <c r="E970" s="163" t="s">
        <v>1785</v>
      </c>
      <c r="F970" s="164">
        <v>1</v>
      </c>
      <c r="G970" s="164">
        <v>45034</v>
      </c>
      <c r="H970" s="164"/>
      <c r="I970" s="164"/>
      <c r="J970" s="163" t="s">
        <v>22</v>
      </c>
      <c r="K970" s="162"/>
      <c r="L970" s="163"/>
      <c r="M9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71" spans="1:14" x14ac:dyDescent="0.25">
      <c r="A971" s="166" t="str">
        <f>Сверка[[#This Row],[ID Штатной должности]]&amp;Сверка[[#This Row],[Дата возникновения вакансии на ШД]]</f>
        <v>51388844860</v>
      </c>
      <c r="B971" s="162" t="s">
        <v>1714</v>
      </c>
      <c r="C971" s="163" t="s">
        <v>1734</v>
      </c>
      <c r="D971" s="162">
        <v>513888</v>
      </c>
      <c r="E971" s="163" t="s">
        <v>1785</v>
      </c>
      <c r="F971" s="164">
        <v>1</v>
      </c>
      <c r="G971" s="164">
        <v>44860</v>
      </c>
      <c r="H971" s="164"/>
      <c r="I971" s="164"/>
      <c r="J971" s="163" t="s">
        <v>22</v>
      </c>
      <c r="K971" s="162"/>
      <c r="L971" s="163"/>
      <c r="M9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72" spans="1:14" x14ac:dyDescent="0.25">
      <c r="A972" s="166" t="str">
        <f>Сверка[[#This Row],[ID Штатной должности]]&amp;Сверка[[#This Row],[Дата возникновения вакансии на ШД]]</f>
        <v>51357745086</v>
      </c>
      <c r="B972" s="162" t="s">
        <v>1714</v>
      </c>
      <c r="C972" s="163" t="s">
        <v>1734</v>
      </c>
      <c r="D972" s="162">
        <v>513577</v>
      </c>
      <c r="E972" s="163" t="s">
        <v>1785</v>
      </c>
      <c r="F972" s="164">
        <v>1</v>
      </c>
      <c r="G972" s="164">
        <v>45086</v>
      </c>
      <c r="H972" s="164"/>
      <c r="I972" s="164"/>
      <c r="J972" s="163" t="s">
        <v>22</v>
      </c>
      <c r="K972" s="162"/>
      <c r="L972" s="163"/>
      <c r="M9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73" spans="1:14" x14ac:dyDescent="0.25">
      <c r="A973" s="166" t="str">
        <f>Сверка[[#This Row],[ID Штатной должности]]&amp;Сверка[[#This Row],[Дата возникновения вакансии на ШД]]</f>
        <v>51367145094</v>
      </c>
      <c r="B973" s="162" t="s">
        <v>1714</v>
      </c>
      <c r="C973" s="163" t="s">
        <v>1734</v>
      </c>
      <c r="D973" s="162">
        <v>513671</v>
      </c>
      <c r="E973" s="163" t="s">
        <v>1785</v>
      </c>
      <c r="F973" s="164">
        <v>1</v>
      </c>
      <c r="G973" s="164">
        <v>45094</v>
      </c>
      <c r="H973" s="164"/>
      <c r="I973" s="164"/>
      <c r="J973" s="163" t="s">
        <v>22</v>
      </c>
      <c r="K973" s="162"/>
      <c r="L973" s="163"/>
      <c r="M9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74" spans="1:14" x14ac:dyDescent="0.25">
      <c r="A974" s="166" t="str">
        <f>Сверка[[#This Row],[ID Штатной должности]]&amp;Сверка[[#This Row],[Дата возникновения вакансии на ШД]]</f>
        <v>51369545057</v>
      </c>
      <c r="B974" s="162" t="s">
        <v>1714</v>
      </c>
      <c r="C974" s="163" t="s">
        <v>1734</v>
      </c>
      <c r="D974" s="162">
        <v>513695</v>
      </c>
      <c r="E974" s="163" t="s">
        <v>1785</v>
      </c>
      <c r="F974" s="164">
        <v>1</v>
      </c>
      <c r="G974" s="164">
        <v>45057</v>
      </c>
      <c r="H974" s="164"/>
      <c r="I974" s="164"/>
      <c r="J974" s="163" t="s">
        <v>22</v>
      </c>
      <c r="K974" s="162"/>
      <c r="L974" s="163"/>
      <c r="M9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75" spans="1:14" x14ac:dyDescent="0.25">
      <c r="A975" s="166" t="str">
        <f>Сверка[[#This Row],[ID Штатной должности]]&amp;Сверка[[#This Row],[Дата возникновения вакансии на ШД]]</f>
        <v>52576845057</v>
      </c>
      <c r="B975" s="162" t="s">
        <v>1714</v>
      </c>
      <c r="C975" s="163" t="s">
        <v>1734</v>
      </c>
      <c r="D975" s="162">
        <v>525768</v>
      </c>
      <c r="E975" s="163" t="s">
        <v>1785</v>
      </c>
      <c r="F975" s="164">
        <v>1</v>
      </c>
      <c r="G975" s="164">
        <v>45057</v>
      </c>
      <c r="H975" s="164"/>
      <c r="I975" s="164"/>
      <c r="J975" s="163" t="s">
        <v>22</v>
      </c>
      <c r="K975" s="162"/>
      <c r="L975" s="163"/>
      <c r="M9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76" spans="1:14" x14ac:dyDescent="0.25">
      <c r="A976" s="166" t="str">
        <f>Сверка[[#This Row],[ID Штатной должности]]&amp;Сверка[[#This Row],[Дата возникновения вакансии на ШД]]</f>
        <v>52359145065</v>
      </c>
      <c r="B976" s="162" t="s">
        <v>1714</v>
      </c>
      <c r="C976" s="163" t="s">
        <v>1734</v>
      </c>
      <c r="D976" s="162">
        <v>523591</v>
      </c>
      <c r="E976" s="163" t="s">
        <v>1785</v>
      </c>
      <c r="F976" s="164">
        <v>1</v>
      </c>
      <c r="G976" s="164">
        <v>45065</v>
      </c>
      <c r="H976" s="164"/>
      <c r="I976" s="164"/>
      <c r="J976" s="163" t="s">
        <v>22</v>
      </c>
      <c r="K976" s="162"/>
      <c r="L976" s="163"/>
      <c r="M9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77" spans="1:14" x14ac:dyDescent="0.25">
      <c r="A977" s="166" t="str">
        <f>Сверка[[#This Row],[ID Штатной должности]]&amp;Сверка[[#This Row],[Дата возникновения вакансии на ШД]]</f>
        <v>51586244775</v>
      </c>
      <c r="B977" s="162" t="s">
        <v>1714</v>
      </c>
      <c r="C977" s="163" t="s">
        <v>1734</v>
      </c>
      <c r="D977" s="162">
        <v>515862</v>
      </c>
      <c r="E977" s="163" t="s">
        <v>29</v>
      </c>
      <c r="F977" s="164">
        <v>1</v>
      </c>
      <c r="G977" s="164">
        <v>44775</v>
      </c>
      <c r="H977" s="164">
        <v>45032</v>
      </c>
      <c r="I977" s="164">
        <v>45138</v>
      </c>
      <c r="J977" s="163" t="s">
        <v>45</v>
      </c>
      <c r="K977" s="162" t="s">
        <v>1869</v>
      </c>
      <c r="L977" s="163" t="s">
        <v>2353</v>
      </c>
      <c r="M9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9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978" spans="1:14" x14ac:dyDescent="0.25">
      <c r="A978" s="166" t="str">
        <f>Сверка[[#This Row],[ID Штатной должности]]&amp;Сверка[[#This Row],[Дата возникновения вакансии на ШД]]</f>
        <v>51406645052</v>
      </c>
      <c r="B978" s="162" t="s">
        <v>1714</v>
      </c>
      <c r="C978" s="163" t="s">
        <v>1734</v>
      </c>
      <c r="D978" s="162">
        <v>514066</v>
      </c>
      <c r="E978" s="163" t="s">
        <v>1785</v>
      </c>
      <c r="F978" s="164">
        <v>1</v>
      </c>
      <c r="G978" s="164">
        <v>45052</v>
      </c>
      <c r="H978" s="164"/>
      <c r="I978" s="164"/>
      <c r="J978" s="163" t="s">
        <v>22</v>
      </c>
      <c r="K978" s="162"/>
      <c r="L978" s="163"/>
      <c r="M9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79" spans="1:14" x14ac:dyDescent="0.25">
      <c r="A979" s="166" t="str">
        <f>Сверка[[#This Row],[ID Штатной должности]]&amp;Сверка[[#This Row],[Дата возникновения вакансии на ШД]]</f>
        <v>51407245047</v>
      </c>
      <c r="B979" s="162" t="s">
        <v>1714</v>
      </c>
      <c r="C979" s="163" t="s">
        <v>1734</v>
      </c>
      <c r="D979" s="162">
        <v>514072</v>
      </c>
      <c r="E979" s="163" t="s">
        <v>1785</v>
      </c>
      <c r="F979" s="164">
        <v>1</v>
      </c>
      <c r="G979" s="164">
        <v>45047</v>
      </c>
      <c r="H979" s="164"/>
      <c r="I979" s="164"/>
      <c r="J979" s="163" t="s">
        <v>22</v>
      </c>
      <c r="K979" s="162"/>
      <c r="L979" s="163"/>
      <c r="M9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80" spans="1:14" x14ac:dyDescent="0.25">
      <c r="A980" s="166" t="str">
        <f>Сверка[[#This Row],[ID Штатной должности]]&amp;Сверка[[#This Row],[Дата возникновения вакансии на ШД]]</f>
        <v>51413745114</v>
      </c>
      <c r="B980" s="162" t="s">
        <v>1714</v>
      </c>
      <c r="C980" s="163" t="s">
        <v>1734</v>
      </c>
      <c r="D980" s="162">
        <v>514137</v>
      </c>
      <c r="E980" s="163" t="s">
        <v>1785</v>
      </c>
      <c r="F980" s="164">
        <v>1</v>
      </c>
      <c r="G980" s="164">
        <v>45114</v>
      </c>
      <c r="H980" s="164"/>
      <c r="I980" s="164"/>
      <c r="J980" s="163" t="s">
        <v>22</v>
      </c>
      <c r="K980" s="162"/>
      <c r="L980" s="163"/>
      <c r="M9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81" spans="1:14" x14ac:dyDescent="0.25">
      <c r="A981" s="166" t="str">
        <f>Сверка[[#This Row],[ID Штатной должности]]&amp;Сверка[[#This Row],[Дата возникновения вакансии на ШД]]</f>
        <v>93542745106</v>
      </c>
      <c r="B981" s="162" t="s">
        <v>1714</v>
      </c>
      <c r="C981" s="163" t="s">
        <v>1734</v>
      </c>
      <c r="D981" s="162">
        <v>935427</v>
      </c>
      <c r="E981" s="163" t="s">
        <v>1785</v>
      </c>
      <c r="F981" s="164">
        <v>44229</v>
      </c>
      <c r="G981" s="164">
        <v>45106</v>
      </c>
      <c r="H981" s="164"/>
      <c r="I981" s="164"/>
      <c r="J981" s="163" t="s">
        <v>22</v>
      </c>
      <c r="K981" s="162"/>
      <c r="L981" s="163"/>
      <c r="M9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82" spans="1:14" x14ac:dyDescent="0.25">
      <c r="A982" s="166" t="str">
        <f>Сверка[[#This Row],[ID Штатной должности]]&amp;Сверка[[#This Row],[Дата возникновения вакансии на ШД]]</f>
        <v>59754345100</v>
      </c>
      <c r="B982" s="162" t="s">
        <v>1714</v>
      </c>
      <c r="C982" s="163" t="s">
        <v>1734</v>
      </c>
      <c r="D982" s="162">
        <v>597543</v>
      </c>
      <c r="E982" s="163" t="s">
        <v>1785</v>
      </c>
      <c r="F982" s="164">
        <v>44953</v>
      </c>
      <c r="G982" s="164">
        <v>45100</v>
      </c>
      <c r="H982" s="164"/>
      <c r="I982" s="164"/>
      <c r="J982" s="163" t="s">
        <v>22</v>
      </c>
      <c r="K982" s="162"/>
      <c r="L982" s="163"/>
      <c r="M9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83" spans="1:14" x14ac:dyDescent="0.25">
      <c r="A983" s="166" t="str">
        <f>Сверка[[#This Row],[ID Штатной должности]]&amp;Сверка[[#This Row],[Дата возникновения вакансии на ШД]]</f>
        <v>51427045091</v>
      </c>
      <c r="B983" s="162" t="s">
        <v>1714</v>
      </c>
      <c r="C983" s="163" t="s">
        <v>1734</v>
      </c>
      <c r="D983" s="162">
        <v>514270</v>
      </c>
      <c r="E983" s="163" t="s">
        <v>1785</v>
      </c>
      <c r="F983" s="164">
        <v>1</v>
      </c>
      <c r="G983" s="164">
        <v>45091</v>
      </c>
      <c r="H983" s="164"/>
      <c r="I983" s="164"/>
      <c r="J983" s="163" t="s">
        <v>22</v>
      </c>
      <c r="K983" s="162"/>
      <c r="L983" s="163"/>
      <c r="M9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84" spans="1:14" x14ac:dyDescent="0.25">
      <c r="A984" s="166" t="str">
        <f>Сверка[[#This Row],[ID Штатной должности]]&amp;Сверка[[#This Row],[Дата возникновения вакансии на ШД]]</f>
        <v>51433245092</v>
      </c>
      <c r="B984" s="162" t="s">
        <v>1714</v>
      </c>
      <c r="C984" s="163" t="s">
        <v>1734</v>
      </c>
      <c r="D984" s="162">
        <v>514332</v>
      </c>
      <c r="E984" s="163" t="s">
        <v>1785</v>
      </c>
      <c r="F984" s="164">
        <v>1</v>
      </c>
      <c r="G984" s="164">
        <v>45092</v>
      </c>
      <c r="H984" s="164"/>
      <c r="I984" s="164"/>
      <c r="J984" s="163" t="s">
        <v>22</v>
      </c>
      <c r="K984" s="162"/>
      <c r="L984" s="163"/>
      <c r="M9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85" spans="1:14" x14ac:dyDescent="0.25">
      <c r="A985" s="166" t="str">
        <f>Сверка[[#This Row],[ID Штатной должности]]&amp;Сверка[[#This Row],[Дата возникновения вакансии на ШД]]</f>
        <v>59754445098</v>
      </c>
      <c r="B985" s="162" t="s">
        <v>1714</v>
      </c>
      <c r="C985" s="163" t="s">
        <v>1734</v>
      </c>
      <c r="D985" s="162">
        <v>597544</v>
      </c>
      <c r="E985" s="163" t="s">
        <v>1785</v>
      </c>
      <c r="F985" s="164">
        <v>44953</v>
      </c>
      <c r="G985" s="164">
        <v>45098</v>
      </c>
      <c r="H985" s="164"/>
      <c r="I985" s="164"/>
      <c r="J985" s="163" t="s">
        <v>22</v>
      </c>
      <c r="K985" s="162"/>
      <c r="L985" s="163"/>
      <c r="M9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86" spans="1:14" x14ac:dyDescent="0.25">
      <c r="A986" s="166" t="str">
        <f>Сверка[[#This Row],[ID Штатной должности]]&amp;Сверка[[#This Row],[Дата возникновения вакансии на ШД]]</f>
        <v>51927445021</v>
      </c>
      <c r="B986" s="162" t="s">
        <v>1714</v>
      </c>
      <c r="C986" s="163" t="s">
        <v>1734</v>
      </c>
      <c r="D986" s="162">
        <v>519274</v>
      </c>
      <c r="E986" s="163" t="s">
        <v>1785</v>
      </c>
      <c r="F986" s="164">
        <v>1</v>
      </c>
      <c r="G986" s="164">
        <v>45021</v>
      </c>
      <c r="H986" s="164"/>
      <c r="I986" s="164"/>
      <c r="J986" s="163" t="s">
        <v>22</v>
      </c>
      <c r="K986" s="162"/>
      <c r="L986" s="163"/>
      <c r="M9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87" spans="1:14" x14ac:dyDescent="0.25">
      <c r="A987" s="166" t="str">
        <f>Сверка[[#This Row],[ID Штатной должности]]&amp;Сверка[[#This Row],[Дата возникновения вакансии на ШД]]</f>
        <v>51910345085</v>
      </c>
      <c r="B987" s="162" t="s">
        <v>1714</v>
      </c>
      <c r="C987" s="163" t="s">
        <v>1734</v>
      </c>
      <c r="D987" s="162">
        <v>519103</v>
      </c>
      <c r="E987" s="163" t="s">
        <v>1785</v>
      </c>
      <c r="F987" s="164">
        <v>1</v>
      </c>
      <c r="G987" s="164">
        <v>45085</v>
      </c>
      <c r="H987" s="164"/>
      <c r="I987" s="164"/>
      <c r="J987" s="163" t="s">
        <v>22</v>
      </c>
      <c r="K987" s="162"/>
      <c r="L987" s="163"/>
      <c r="M9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88" spans="1:14" x14ac:dyDescent="0.25">
      <c r="A988" s="166" t="str">
        <f>Сверка[[#This Row],[ID Штатной должности]]&amp;Сверка[[#This Row],[Дата возникновения вакансии на ШД]]</f>
        <v>51913545090</v>
      </c>
      <c r="B988" s="162" t="s">
        <v>1714</v>
      </c>
      <c r="C988" s="163" t="s">
        <v>1734</v>
      </c>
      <c r="D988" s="162">
        <v>519135</v>
      </c>
      <c r="E988" s="163" t="s">
        <v>1785</v>
      </c>
      <c r="F988" s="164">
        <v>1</v>
      </c>
      <c r="G988" s="164">
        <v>45090</v>
      </c>
      <c r="H988" s="164"/>
      <c r="I988" s="164"/>
      <c r="J988" s="163" t="s">
        <v>22</v>
      </c>
      <c r="K988" s="162"/>
      <c r="L988" s="163"/>
      <c r="M9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89" spans="1:14" x14ac:dyDescent="0.25">
      <c r="A989" s="166" t="str">
        <f>Сверка[[#This Row],[ID Штатной должности]]&amp;Сверка[[#This Row],[Дата возникновения вакансии на ШД]]</f>
        <v>51914145124</v>
      </c>
      <c r="B989" s="162" t="s">
        <v>1714</v>
      </c>
      <c r="C989" s="163" t="s">
        <v>1734</v>
      </c>
      <c r="D989" s="162">
        <v>519141</v>
      </c>
      <c r="E989" s="163" t="s">
        <v>1785</v>
      </c>
      <c r="F989" s="164">
        <v>1</v>
      </c>
      <c r="G989" s="164">
        <v>45124</v>
      </c>
      <c r="H989" s="164"/>
      <c r="I989" s="164"/>
      <c r="J989" s="163" t="s">
        <v>22</v>
      </c>
      <c r="K989" s="162"/>
      <c r="L989" s="163"/>
      <c r="M9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90" spans="1:14" x14ac:dyDescent="0.25">
      <c r="A990" s="166" t="str">
        <f>Сверка[[#This Row],[ID Штатной должности]]&amp;Сверка[[#This Row],[Дата возникновения вакансии на ШД]]</f>
        <v>99001844706</v>
      </c>
      <c r="B990" s="162" t="s">
        <v>1714</v>
      </c>
      <c r="C990" s="163" t="s">
        <v>1734</v>
      </c>
      <c r="D990" s="162">
        <v>990018</v>
      </c>
      <c r="E990" s="163" t="s">
        <v>1785</v>
      </c>
      <c r="F990" s="164">
        <v>43435</v>
      </c>
      <c r="G990" s="164">
        <v>44706</v>
      </c>
      <c r="H990" s="164"/>
      <c r="I990" s="164"/>
      <c r="J990" s="163" t="s">
        <v>22</v>
      </c>
      <c r="K990" s="162"/>
      <c r="L990" s="163"/>
      <c r="M9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91" spans="1:14" x14ac:dyDescent="0.25">
      <c r="A991" s="166" t="str">
        <f>Сверка[[#This Row],[ID Штатной должности]]&amp;Сверка[[#This Row],[Дата возникновения вакансии на ШД]]</f>
        <v>99001945031</v>
      </c>
      <c r="B991" s="162" t="s">
        <v>1714</v>
      </c>
      <c r="C991" s="163" t="s">
        <v>1734</v>
      </c>
      <c r="D991" s="162">
        <v>990019</v>
      </c>
      <c r="E991" s="163" t="s">
        <v>1785</v>
      </c>
      <c r="F991" s="164">
        <v>43435</v>
      </c>
      <c r="G991" s="164">
        <v>45031</v>
      </c>
      <c r="H991" s="164"/>
      <c r="I991" s="164"/>
      <c r="J991" s="163" t="s">
        <v>22</v>
      </c>
      <c r="K991" s="162"/>
      <c r="L991" s="163"/>
      <c r="M9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92" spans="1:14" x14ac:dyDescent="0.25">
      <c r="A992" s="166" t="str">
        <f>Сверка[[#This Row],[ID Штатной должности]]&amp;Сверка[[#This Row],[Дата возникновения вакансии на ШД]]</f>
        <v>50802545118</v>
      </c>
      <c r="B992" s="162" t="s">
        <v>1714</v>
      </c>
      <c r="C992" s="163" t="s">
        <v>1734</v>
      </c>
      <c r="D992" s="162">
        <v>508025</v>
      </c>
      <c r="E992" s="163" t="s">
        <v>1785</v>
      </c>
      <c r="F992" s="164">
        <v>1</v>
      </c>
      <c r="G992" s="164">
        <v>45118</v>
      </c>
      <c r="H992" s="164"/>
      <c r="I992" s="164"/>
      <c r="J992" s="163" t="s">
        <v>22</v>
      </c>
      <c r="K992" s="162"/>
      <c r="L992" s="163"/>
      <c r="M9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93" spans="1:14" x14ac:dyDescent="0.25">
      <c r="A993" s="166" t="str">
        <f>Сверка[[#This Row],[ID Штатной должности]]&amp;Сверка[[#This Row],[Дата возникновения вакансии на ШД]]</f>
        <v>50707345099</v>
      </c>
      <c r="B993" s="162" t="s">
        <v>1714</v>
      </c>
      <c r="C993" s="163" t="s">
        <v>1734</v>
      </c>
      <c r="D993" s="162">
        <v>507073</v>
      </c>
      <c r="E993" s="163" t="s">
        <v>1785</v>
      </c>
      <c r="F993" s="164">
        <v>1</v>
      </c>
      <c r="G993" s="164">
        <v>45099</v>
      </c>
      <c r="H993" s="164"/>
      <c r="I993" s="164"/>
      <c r="J993" s="163" t="s">
        <v>22</v>
      </c>
      <c r="K993" s="162"/>
      <c r="L993" s="163"/>
      <c r="M9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94" spans="1:14" x14ac:dyDescent="0.25">
      <c r="A994" s="166" t="str">
        <f>Сверка[[#This Row],[ID Штатной должности]]&amp;Сверка[[#This Row],[Дата возникновения вакансии на ШД]]</f>
        <v>51972245107</v>
      </c>
      <c r="B994" s="162" t="s">
        <v>1714</v>
      </c>
      <c r="C994" s="163" t="s">
        <v>1734</v>
      </c>
      <c r="D994" s="162">
        <v>519722</v>
      </c>
      <c r="E994" s="163" t="s">
        <v>1785</v>
      </c>
      <c r="F994" s="164">
        <v>1</v>
      </c>
      <c r="G994" s="164">
        <v>45107</v>
      </c>
      <c r="H994" s="164"/>
      <c r="I994" s="164"/>
      <c r="J994" s="163" t="s">
        <v>22</v>
      </c>
      <c r="K994" s="162"/>
      <c r="L994" s="163"/>
      <c r="M9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95" spans="1:14" x14ac:dyDescent="0.25">
      <c r="A995" s="166" t="str">
        <f>Сверка[[#This Row],[ID Штатной должности]]&amp;Сверка[[#This Row],[Дата возникновения вакансии на ШД]]</f>
        <v>50700845120</v>
      </c>
      <c r="B995" s="162" t="s">
        <v>1714</v>
      </c>
      <c r="C995" s="163" t="s">
        <v>1734</v>
      </c>
      <c r="D995" s="162">
        <v>507008</v>
      </c>
      <c r="E995" s="163" t="s">
        <v>1785</v>
      </c>
      <c r="F995" s="164">
        <v>1</v>
      </c>
      <c r="G995" s="164">
        <v>45120</v>
      </c>
      <c r="H995" s="164"/>
      <c r="I995" s="164"/>
      <c r="J995" s="163" t="s">
        <v>22</v>
      </c>
      <c r="K995" s="162"/>
      <c r="L995" s="163"/>
      <c r="M9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96" spans="1:14" x14ac:dyDescent="0.25">
      <c r="A996" s="166" t="str">
        <f>Сверка[[#This Row],[ID Штатной должности]]&amp;Сверка[[#This Row],[Дата возникновения вакансии на ШД]]</f>
        <v>52576445098</v>
      </c>
      <c r="B996" s="162" t="s">
        <v>1714</v>
      </c>
      <c r="C996" s="163" t="s">
        <v>1734</v>
      </c>
      <c r="D996" s="162">
        <v>525764</v>
      </c>
      <c r="E996" s="163" t="s">
        <v>1785</v>
      </c>
      <c r="F996" s="164">
        <v>1</v>
      </c>
      <c r="G996" s="164">
        <v>45098</v>
      </c>
      <c r="H996" s="164"/>
      <c r="I996" s="164"/>
      <c r="J996" s="163" t="s">
        <v>22</v>
      </c>
      <c r="K996" s="162"/>
      <c r="L996" s="163"/>
      <c r="M9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97" spans="1:14" x14ac:dyDescent="0.25">
      <c r="A997" s="166" t="str">
        <f>Сверка[[#This Row],[ID Штатной должности]]&amp;Сверка[[#This Row],[Дата возникновения вакансии на ШД]]</f>
        <v>63529045108</v>
      </c>
      <c r="B997" s="162" t="s">
        <v>1714</v>
      </c>
      <c r="C997" s="163" t="s">
        <v>1734</v>
      </c>
      <c r="D997" s="162">
        <v>635290</v>
      </c>
      <c r="E997" s="163" t="s">
        <v>1785</v>
      </c>
      <c r="F997" s="164">
        <v>45108</v>
      </c>
      <c r="G997" s="164">
        <v>45108</v>
      </c>
      <c r="H997" s="164"/>
      <c r="I997" s="164"/>
      <c r="J997" s="163" t="s">
        <v>22</v>
      </c>
      <c r="K997" s="162"/>
      <c r="L997" s="163"/>
      <c r="M9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98" spans="1:14" x14ac:dyDescent="0.25">
      <c r="A998" s="166" t="str">
        <f>Сверка[[#This Row],[ID Штатной должности]]&amp;Сверка[[#This Row],[Дата возникновения вакансии на ШД]]</f>
        <v>63529245108</v>
      </c>
      <c r="B998" s="162" t="s">
        <v>1714</v>
      </c>
      <c r="C998" s="163" t="s">
        <v>1734</v>
      </c>
      <c r="D998" s="162">
        <v>635292</v>
      </c>
      <c r="E998" s="163" t="s">
        <v>1785</v>
      </c>
      <c r="F998" s="164">
        <v>45108</v>
      </c>
      <c r="G998" s="164">
        <v>45108</v>
      </c>
      <c r="H998" s="164"/>
      <c r="I998" s="164"/>
      <c r="J998" s="163" t="s">
        <v>22</v>
      </c>
      <c r="K998" s="162"/>
      <c r="L998" s="163"/>
      <c r="M9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999" spans="1:14" x14ac:dyDescent="0.25">
      <c r="A999" s="166" t="str">
        <f>Сверка[[#This Row],[ID Штатной должности]]&amp;Сверка[[#This Row],[Дата возникновения вакансии на ШД]]</f>
        <v>63529345108</v>
      </c>
      <c r="B999" s="162" t="s">
        <v>1714</v>
      </c>
      <c r="C999" s="163" t="s">
        <v>1734</v>
      </c>
      <c r="D999" s="162">
        <v>635293</v>
      </c>
      <c r="E999" s="163" t="s">
        <v>1785</v>
      </c>
      <c r="F999" s="164">
        <v>45108</v>
      </c>
      <c r="G999" s="164">
        <v>45108</v>
      </c>
      <c r="H999" s="164"/>
      <c r="I999" s="164"/>
      <c r="J999" s="163" t="s">
        <v>22</v>
      </c>
      <c r="K999" s="162"/>
      <c r="L999" s="163"/>
      <c r="M9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9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00" spans="1:14" x14ac:dyDescent="0.25">
      <c r="A1000" s="166" t="str">
        <f>Сверка[[#This Row],[ID Штатной должности]]&amp;Сверка[[#This Row],[Дата возникновения вакансии на ШД]]</f>
        <v>63529445108</v>
      </c>
      <c r="B1000" s="162" t="s">
        <v>1714</v>
      </c>
      <c r="C1000" s="163" t="s">
        <v>1734</v>
      </c>
      <c r="D1000" s="162">
        <v>635294</v>
      </c>
      <c r="E1000" s="163" t="s">
        <v>1785</v>
      </c>
      <c r="F1000" s="164">
        <v>45108</v>
      </c>
      <c r="G1000" s="164">
        <v>45108</v>
      </c>
      <c r="H1000" s="164"/>
      <c r="I1000" s="164"/>
      <c r="J1000" s="163" t="s">
        <v>22</v>
      </c>
      <c r="K1000" s="162"/>
      <c r="L1000" s="163"/>
      <c r="M10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01" spans="1:14" x14ac:dyDescent="0.25">
      <c r="A1001" s="166" t="str">
        <f>Сверка[[#This Row],[ID Штатной должности]]&amp;Сверка[[#This Row],[Дата возникновения вакансии на ШД]]</f>
        <v>63529545108</v>
      </c>
      <c r="B1001" s="162" t="s">
        <v>1714</v>
      </c>
      <c r="C1001" s="163" t="s">
        <v>1734</v>
      </c>
      <c r="D1001" s="162">
        <v>635295</v>
      </c>
      <c r="E1001" s="163" t="s">
        <v>1785</v>
      </c>
      <c r="F1001" s="164">
        <v>45108</v>
      </c>
      <c r="G1001" s="164">
        <v>45108</v>
      </c>
      <c r="H1001" s="164"/>
      <c r="I1001" s="164"/>
      <c r="J1001" s="163" t="s">
        <v>22</v>
      </c>
      <c r="K1001" s="162"/>
      <c r="L1001" s="163"/>
      <c r="M10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02" spans="1:14" x14ac:dyDescent="0.25">
      <c r="A1002" s="166" t="str">
        <f>Сверка[[#This Row],[ID Штатной должности]]&amp;Сверка[[#This Row],[Дата возникновения вакансии на ШД]]</f>
        <v>51943544977</v>
      </c>
      <c r="B1002" s="162" t="s">
        <v>1714</v>
      </c>
      <c r="C1002" s="163" t="s">
        <v>1734</v>
      </c>
      <c r="D1002" s="162">
        <v>519435</v>
      </c>
      <c r="E1002" s="163" t="s">
        <v>1785</v>
      </c>
      <c r="F1002" s="164">
        <v>1</v>
      </c>
      <c r="G1002" s="164">
        <v>44977</v>
      </c>
      <c r="H1002" s="164"/>
      <c r="I1002" s="164"/>
      <c r="J1002" s="163" t="s">
        <v>22</v>
      </c>
      <c r="K1002" s="162"/>
      <c r="L1002" s="163"/>
      <c r="M10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03" spans="1:14" x14ac:dyDescent="0.25">
      <c r="A1003" s="166" t="str">
        <f>Сверка[[#This Row],[ID Штатной должности]]&amp;Сверка[[#This Row],[Дата возникновения вакансии на ШД]]</f>
        <v>51949245035</v>
      </c>
      <c r="B1003" s="162" t="s">
        <v>1714</v>
      </c>
      <c r="C1003" s="163" t="s">
        <v>1734</v>
      </c>
      <c r="D1003" s="162">
        <v>519492</v>
      </c>
      <c r="E1003" s="163" t="s">
        <v>1785</v>
      </c>
      <c r="F1003" s="164">
        <v>1</v>
      </c>
      <c r="G1003" s="164">
        <v>45035</v>
      </c>
      <c r="H1003" s="164"/>
      <c r="I1003" s="164"/>
      <c r="J1003" s="163" t="s">
        <v>22</v>
      </c>
      <c r="K1003" s="162"/>
      <c r="L1003" s="163"/>
      <c r="M10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04" spans="1:14" x14ac:dyDescent="0.25">
      <c r="A1004" s="166" t="str">
        <f>Сверка[[#This Row],[ID Штатной должности]]&amp;Сверка[[#This Row],[Дата возникновения вакансии на ШД]]</f>
        <v>52457445026</v>
      </c>
      <c r="B1004" s="162" t="s">
        <v>1714</v>
      </c>
      <c r="C1004" s="163" t="s">
        <v>1734</v>
      </c>
      <c r="D1004" s="162">
        <v>524574</v>
      </c>
      <c r="E1004" s="163" t="s">
        <v>1785</v>
      </c>
      <c r="F1004" s="164">
        <v>1</v>
      </c>
      <c r="G1004" s="164">
        <v>45026</v>
      </c>
      <c r="H1004" s="164"/>
      <c r="I1004" s="164"/>
      <c r="J1004" s="163" t="s">
        <v>22</v>
      </c>
      <c r="K1004" s="162"/>
      <c r="L1004" s="163"/>
      <c r="M10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05" spans="1:14" x14ac:dyDescent="0.25">
      <c r="A1005" s="166" t="str">
        <f>Сверка[[#This Row],[ID Штатной должности]]&amp;Сверка[[#This Row],[Дата возникновения вакансии на ШД]]</f>
        <v>52460944901</v>
      </c>
      <c r="B1005" s="162" t="s">
        <v>1714</v>
      </c>
      <c r="C1005" s="163" t="s">
        <v>1734</v>
      </c>
      <c r="D1005" s="162">
        <v>524609</v>
      </c>
      <c r="E1005" s="163" t="s">
        <v>1785</v>
      </c>
      <c r="F1005" s="164">
        <v>1</v>
      </c>
      <c r="G1005" s="164">
        <v>44901</v>
      </c>
      <c r="H1005" s="164"/>
      <c r="I1005" s="164"/>
      <c r="J1005" s="163" t="s">
        <v>22</v>
      </c>
      <c r="K1005" s="162"/>
      <c r="L1005" s="163"/>
      <c r="M10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06" spans="1:14" x14ac:dyDescent="0.25">
      <c r="A1006" s="166" t="str">
        <f>Сверка[[#This Row],[ID Штатной должности]]&amp;Сверка[[#This Row],[Дата возникновения вакансии на ШД]]</f>
        <v>52461145097</v>
      </c>
      <c r="B1006" s="162" t="s">
        <v>1714</v>
      </c>
      <c r="C1006" s="163" t="s">
        <v>1734</v>
      </c>
      <c r="D1006" s="162">
        <v>524611</v>
      </c>
      <c r="E1006" s="163" t="s">
        <v>1785</v>
      </c>
      <c r="F1006" s="164">
        <v>1</v>
      </c>
      <c r="G1006" s="164">
        <v>45097</v>
      </c>
      <c r="H1006" s="164"/>
      <c r="I1006" s="164"/>
      <c r="J1006" s="163" t="s">
        <v>22</v>
      </c>
      <c r="K1006" s="162"/>
      <c r="L1006" s="163"/>
      <c r="M10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07" spans="1:14" x14ac:dyDescent="0.25">
      <c r="A1007" s="166" t="str">
        <f>Сверка[[#This Row],[ID Штатной должности]]&amp;Сверка[[#This Row],[Дата возникновения вакансии на ШД]]</f>
        <v>52462145085</v>
      </c>
      <c r="B1007" s="162" t="s">
        <v>1714</v>
      </c>
      <c r="C1007" s="163" t="s">
        <v>1734</v>
      </c>
      <c r="D1007" s="162">
        <v>524621</v>
      </c>
      <c r="E1007" s="163" t="s">
        <v>1785</v>
      </c>
      <c r="F1007" s="164">
        <v>1</v>
      </c>
      <c r="G1007" s="164">
        <v>45085</v>
      </c>
      <c r="H1007" s="164"/>
      <c r="I1007" s="164"/>
      <c r="J1007" s="163" t="s">
        <v>22</v>
      </c>
      <c r="K1007" s="162"/>
      <c r="L1007" s="163"/>
      <c r="M10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08" spans="1:14" x14ac:dyDescent="0.25">
      <c r="A1008" s="166" t="str">
        <f>Сверка[[#This Row],[ID Штатной должности]]&amp;Сверка[[#This Row],[Дата возникновения вакансии на ШД]]</f>
        <v>52469145101</v>
      </c>
      <c r="B1008" s="162" t="s">
        <v>1714</v>
      </c>
      <c r="C1008" s="163" t="s">
        <v>1734</v>
      </c>
      <c r="D1008" s="162">
        <v>524691</v>
      </c>
      <c r="E1008" s="163" t="s">
        <v>1785</v>
      </c>
      <c r="F1008" s="164">
        <v>1</v>
      </c>
      <c r="G1008" s="164">
        <v>45101</v>
      </c>
      <c r="H1008" s="164"/>
      <c r="I1008" s="164"/>
      <c r="J1008" s="163" t="s">
        <v>22</v>
      </c>
      <c r="K1008" s="162"/>
      <c r="L1008" s="163"/>
      <c r="M10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09" spans="1:14" x14ac:dyDescent="0.25">
      <c r="A1009" s="166" t="str">
        <f>Сверка[[#This Row],[ID Штатной должности]]&amp;Сверка[[#This Row],[Дата возникновения вакансии на ШД]]</f>
        <v>52471245100</v>
      </c>
      <c r="B1009" s="162" t="s">
        <v>1714</v>
      </c>
      <c r="C1009" s="163" t="s">
        <v>1734</v>
      </c>
      <c r="D1009" s="162">
        <v>524712</v>
      </c>
      <c r="E1009" s="163" t="s">
        <v>1785</v>
      </c>
      <c r="F1009" s="164">
        <v>1</v>
      </c>
      <c r="G1009" s="164">
        <v>45100</v>
      </c>
      <c r="H1009" s="164"/>
      <c r="I1009" s="164"/>
      <c r="J1009" s="163" t="s">
        <v>22</v>
      </c>
      <c r="K1009" s="162"/>
      <c r="L1009" s="163"/>
      <c r="M10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10" spans="1:14" x14ac:dyDescent="0.25">
      <c r="A1010" s="166" t="str">
        <f>Сверка[[#This Row],[ID Штатной должности]]&amp;Сверка[[#This Row],[Дата возникновения вакансии на ШД]]</f>
        <v>52485945099</v>
      </c>
      <c r="B1010" s="162" t="s">
        <v>1714</v>
      </c>
      <c r="C1010" s="163" t="s">
        <v>1734</v>
      </c>
      <c r="D1010" s="162">
        <v>524859</v>
      </c>
      <c r="E1010" s="163" t="s">
        <v>1785</v>
      </c>
      <c r="F1010" s="164">
        <v>1</v>
      </c>
      <c r="G1010" s="164">
        <v>45099</v>
      </c>
      <c r="H1010" s="164"/>
      <c r="I1010" s="164"/>
      <c r="J1010" s="163" t="s">
        <v>22</v>
      </c>
      <c r="K1010" s="162"/>
      <c r="L1010" s="163"/>
      <c r="M10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11" spans="1:14" x14ac:dyDescent="0.25">
      <c r="A1011" s="166" t="str">
        <f>Сверка[[#This Row],[ID Штатной должности]]&amp;Сверка[[#This Row],[Дата возникновения вакансии на ШД]]</f>
        <v>50760145041</v>
      </c>
      <c r="B1011" s="162" t="s">
        <v>1714</v>
      </c>
      <c r="C1011" s="163" t="s">
        <v>1734</v>
      </c>
      <c r="D1011" s="162">
        <v>507601</v>
      </c>
      <c r="E1011" s="163" t="s">
        <v>1785</v>
      </c>
      <c r="F1011" s="164">
        <v>1</v>
      </c>
      <c r="G1011" s="164">
        <v>45041</v>
      </c>
      <c r="H1011" s="164"/>
      <c r="I1011" s="164"/>
      <c r="J1011" s="163" t="s">
        <v>22</v>
      </c>
      <c r="K1011" s="162"/>
      <c r="L1011" s="163"/>
      <c r="M10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12" spans="1:14" x14ac:dyDescent="0.25">
      <c r="A1012" s="166" t="str">
        <f>Сверка[[#This Row],[ID Штатной должности]]&amp;Сверка[[#This Row],[Дата возникновения вакансии на ШД]]</f>
        <v>50760945120</v>
      </c>
      <c r="B1012" s="162" t="s">
        <v>1714</v>
      </c>
      <c r="C1012" s="163" t="s">
        <v>1734</v>
      </c>
      <c r="D1012" s="162">
        <v>507609</v>
      </c>
      <c r="E1012" s="163" t="s">
        <v>1785</v>
      </c>
      <c r="F1012" s="164">
        <v>1</v>
      </c>
      <c r="G1012" s="164">
        <v>45120</v>
      </c>
      <c r="H1012" s="164"/>
      <c r="I1012" s="164"/>
      <c r="J1012" s="163" t="s">
        <v>22</v>
      </c>
      <c r="K1012" s="162"/>
      <c r="L1012" s="163"/>
      <c r="M10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13" spans="1:14" x14ac:dyDescent="0.25">
      <c r="A1013" s="166" t="str">
        <f>Сверка[[#This Row],[ID Штатной должности]]&amp;Сверка[[#This Row],[Дата возникновения вакансии на ШД]]</f>
        <v>50766445112</v>
      </c>
      <c r="B1013" s="162" t="s">
        <v>1714</v>
      </c>
      <c r="C1013" s="163" t="s">
        <v>1734</v>
      </c>
      <c r="D1013" s="162">
        <v>507664</v>
      </c>
      <c r="E1013" s="163" t="s">
        <v>1785</v>
      </c>
      <c r="F1013" s="164">
        <v>1</v>
      </c>
      <c r="G1013" s="164">
        <v>45112</v>
      </c>
      <c r="H1013" s="164"/>
      <c r="I1013" s="164"/>
      <c r="J1013" s="163" t="s">
        <v>22</v>
      </c>
      <c r="K1013" s="162"/>
      <c r="L1013" s="163"/>
      <c r="M10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14" spans="1:14" x14ac:dyDescent="0.25">
      <c r="A1014" s="166" t="str">
        <f>Сверка[[#This Row],[ID Штатной должности]]&amp;Сверка[[#This Row],[Дата возникновения вакансии на ШД]]</f>
        <v>50770145055</v>
      </c>
      <c r="B1014" s="162" t="s">
        <v>1714</v>
      </c>
      <c r="C1014" s="163" t="s">
        <v>1734</v>
      </c>
      <c r="D1014" s="162">
        <v>507701</v>
      </c>
      <c r="E1014" s="163" t="s">
        <v>1785</v>
      </c>
      <c r="F1014" s="164">
        <v>1</v>
      </c>
      <c r="G1014" s="164">
        <v>45055</v>
      </c>
      <c r="H1014" s="164"/>
      <c r="I1014" s="164"/>
      <c r="J1014" s="163" t="s">
        <v>22</v>
      </c>
      <c r="K1014" s="162"/>
      <c r="L1014" s="163"/>
      <c r="M10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15" spans="1:14" x14ac:dyDescent="0.25">
      <c r="A1015" s="166" t="str">
        <f>Сверка[[#This Row],[ID Штатной должности]]&amp;Сверка[[#This Row],[Дата возникновения вакансии на ШД]]</f>
        <v>50771345117</v>
      </c>
      <c r="B1015" s="162" t="s">
        <v>1714</v>
      </c>
      <c r="C1015" s="163" t="s">
        <v>1734</v>
      </c>
      <c r="D1015" s="162">
        <v>507713</v>
      </c>
      <c r="E1015" s="163" t="s">
        <v>1785</v>
      </c>
      <c r="F1015" s="164">
        <v>1</v>
      </c>
      <c r="G1015" s="164">
        <v>45117</v>
      </c>
      <c r="H1015" s="164"/>
      <c r="I1015" s="164"/>
      <c r="J1015" s="163" t="s">
        <v>22</v>
      </c>
      <c r="K1015" s="162"/>
      <c r="L1015" s="163"/>
      <c r="M10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16" spans="1:14" x14ac:dyDescent="0.25">
      <c r="A1016" s="166" t="str">
        <f>Сверка[[#This Row],[ID Штатной должности]]&amp;Сверка[[#This Row],[Дата возникновения вакансии на ШД]]</f>
        <v>50773145089</v>
      </c>
      <c r="B1016" s="162" t="s">
        <v>1714</v>
      </c>
      <c r="C1016" s="163" t="s">
        <v>1734</v>
      </c>
      <c r="D1016" s="162">
        <v>507731</v>
      </c>
      <c r="E1016" s="163" t="s">
        <v>1785</v>
      </c>
      <c r="F1016" s="164">
        <v>1</v>
      </c>
      <c r="G1016" s="164">
        <v>45089</v>
      </c>
      <c r="H1016" s="164"/>
      <c r="I1016" s="164"/>
      <c r="J1016" s="163" t="s">
        <v>22</v>
      </c>
      <c r="K1016" s="162"/>
      <c r="L1016" s="163"/>
      <c r="M10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17" spans="1:14" x14ac:dyDescent="0.25">
      <c r="A1017" s="166" t="str">
        <f>Сверка[[#This Row],[ID Штатной должности]]&amp;Сверка[[#This Row],[Дата возникновения вакансии на ШД]]</f>
        <v>50773545106</v>
      </c>
      <c r="B1017" s="162" t="s">
        <v>1714</v>
      </c>
      <c r="C1017" s="163" t="s">
        <v>1734</v>
      </c>
      <c r="D1017" s="162">
        <v>507735</v>
      </c>
      <c r="E1017" s="163" t="s">
        <v>1785</v>
      </c>
      <c r="F1017" s="164">
        <v>1</v>
      </c>
      <c r="G1017" s="164">
        <v>45106</v>
      </c>
      <c r="H1017" s="164"/>
      <c r="I1017" s="164"/>
      <c r="J1017" s="163" t="s">
        <v>22</v>
      </c>
      <c r="K1017" s="162"/>
      <c r="L1017" s="163"/>
      <c r="M10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18" spans="1:14" x14ac:dyDescent="0.25">
      <c r="A1018" s="166" t="str">
        <f>Сверка[[#This Row],[ID Штатной должности]]&amp;Сверка[[#This Row],[Дата возникновения вакансии на ШД]]</f>
        <v>50775545047</v>
      </c>
      <c r="B1018" s="162" t="s">
        <v>1714</v>
      </c>
      <c r="C1018" s="163" t="s">
        <v>1734</v>
      </c>
      <c r="D1018" s="162">
        <v>507755</v>
      </c>
      <c r="E1018" s="163" t="s">
        <v>1785</v>
      </c>
      <c r="F1018" s="164">
        <v>1</v>
      </c>
      <c r="G1018" s="164">
        <v>45047</v>
      </c>
      <c r="H1018" s="164"/>
      <c r="I1018" s="164"/>
      <c r="J1018" s="163" t="s">
        <v>22</v>
      </c>
      <c r="K1018" s="162"/>
      <c r="L1018" s="163"/>
      <c r="M10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19" spans="1:14" x14ac:dyDescent="0.25">
      <c r="A1019" s="166" t="str">
        <f>Сверка[[#This Row],[ID Штатной должности]]&amp;Сверка[[#This Row],[Дата возникновения вакансии на ШД]]</f>
        <v>50775945090</v>
      </c>
      <c r="B1019" s="162" t="s">
        <v>1714</v>
      </c>
      <c r="C1019" s="163" t="s">
        <v>1734</v>
      </c>
      <c r="D1019" s="162">
        <v>507759</v>
      </c>
      <c r="E1019" s="163" t="s">
        <v>1785</v>
      </c>
      <c r="F1019" s="164">
        <v>1</v>
      </c>
      <c r="G1019" s="164">
        <v>45090</v>
      </c>
      <c r="H1019" s="164"/>
      <c r="I1019" s="164"/>
      <c r="J1019" s="163" t="s">
        <v>22</v>
      </c>
      <c r="K1019" s="162"/>
      <c r="L1019" s="163"/>
      <c r="M10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20" spans="1:14" x14ac:dyDescent="0.25">
      <c r="A1020" s="166" t="str">
        <f>Сверка[[#This Row],[ID Штатной должности]]&amp;Сверка[[#This Row],[Дата возникновения вакансии на ШД]]</f>
        <v>65727145017</v>
      </c>
      <c r="B1020" s="162" t="s">
        <v>1714</v>
      </c>
      <c r="C1020" s="163" t="s">
        <v>1734</v>
      </c>
      <c r="D1020" s="162">
        <v>657271</v>
      </c>
      <c r="E1020" s="163" t="s">
        <v>1785</v>
      </c>
      <c r="F1020" s="164">
        <v>43046</v>
      </c>
      <c r="G1020" s="164">
        <v>45017</v>
      </c>
      <c r="H1020" s="164">
        <v>45072</v>
      </c>
      <c r="I1020" s="164">
        <v>45138</v>
      </c>
      <c r="J1020" s="163" t="s">
        <v>45</v>
      </c>
      <c r="K1020" s="162" t="s">
        <v>1870</v>
      </c>
      <c r="L1020" s="163" t="s">
        <v>2574</v>
      </c>
      <c r="M10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21" spans="1:14" x14ac:dyDescent="0.25">
      <c r="A1021" s="166" t="str">
        <f>Сверка[[#This Row],[ID Штатной должности]]&amp;Сверка[[#This Row],[Дата возникновения вакансии на ШД]]</f>
        <v>79631045052</v>
      </c>
      <c r="B1021" s="162" t="s">
        <v>1714</v>
      </c>
      <c r="C1021" s="163" t="s">
        <v>1734</v>
      </c>
      <c r="D1021" s="162">
        <v>796310</v>
      </c>
      <c r="E1021" s="163" t="s">
        <v>1785</v>
      </c>
      <c r="F1021" s="164">
        <v>43192</v>
      </c>
      <c r="G1021" s="164">
        <v>45052</v>
      </c>
      <c r="H1021" s="164"/>
      <c r="I1021" s="164"/>
      <c r="J1021" s="163" t="s">
        <v>22</v>
      </c>
      <c r="K1021" s="162"/>
      <c r="L1021" s="163"/>
      <c r="M10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22" spans="1:14" x14ac:dyDescent="0.25">
      <c r="A1022" s="166" t="str">
        <f>Сверка[[#This Row],[ID Штатной должности]]&amp;Сверка[[#This Row],[Дата возникновения вакансии на ШД]]</f>
        <v>59754745000</v>
      </c>
      <c r="B1022" s="162" t="s">
        <v>1714</v>
      </c>
      <c r="C1022" s="163" t="s">
        <v>1734</v>
      </c>
      <c r="D1022" s="162">
        <v>597547</v>
      </c>
      <c r="E1022" s="163" t="s">
        <v>1785</v>
      </c>
      <c r="F1022" s="164">
        <v>44953</v>
      </c>
      <c r="G1022" s="164">
        <v>45000</v>
      </c>
      <c r="H1022" s="164"/>
      <c r="I1022" s="164"/>
      <c r="J1022" s="163" t="s">
        <v>22</v>
      </c>
      <c r="K1022" s="162"/>
      <c r="L1022" s="163"/>
      <c r="M10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23" spans="1:14" x14ac:dyDescent="0.25">
      <c r="A1023" s="166" t="str">
        <f>Сверка[[#This Row],[ID Штатной должности]]&amp;Сверка[[#This Row],[Дата возникновения вакансии на ШД]]</f>
        <v>59754845105</v>
      </c>
      <c r="B1023" s="162" t="s">
        <v>1714</v>
      </c>
      <c r="C1023" s="163" t="s">
        <v>1734</v>
      </c>
      <c r="D1023" s="162">
        <v>597548</v>
      </c>
      <c r="E1023" s="163" t="s">
        <v>1785</v>
      </c>
      <c r="F1023" s="164">
        <v>44953</v>
      </c>
      <c r="G1023" s="164">
        <v>45105</v>
      </c>
      <c r="H1023" s="164"/>
      <c r="I1023" s="164"/>
      <c r="J1023" s="163" t="s">
        <v>22</v>
      </c>
      <c r="K1023" s="162"/>
      <c r="L1023" s="163"/>
      <c r="M10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24" spans="1:14" x14ac:dyDescent="0.25">
      <c r="A1024" s="166" t="str">
        <f>Сверка[[#This Row],[ID Штатной должности]]&amp;Сверка[[#This Row],[Дата возникновения вакансии на ШД]]</f>
        <v>59754945111</v>
      </c>
      <c r="B1024" s="162" t="s">
        <v>1714</v>
      </c>
      <c r="C1024" s="163" t="s">
        <v>1734</v>
      </c>
      <c r="D1024" s="162">
        <v>597549</v>
      </c>
      <c r="E1024" s="163" t="s">
        <v>1785</v>
      </c>
      <c r="F1024" s="164">
        <v>44953</v>
      </c>
      <c r="G1024" s="164">
        <v>45111</v>
      </c>
      <c r="H1024" s="164"/>
      <c r="I1024" s="164"/>
      <c r="J1024" s="163" t="s">
        <v>22</v>
      </c>
      <c r="K1024" s="162"/>
      <c r="L1024" s="163"/>
      <c r="M10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25" spans="1:14" x14ac:dyDescent="0.25">
      <c r="A1025" s="166" t="str">
        <f>Сверка[[#This Row],[ID Штатной должности]]&amp;Сверка[[#This Row],[Дата возникновения вакансии на ШД]]</f>
        <v>99002345045</v>
      </c>
      <c r="B1025" s="162" t="s">
        <v>1714</v>
      </c>
      <c r="C1025" s="163" t="s">
        <v>1734</v>
      </c>
      <c r="D1025" s="162">
        <v>990023</v>
      </c>
      <c r="E1025" s="163" t="s">
        <v>1785</v>
      </c>
      <c r="F1025" s="164">
        <v>43466</v>
      </c>
      <c r="G1025" s="164">
        <v>45045</v>
      </c>
      <c r="H1025" s="164"/>
      <c r="I1025" s="164"/>
      <c r="J1025" s="163" t="s">
        <v>22</v>
      </c>
      <c r="K1025" s="162"/>
      <c r="L1025" s="163"/>
      <c r="M10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26" spans="1:14" x14ac:dyDescent="0.25">
      <c r="A1026" s="166" t="str">
        <f>Сверка[[#This Row],[ID Штатной должности]]&amp;Сверка[[#This Row],[Дата возникновения вакансии на ШД]]</f>
        <v>51197644959</v>
      </c>
      <c r="B1026" s="162" t="s">
        <v>1714</v>
      </c>
      <c r="C1026" s="163" t="s">
        <v>1734</v>
      </c>
      <c r="D1026" s="162">
        <v>511976</v>
      </c>
      <c r="E1026" s="163" t="s">
        <v>1785</v>
      </c>
      <c r="F1026" s="164">
        <v>1</v>
      </c>
      <c r="G1026" s="164">
        <v>44959</v>
      </c>
      <c r="H1026" s="164"/>
      <c r="I1026" s="164"/>
      <c r="J1026" s="163" t="s">
        <v>22</v>
      </c>
      <c r="K1026" s="162"/>
      <c r="L1026" s="163"/>
      <c r="M10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27" spans="1:14" x14ac:dyDescent="0.25">
      <c r="A1027" s="166" t="str">
        <f>Сверка[[#This Row],[ID Штатной должности]]&amp;Сверка[[#This Row],[Дата возникновения вакансии на ШД]]</f>
        <v>51198045111</v>
      </c>
      <c r="B1027" s="162" t="s">
        <v>1714</v>
      </c>
      <c r="C1027" s="163" t="s">
        <v>1734</v>
      </c>
      <c r="D1027" s="162">
        <v>511980</v>
      </c>
      <c r="E1027" s="163" t="s">
        <v>1785</v>
      </c>
      <c r="F1027" s="164">
        <v>1</v>
      </c>
      <c r="G1027" s="164">
        <v>45111</v>
      </c>
      <c r="H1027" s="164"/>
      <c r="I1027" s="164"/>
      <c r="J1027" s="163" t="s">
        <v>22</v>
      </c>
      <c r="K1027" s="162"/>
      <c r="L1027" s="163"/>
      <c r="M10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28" spans="1:14" x14ac:dyDescent="0.25">
      <c r="A1028" s="166" t="str">
        <f>Сверка[[#This Row],[ID Штатной должности]]&amp;Сверка[[#This Row],[Дата возникновения вакансии на ШД]]</f>
        <v>52353945072</v>
      </c>
      <c r="B1028" s="162" t="s">
        <v>1714</v>
      </c>
      <c r="C1028" s="163" t="s">
        <v>1734</v>
      </c>
      <c r="D1028" s="162">
        <v>523539</v>
      </c>
      <c r="E1028" s="163" t="s">
        <v>1785</v>
      </c>
      <c r="F1028" s="164">
        <v>1</v>
      </c>
      <c r="G1028" s="164">
        <v>45072</v>
      </c>
      <c r="H1028" s="164"/>
      <c r="I1028" s="164"/>
      <c r="J1028" s="163" t="s">
        <v>22</v>
      </c>
      <c r="K1028" s="162"/>
      <c r="L1028" s="163"/>
      <c r="M10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29" spans="1:14" x14ac:dyDescent="0.25">
      <c r="A1029" s="166" t="str">
        <f>Сверка[[#This Row],[ID Штатной должности]]&amp;Сверка[[#This Row],[Дата возникновения вакансии на ШД]]</f>
        <v>67386145008</v>
      </c>
      <c r="B1029" s="162" t="s">
        <v>1593</v>
      </c>
      <c r="C1029" s="163" t="s">
        <v>1756</v>
      </c>
      <c r="D1029" s="162">
        <v>673861</v>
      </c>
      <c r="E1029" s="163" t="s">
        <v>1785</v>
      </c>
      <c r="F1029" s="164">
        <v>44025</v>
      </c>
      <c r="G1029" s="164">
        <v>45008</v>
      </c>
      <c r="H1029" s="164"/>
      <c r="I1029" s="164"/>
      <c r="J1029" s="163" t="s">
        <v>22</v>
      </c>
      <c r="K1029" s="162"/>
      <c r="L1029" s="163"/>
      <c r="M10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30" spans="1:14" x14ac:dyDescent="0.25">
      <c r="A1030" s="166" t="str">
        <f>Сверка[[#This Row],[ID Штатной должности]]&amp;Сверка[[#This Row],[Дата возникновения вакансии на ШД]]</f>
        <v>67386445106</v>
      </c>
      <c r="B1030" s="162" t="s">
        <v>1593</v>
      </c>
      <c r="C1030" s="163" t="s">
        <v>1756</v>
      </c>
      <c r="D1030" s="162">
        <v>673864</v>
      </c>
      <c r="E1030" s="163" t="s">
        <v>1785</v>
      </c>
      <c r="F1030" s="164">
        <v>44025</v>
      </c>
      <c r="G1030" s="164">
        <v>45106</v>
      </c>
      <c r="H1030" s="164"/>
      <c r="I1030" s="164"/>
      <c r="J1030" s="163" t="s">
        <v>22</v>
      </c>
      <c r="K1030" s="162"/>
      <c r="L1030" s="163"/>
      <c r="M10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31" spans="1:14" x14ac:dyDescent="0.25">
      <c r="A1031" s="166" t="str">
        <f>Сверка[[#This Row],[ID Штатной должности]]&amp;Сверка[[#This Row],[Дата возникновения вакансии на ШД]]</f>
        <v>67386545022</v>
      </c>
      <c r="B1031" s="162" t="s">
        <v>1593</v>
      </c>
      <c r="C1031" s="163" t="s">
        <v>1756</v>
      </c>
      <c r="D1031" s="162">
        <v>673865</v>
      </c>
      <c r="E1031" s="163" t="s">
        <v>1785</v>
      </c>
      <c r="F1031" s="164">
        <v>44025</v>
      </c>
      <c r="G1031" s="164">
        <v>45022</v>
      </c>
      <c r="H1031" s="164"/>
      <c r="I1031" s="164"/>
      <c r="J1031" s="163" t="s">
        <v>22</v>
      </c>
      <c r="K1031" s="162"/>
      <c r="L1031" s="163"/>
      <c r="M10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32" spans="1:14" x14ac:dyDescent="0.25">
      <c r="A1032" s="166" t="str">
        <f>Сверка[[#This Row],[ID Штатной должности]]&amp;Сверка[[#This Row],[Дата возникновения вакансии на ШД]]</f>
        <v>25643244571</v>
      </c>
      <c r="B1032" s="162" t="s">
        <v>1593</v>
      </c>
      <c r="C1032" s="163" t="s">
        <v>1756</v>
      </c>
      <c r="D1032" s="162">
        <v>256432</v>
      </c>
      <c r="E1032" s="163" t="s">
        <v>1785</v>
      </c>
      <c r="F1032" s="164">
        <v>44571</v>
      </c>
      <c r="G1032" s="164">
        <v>44571</v>
      </c>
      <c r="H1032" s="164"/>
      <c r="I1032" s="164"/>
      <c r="J1032" s="163" t="s">
        <v>22</v>
      </c>
      <c r="K1032" s="162"/>
      <c r="L1032" s="163"/>
      <c r="M10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33" spans="1:14" x14ac:dyDescent="0.25">
      <c r="A1033" s="166" t="str">
        <f>Сверка[[#This Row],[ID Штатной должности]]&amp;Сверка[[#This Row],[Дата возникновения вакансии на ШД]]</f>
        <v>25643344571</v>
      </c>
      <c r="B1033" s="162" t="s">
        <v>1593</v>
      </c>
      <c r="C1033" s="163" t="s">
        <v>1756</v>
      </c>
      <c r="D1033" s="162">
        <v>256433</v>
      </c>
      <c r="E1033" s="163" t="s">
        <v>1785</v>
      </c>
      <c r="F1033" s="164">
        <v>44571</v>
      </c>
      <c r="G1033" s="164">
        <v>44571</v>
      </c>
      <c r="H1033" s="164"/>
      <c r="I1033" s="164"/>
      <c r="J1033" s="163" t="s">
        <v>22</v>
      </c>
      <c r="K1033" s="162"/>
      <c r="L1033" s="163"/>
      <c r="M10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34" spans="1:14" x14ac:dyDescent="0.25">
      <c r="A1034" s="166" t="str">
        <f>Сверка[[#This Row],[ID Штатной должности]]&amp;Сверка[[#This Row],[Дата возникновения вакансии на ШД]]</f>
        <v>52058245090</v>
      </c>
      <c r="B1034" s="162" t="s">
        <v>1639</v>
      </c>
      <c r="C1034" s="163" t="s">
        <v>1777</v>
      </c>
      <c r="D1034" s="162">
        <v>520582</v>
      </c>
      <c r="E1034" s="163" t="s">
        <v>114</v>
      </c>
      <c r="F1034" s="164">
        <v>1</v>
      </c>
      <c r="G1034" s="164">
        <v>45090</v>
      </c>
      <c r="H1034" s="164"/>
      <c r="I1034" s="164"/>
      <c r="J1034" s="163" t="s">
        <v>22</v>
      </c>
      <c r="K1034" s="162"/>
      <c r="L1034" s="163"/>
      <c r="M10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35" spans="1:14" x14ac:dyDescent="0.25">
      <c r="A1035" s="166" t="str">
        <f>Сверка[[#This Row],[ID Штатной должности]]&amp;Сверка[[#This Row],[Дата возникновения вакансии на ШД]]</f>
        <v>2975745113</v>
      </c>
      <c r="B1035" s="162" t="s">
        <v>1639</v>
      </c>
      <c r="C1035" s="163" t="s">
        <v>1777</v>
      </c>
      <c r="D1035" s="162">
        <v>29757</v>
      </c>
      <c r="E1035" s="163" t="s">
        <v>1785</v>
      </c>
      <c r="F1035" s="164">
        <v>44348</v>
      </c>
      <c r="G1035" s="164">
        <v>45113</v>
      </c>
      <c r="H1035" s="164"/>
      <c r="I1035" s="164"/>
      <c r="J1035" s="163" t="s">
        <v>22</v>
      </c>
      <c r="K1035" s="162"/>
      <c r="L1035" s="163"/>
      <c r="M10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36" spans="1:14" x14ac:dyDescent="0.25">
      <c r="A1036" s="166" t="str">
        <f>Сверка[[#This Row],[ID Штатной должности]]&amp;Сверка[[#This Row],[Дата возникновения вакансии на ШД]]</f>
        <v>2971444949</v>
      </c>
      <c r="B1036" s="162" t="s">
        <v>1639</v>
      </c>
      <c r="C1036" s="163" t="s">
        <v>1777</v>
      </c>
      <c r="D1036" s="162">
        <v>29714</v>
      </c>
      <c r="E1036" s="163" t="s">
        <v>1785</v>
      </c>
      <c r="F1036" s="164">
        <v>44348</v>
      </c>
      <c r="G1036" s="164">
        <v>44949</v>
      </c>
      <c r="H1036" s="164"/>
      <c r="I1036" s="164"/>
      <c r="J1036" s="163" t="s">
        <v>22</v>
      </c>
      <c r="K1036" s="162"/>
      <c r="L1036" s="163"/>
      <c r="M10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37" spans="1:14" x14ac:dyDescent="0.25">
      <c r="A1037" s="166" t="str">
        <f>Сверка[[#This Row],[ID Штатной должности]]&amp;Сверка[[#This Row],[Дата возникновения вакансии на ШД]]</f>
        <v>2971745110</v>
      </c>
      <c r="B1037" s="162" t="s">
        <v>1639</v>
      </c>
      <c r="C1037" s="163" t="s">
        <v>1777</v>
      </c>
      <c r="D1037" s="162">
        <v>29717</v>
      </c>
      <c r="E1037" s="163" t="s">
        <v>1785</v>
      </c>
      <c r="F1037" s="164">
        <v>44348</v>
      </c>
      <c r="G1037" s="164">
        <v>45110</v>
      </c>
      <c r="H1037" s="164"/>
      <c r="I1037" s="164"/>
      <c r="J1037" s="163" t="s">
        <v>22</v>
      </c>
      <c r="K1037" s="162"/>
      <c r="L1037" s="163"/>
      <c r="M10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38" spans="1:14" x14ac:dyDescent="0.25">
      <c r="A1038" s="166" t="str">
        <f>Сверка[[#This Row],[ID Штатной должности]]&amp;Сверка[[#This Row],[Дата возникновения вакансии на ШД]]</f>
        <v>2605543405</v>
      </c>
      <c r="B1038" s="162" t="s">
        <v>1639</v>
      </c>
      <c r="C1038" s="163" t="s">
        <v>1777</v>
      </c>
      <c r="D1038" s="162">
        <v>26055</v>
      </c>
      <c r="E1038" s="163" t="s">
        <v>1785</v>
      </c>
      <c r="F1038" s="164">
        <v>43405</v>
      </c>
      <c r="G1038" s="164">
        <v>43405</v>
      </c>
      <c r="H1038" s="164"/>
      <c r="I1038" s="164"/>
      <c r="J1038" s="163" t="s">
        <v>22</v>
      </c>
      <c r="K1038" s="162"/>
      <c r="L1038" s="163"/>
      <c r="M10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39" spans="1:14" x14ac:dyDescent="0.25">
      <c r="A1039" s="166" t="str">
        <f>Сверка[[#This Row],[ID Штатной должности]]&amp;Сверка[[#This Row],[Дата возникновения вакансии на ШД]]</f>
        <v>73617745078</v>
      </c>
      <c r="B1039" s="162" t="s">
        <v>1639</v>
      </c>
      <c r="C1039" s="163" t="s">
        <v>1777</v>
      </c>
      <c r="D1039" s="162">
        <v>736177</v>
      </c>
      <c r="E1039" s="163" t="s">
        <v>1785</v>
      </c>
      <c r="F1039" s="164">
        <v>43132</v>
      </c>
      <c r="G1039" s="164">
        <v>45078</v>
      </c>
      <c r="H1039" s="164"/>
      <c r="I1039" s="164"/>
      <c r="J1039" s="163" t="s">
        <v>22</v>
      </c>
      <c r="K1039" s="162"/>
      <c r="L1039" s="163"/>
      <c r="M10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40" spans="1:14" x14ac:dyDescent="0.25">
      <c r="A1040" s="166" t="str">
        <f>Сверка[[#This Row],[ID Штатной должности]]&amp;Сверка[[#This Row],[Дата возникновения вакансии на ШД]]</f>
        <v>51895044963</v>
      </c>
      <c r="B1040" s="162" t="s">
        <v>1639</v>
      </c>
      <c r="C1040" s="163" t="s">
        <v>1777</v>
      </c>
      <c r="D1040" s="162">
        <v>518950</v>
      </c>
      <c r="E1040" s="163" t="s">
        <v>1785</v>
      </c>
      <c r="F1040" s="164">
        <v>1</v>
      </c>
      <c r="G1040" s="164">
        <v>44963</v>
      </c>
      <c r="H1040" s="164"/>
      <c r="I1040" s="164"/>
      <c r="J1040" s="163" t="s">
        <v>22</v>
      </c>
      <c r="K1040" s="162"/>
      <c r="L1040" s="163"/>
      <c r="M10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41" spans="1:14" x14ac:dyDescent="0.25">
      <c r="A1041" s="166" t="str">
        <f>Сверка[[#This Row],[ID Штатной должности]]&amp;Сверка[[#This Row],[Дата возникновения вакансии на ШД]]</f>
        <v>51897845110</v>
      </c>
      <c r="B1041" s="162" t="s">
        <v>1639</v>
      </c>
      <c r="C1041" s="163" t="s">
        <v>1777</v>
      </c>
      <c r="D1041" s="162">
        <v>518978</v>
      </c>
      <c r="E1041" s="163" t="s">
        <v>1785</v>
      </c>
      <c r="F1041" s="164">
        <v>1</v>
      </c>
      <c r="G1041" s="164">
        <v>45110</v>
      </c>
      <c r="H1041" s="164"/>
      <c r="I1041" s="164"/>
      <c r="J1041" s="163" t="s">
        <v>22</v>
      </c>
      <c r="K1041" s="162"/>
      <c r="L1041" s="163"/>
      <c r="M10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42" spans="1:14" x14ac:dyDescent="0.25">
      <c r="A1042" s="166" t="str">
        <f>Сверка[[#This Row],[ID Штатной должности]]&amp;Сверка[[#This Row],[Дата возникновения вакансии на ШД]]</f>
        <v>51898444828</v>
      </c>
      <c r="B1042" s="162" t="s">
        <v>1639</v>
      </c>
      <c r="C1042" s="163" t="s">
        <v>1777</v>
      </c>
      <c r="D1042" s="162">
        <v>518984</v>
      </c>
      <c r="E1042" s="163" t="s">
        <v>1785</v>
      </c>
      <c r="F1042" s="164">
        <v>1</v>
      </c>
      <c r="G1042" s="164">
        <v>44828</v>
      </c>
      <c r="H1042" s="164"/>
      <c r="I1042" s="164"/>
      <c r="J1042" s="163" t="s">
        <v>22</v>
      </c>
      <c r="K1042" s="162"/>
      <c r="L1042" s="163"/>
      <c r="M10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43" spans="1:14" x14ac:dyDescent="0.25">
      <c r="A1043" s="166" t="str">
        <f>Сверка[[#This Row],[ID Штатной должности]]&amp;Сверка[[#This Row],[Дата возникновения вакансии на ШД]]</f>
        <v>51898645007</v>
      </c>
      <c r="B1043" s="162" t="s">
        <v>1639</v>
      </c>
      <c r="C1043" s="163" t="s">
        <v>1777</v>
      </c>
      <c r="D1043" s="162">
        <v>518986</v>
      </c>
      <c r="E1043" s="163" t="s">
        <v>1785</v>
      </c>
      <c r="F1043" s="164">
        <v>1</v>
      </c>
      <c r="G1043" s="164">
        <v>45007</v>
      </c>
      <c r="H1043" s="164"/>
      <c r="I1043" s="164"/>
      <c r="J1043" s="163" t="s">
        <v>22</v>
      </c>
      <c r="K1043" s="162"/>
      <c r="L1043" s="163"/>
      <c r="M10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44" spans="1:14" x14ac:dyDescent="0.25">
      <c r="A1044" s="166" t="str">
        <f>Сверка[[#This Row],[ID Штатной должности]]&amp;Сверка[[#This Row],[Дата возникновения вакансии на ШД]]</f>
        <v>51898845052</v>
      </c>
      <c r="B1044" s="162" t="s">
        <v>1639</v>
      </c>
      <c r="C1044" s="163" t="s">
        <v>1777</v>
      </c>
      <c r="D1044" s="162">
        <v>518988</v>
      </c>
      <c r="E1044" s="163" t="s">
        <v>1785</v>
      </c>
      <c r="F1044" s="164">
        <v>1</v>
      </c>
      <c r="G1044" s="164">
        <v>45052</v>
      </c>
      <c r="H1044" s="164"/>
      <c r="I1044" s="164"/>
      <c r="J1044" s="163" t="s">
        <v>22</v>
      </c>
      <c r="K1044" s="162"/>
      <c r="L1044" s="163"/>
      <c r="M10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45" spans="1:14" x14ac:dyDescent="0.25">
      <c r="A1045" s="166" t="str">
        <f>Сверка[[#This Row],[ID Штатной должности]]&amp;Сверка[[#This Row],[Дата возникновения вакансии на ШД]]</f>
        <v>51899644958</v>
      </c>
      <c r="B1045" s="162" t="s">
        <v>1639</v>
      </c>
      <c r="C1045" s="163" t="s">
        <v>1777</v>
      </c>
      <c r="D1045" s="162">
        <v>518996</v>
      </c>
      <c r="E1045" s="163" t="s">
        <v>1785</v>
      </c>
      <c r="F1045" s="164">
        <v>1</v>
      </c>
      <c r="G1045" s="164">
        <v>44958</v>
      </c>
      <c r="H1045" s="164"/>
      <c r="I1045" s="164"/>
      <c r="J1045" s="163" t="s">
        <v>22</v>
      </c>
      <c r="K1045" s="162"/>
      <c r="L1045" s="163"/>
      <c r="M10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46" spans="1:14" x14ac:dyDescent="0.25">
      <c r="A1046" s="166" t="str">
        <f>Сверка[[#This Row],[ID Штатной должности]]&amp;Сверка[[#This Row],[Дата возникновения вакансии на ШД]]</f>
        <v>51900545097</v>
      </c>
      <c r="B1046" s="162" t="s">
        <v>1639</v>
      </c>
      <c r="C1046" s="163" t="s">
        <v>1777</v>
      </c>
      <c r="D1046" s="162">
        <v>519005</v>
      </c>
      <c r="E1046" s="163" t="s">
        <v>1785</v>
      </c>
      <c r="F1046" s="164">
        <v>1</v>
      </c>
      <c r="G1046" s="164">
        <v>45097</v>
      </c>
      <c r="H1046" s="164"/>
      <c r="I1046" s="164"/>
      <c r="J1046" s="163" t="s">
        <v>22</v>
      </c>
      <c r="K1046" s="162"/>
      <c r="L1046" s="163"/>
      <c r="M10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47" spans="1:14" x14ac:dyDescent="0.25">
      <c r="A1047" s="166" t="str">
        <f>Сверка[[#This Row],[ID Штатной должности]]&amp;Сверка[[#This Row],[Дата возникновения вакансии на ШД]]</f>
        <v>51906145017</v>
      </c>
      <c r="B1047" s="162" t="s">
        <v>1639</v>
      </c>
      <c r="C1047" s="163" t="s">
        <v>1777</v>
      </c>
      <c r="D1047" s="162">
        <v>519061</v>
      </c>
      <c r="E1047" s="163" t="s">
        <v>1785</v>
      </c>
      <c r="F1047" s="164">
        <v>1</v>
      </c>
      <c r="G1047" s="164">
        <v>45017</v>
      </c>
      <c r="H1047" s="164"/>
      <c r="I1047" s="164"/>
      <c r="J1047" s="163" t="s">
        <v>22</v>
      </c>
      <c r="K1047" s="162"/>
      <c r="L1047" s="163"/>
      <c r="M10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48" spans="1:14" x14ac:dyDescent="0.25">
      <c r="A1048" s="166" t="str">
        <f>Сверка[[#This Row],[ID Штатной должности]]&amp;Сверка[[#This Row],[Дата возникновения вакансии на ШД]]</f>
        <v>51905545122</v>
      </c>
      <c r="B1048" s="162" t="s">
        <v>1639</v>
      </c>
      <c r="C1048" s="163" t="s">
        <v>1777</v>
      </c>
      <c r="D1048" s="162">
        <v>519055</v>
      </c>
      <c r="E1048" s="163" t="s">
        <v>1785</v>
      </c>
      <c r="F1048" s="164">
        <v>1</v>
      </c>
      <c r="G1048" s="164">
        <v>45122</v>
      </c>
      <c r="H1048" s="164"/>
      <c r="I1048" s="164"/>
      <c r="J1048" s="163" t="s">
        <v>22</v>
      </c>
      <c r="K1048" s="162"/>
      <c r="L1048" s="163"/>
      <c r="M10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49" spans="1:14" x14ac:dyDescent="0.25">
      <c r="A1049" s="166" t="str">
        <f>Сверка[[#This Row],[ID Штатной должности]]&amp;Сверка[[#This Row],[Дата возникновения вакансии на ШД]]</f>
        <v>67323945110</v>
      </c>
      <c r="B1049" s="162" t="s">
        <v>1639</v>
      </c>
      <c r="C1049" s="163" t="s">
        <v>1777</v>
      </c>
      <c r="D1049" s="162">
        <v>673239</v>
      </c>
      <c r="E1049" s="163" t="s">
        <v>1785</v>
      </c>
      <c r="F1049" s="164">
        <v>44025</v>
      </c>
      <c r="G1049" s="164">
        <v>45110</v>
      </c>
      <c r="H1049" s="164"/>
      <c r="I1049" s="164"/>
      <c r="J1049" s="163" t="s">
        <v>22</v>
      </c>
      <c r="K1049" s="162"/>
      <c r="L1049" s="163"/>
      <c r="M10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50" spans="1:14" x14ac:dyDescent="0.25">
      <c r="A1050" s="166" t="str">
        <f>Сверка[[#This Row],[ID Штатной должности]]&amp;Сверка[[#This Row],[Дата возникновения вакансии на ШД]]</f>
        <v>25882245084</v>
      </c>
      <c r="B1050" s="162" t="s">
        <v>1597</v>
      </c>
      <c r="C1050" s="163" t="s">
        <v>1758</v>
      </c>
      <c r="D1050" s="162">
        <v>258822</v>
      </c>
      <c r="E1050" s="163" t="s">
        <v>114</v>
      </c>
      <c r="F1050" s="164">
        <v>44593</v>
      </c>
      <c r="G1050" s="164">
        <v>45084</v>
      </c>
      <c r="H1050" s="164"/>
      <c r="I1050" s="164"/>
      <c r="J1050" s="163" t="s">
        <v>22</v>
      </c>
      <c r="K1050" s="162"/>
      <c r="L1050" s="163"/>
      <c r="M10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51" spans="1:14" x14ac:dyDescent="0.25">
      <c r="A1051" s="166" t="str">
        <f>Сверка[[#This Row],[ID Штатной должности]]&amp;Сверка[[#This Row],[Дата возникновения вакансии на ШД]]</f>
        <v>54432845108</v>
      </c>
      <c r="B1051" s="162" t="s">
        <v>1597</v>
      </c>
      <c r="C1051" s="163" t="s">
        <v>1758</v>
      </c>
      <c r="D1051" s="162">
        <v>544328</v>
      </c>
      <c r="E1051" s="163" t="s">
        <v>29</v>
      </c>
      <c r="F1051" s="164">
        <v>45108</v>
      </c>
      <c r="G1051" s="164">
        <v>45108</v>
      </c>
      <c r="H1051" s="164"/>
      <c r="I1051" s="164"/>
      <c r="J1051" s="163" t="s">
        <v>22</v>
      </c>
      <c r="K1051" s="162"/>
      <c r="L1051" s="163"/>
      <c r="M10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52" spans="1:14" x14ac:dyDescent="0.25">
      <c r="A1052" s="166" t="str">
        <f>Сверка[[#This Row],[ID Штатной должности]]&amp;Сверка[[#This Row],[Дата возникновения вакансии на ШД]]</f>
        <v>54432945108</v>
      </c>
      <c r="B1052" s="162" t="s">
        <v>1597</v>
      </c>
      <c r="C1052" s="163" t="s">
        <v>1758</v>
      </c>
      <c r="D1052" s="162">
        <v>544329</v>
      </c>
      <c r="E1052" s="163" t="s">
        <v>29</v>
      </c>
      <c r="F1052" s="164">
        <v>45108</v>
      </c>
      <c r="G1052" s="164">
        <v>45108</v>
      </c>
      <c r="H1052" s="164"/>
      <c r="I1052" s="164"/>
      <c r="J1052" s="163" t="s">
        <v>22</v>
      </c>
      <c r="K1052" s="162"/>
      <c r="L1052" s="163"/>
      <c r="M10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53" spans="1:14" x14ac:dyDescent="0.25">
      <c r="A1053" s="166" t="str">
        <f>Сверка[[#This Row],[ID Штатной должности]]&amp;Сверка[[#This Row],[Дата возникновения вакансии на ШД]]</f>
        <v>54433045108</v>
      </c>
      <c r="B1053" s="162" t="s">
        <v>1597</v>
      </c>
      <c r="C1053" s="163" t="s">
        <v>1758</v>
      </c>
      <c r="D1053" s="162">
        <v>544330</v>
      </c>
      <c r="E1053" s="163" t="s">
        <v>29</v>
      </c>
      <c r="F1053" s="164">
        <v>45108</v>
      </c>
      <c r="G1053" s="164">
        <v>45108</v>
      </c>
      <c r="H1053" s="164"/>
      <c r="I1053" s="164"/>
      <c r="J1053" s="163" t="s">
        <v>22</v>
      </c>
      <c r="K1053" s="162"/>
      <c r="L1053" s="163"/>
      <c r="M10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54" spans="1:14" x14ac:dyDescent="0.25">
      <c r="A1054" s="166" t="str">
        <f>Сверка[[#This Row],[ID Штатной должности]]&amp;Сверка[[#This Row],[Дата возникновения вакансии на ШД]]</f>
        <v>54433145108</v>
      </c>
      <c r="B1054" s="162" t="s">
        <v>1597</v>
      </c>
      <c r="C1054" s="163" t="s">
        <v>1758</v>
      </c>
      <c r="D1054" s="162">
        <v>544331</v>
      </c>
      <c r="E1054" s="163" t="s">
        <v>29</v>
      </c>
      <c r="F1054" s="164">
        <v>45108</v>
      </c>
      <c r="G1054" s="164">
        <v>45108</v>
      </c>
      <c r="H1054" s="164"/>
      <c r="I1054" s="164"/>
      <c r="J1054" s="163" t="s">
        <v>22</v>
      </c>
      <c r="K1054" s="162"/>
      <c r="L1054" s="163"/>
      <c r="M10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55" spans="1:14" x14ac:dyDescent="0.25">
      <c r="A1055" s="166" t="str">
        <f>Сверка[[#This Row],[ID Штатной должности]]&amp;Сверка[[#This Row],[Дата возникновения вакансии на ШД]]</f>
        <v>54434845120</v>
      </c>
      <c r="B1055" s="162" t="s">
        <v>1597</v>
      </c>
      <c r="C1055" s="163" t="s">
        <v>1758</v>
      </c>
      <c r="D1055" s="162">
        <v>544348</v>
      </c>
      <c r="E1055" s="163" t="s">
        <v>29</v>
      </c>
      <c r="F1055" s="164">
        <v>45120</v>
      </c>
      <c r="G1055" s="164">
        <v>45120</v>
      </c>
      <c r="H1055" s="164"/>
      <c r="I1055" s="164"/>
      <c r="J1055" s="163" t="s">
        <v>22</v>
      </c>
      <c r="K1055" s="162"/>
      <c r="L1055" s="163"/>
      <c r="M10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добавить в базу</v>
      </c>
    </row>
    <row r="1056" spans="1:14" x14ac:dyDescent="0.25">
      <c r="A1056" s="166" t="str">
        <f>Сверка[[#This Row],[ID Штатной должности]]&amp;Сверка[[#This Row],[Дата возникновения вакансии на ШД]]</f>
        <v>54395544934</v>
      </c>
      <c r="B1056" s="162" t="s">
        <v>1597</v>
      </c>
      <c r="C1056" s="163" t="s">
        <v>1758</v>
      </c>
      <c r="D1056" s="162">
        <v>543955</v>
      </c>
      <c r="E1056" s="163" t="s">
        <v>1785</v>
      </c>
      <c r="F1056" s="164">
        <v>44934</v>
      </c>
      <c r="G1056" s="164">
        <v>44934</v>
      </c>
      <c r="H1056" s="164"/>
      <c r="I1056" s="164"/>
      <c r="J1056" s="163" t="s">
        <v>22</v>
      </c>
      <c r="K1056" s="162"/>
      <c r="L1056" s="163"/>
      <c r="M10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57" spans="1:14" x14ac:dyDescent="0.25">
      <c r="A1057" s="166" t="str">
        <f>Сверка[[#This Row],[ID Штатной должности]]&amp;Сверка[[#This Row],[Дата возникновения вакансии на ШД]]</f>
        <v>54436545120</v>
      </c>
      <c r="B1057" s="162" t="s">
        <v>1597</v>
      </c>
      <c r="C1057" s="163" t="s">
        <v>1758</v>
      </c>
      <c r="D1057" s="162">
        <v>544365</v>
      </c>
      <c r="E1057" s="163" t="s">
        <v>1785</v>
      </c>
      <c r="F1057" s="164">
        <v>45120</v>
      </c>
      <c r="G1057" s="164">
        <v>45120</v>
      </c>
      <c r="H1057" s="164"/>
      <c r="I1057" s="164"/>
      <c r="J1057" s="163" t="s">
        <v>22</v>
      </c>
      <c r="K1057" s="162"/>
      <c r="L1057" s="163"/>
      <c r="M10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58" spans="1:14" x14ac:dyDescent="0.25">
      <c r="A1058" s="166" t="str">
        <f>Сверка[[#This Row],[ID Штатной должности]]&amp;Сверка[[#This Row],[Дата возникновения вакансии на ШД]]</f>
        <v>54436645120</v>
      </c>
      <c r="B1058" s="162" t="s">
        <v>1597</v>
      </c>
      <c r="C1058" s="163" t="s">
        <v>1758</v>
      </c>
      <c r="D1058" s="162">
        <v>544366</v>
      </c>
      <c r="E1058" s="163" t="s">
        <v>1785</v>
      </c>
      <c r="F1058" s="164">
        <v>45120</v>
      </c>
      <c r="G1058" s="164">
        <v>45120</v>
      </c>
      <c r="H1058" s="164"/>
      <c r="I1058" s="164"/>
      <c r="J1058" s="163" t="s">
        <v>22</v>
      </c>
      <c r="K1058" s="162"/>
      <c r="L1058" s="163"/>
      <c r="M10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59" spans="1:14" x14ac:dyDescent="0.25">
      <c r="A1059" s="166" t="str">
        <f>Сверка[[#This Row],[ID Штатной должности]]&amp;Сверка[[#This Row],[Дата возникновения вакансии на ШД]]</f>
        <v>53586944986</v>
      </c>
      <c r="B1059" s="162" t="s">
        <v>1597</v>
      </c>
      <c r="C1059" s="163" t="s">
        <v>1758</v>
      </c>
      <c r="D1059" s="162">
        <v>535869</v>
      </c>
      <c r="E1059" s="163" t="s">
        <v>1785</v>
      </c>
      <c r="F1059" s="164">
        <v>44986</v>
      </c>
      <c r="G1059" s="164">
        <v>44986</v>
      </c>
      <c r="H1059" s="164"/>
      <c r="I1059" s="164"/>
      <c r="J1059" s="163" t="s">
        <v>22</v>
      </c>
      <c r="K1059" s="162"/>
      <c r="L1059" s="163"/>
      <c r="M10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60" spans="1:14" x14ac:dyDescent="0.25">
      <c r="A1060" s="166" t="str">
        <f>Сверка[[#This Row],[ID Штатной должности]]&amp;Сверка[[#This Row],[Дата возникновения вакансии на ШД]]</f>
        <v>53587044986</v>
      </c>
      <c r="B1060" s="162" t="s">
        <v>1597</v>
      </c>
      <c r="C1060" s="163" t="s">
        <v>1758</v>
      </c>
      <c r="D1060" s="162">
        <v>535870</v>
      </c>
      <c r="E1060" s="163" t="s">
        <v>1785</v>
      </c>
      <c r="F1060" s="164">
        <v>44986</v>
      </c>
      <c r="G1060" s="164">
        <v>44986</v>
      </c>
      <c r="H1060" s="164"/>
      <c r="I1060" s="164"/>
      <c r="J1060" s="163" t="s">
        <v>22</v>
      </c>
      <c r="K1060" s="162"/>
      <c r="L1060" s="163"/>
      <c r="M10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61" spans="1:14" x14ac:dyDescent="0.25">
      <c r="A1061" s="166" t="str">
        <f>Сверка[[#This Row],[ID Штатной должности]]&amp;Сверка[[#This Row],[Дата возникновения вакансии на ШД]]</f>
        <v>53587144986</v>
      </c>
      <c r="B1061" s="162" t="s">
        <v>1597</v>
      </c>
      <c r="C1061" s="163" t="s">
        <v>1758</v>
      </c>
      <c r="D1061" s="162">
        <v>535871</v>
      </c>
      <c r="E1061" s="163" t="s">
        <v>1785</v>
      </c>
      <c r="F1061" s="164">
        <v>44986</v>
      </c>
      <c r="G1061" s="164">
        <v>44986</v>
      </c>
      <c r="H1061" s="164"/>
      <c r="I1061" s="164"/>
      <c r="J1061" s="163" t="s">
        <v>22</v>
      </c>
      <c r="K1061" s="162"/>
      <c r="L1061" s="163"/>
      <c r="M10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62" spans="1:14" x14ac:dyDescent="0.25">
      <c r="A1062" s="166" t="str">
        <f>Сверка[[#This Row],[ID Штатной должности]]&amp;Сверка[[#This Row],[Дата возникновения вакансии на ШД]]</f>
        <v>54406644986</v>
      </c>
      <c r="B1062" s="162" t="s">
        <v>1597</v>
      </c>
      <c r="C1062" s="163" t="s">
        <v>1758</v>
      </c>
      <c r="D1062" s="162">
        <v>544066</v>
      </c>
      <c r="E1062" s="163" t="s">
        <v>1785</v>
      </c>
      <c r="F1062" s="164">
        <v>44986</v>
      </c>
      <c r="G1062" s="164">
        <v>44986</v>
      </c>
      <c r="H1062" s="164"/>
      <c r="I1062" s="164"/>
      <c r="J1062" s="163" t="s">
        <v>22</v>
      </c>
      <c r="K1062" s="162"/>
      <c r="L1062" s="163"/>
      <c r="M10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63" spans="1:14" x14ac:dyDescent="0.25">
      <c r="A1063" s="166" t="str">
        <f>Сверка[[#This Row],[ID Штатной должности]]&amp;Сверка[[#This Row],[Дата возникновения вакансии на ШД]]</f>
        <v>22315844805</v>
      </c>
      <c r="B1063" s="162" t="s">
        <v>1597</v>
      </c>
      <c r="C1063" s="163" t="s">
        <v>1758</v>
      </c>
      <c r="D1063" s="162">
        <v>223158</v>
      </c>
      <c r="E1063" s="163" t="s">
        <v>1785</v>
      </c>
      <c r="F1063" s="164">
        <v>44805</v>
      </c>
      <c r="G1063" s="164">
        <v>44805</v>
      </c>
      <c r="H1063" s="164"/>
      <c r="I1063" s="164"/>
      <c r="J1063" s="163" t="s">
        <v>22</v>
      </c>
      <c r="K1063" s="162"/>
      <c r="L1063" s="163"/>
      <c r="M10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64" spans="1:14" x14ac:dyDescent="0.25">
      <c r="A1064" s="166" t="str">
        <f>Сверка[[#This Row],[ID Штатной должности]]&amp;Сверка[[#This Row],[Дата возникновения вакансии на ШД]]</f>
        <v>22316044805</v>
      </c>
      <c r="B1064" s="162" t="s">
        <v>1597</v>
      </c>
      <c r="C1064" s="163" t="s">
        <v>1758</v>
      </c>
      <c r="D1064" s="162">
        <v>223160</v>
      </c>
      <c r="E1064" s="163" t="s">
        <v>1785</v>
      </c>
      <c r="F1064" s="164">
        <v>44805</v>
      </c>
      <c r="G1064" s="164">
        <v>44805</v>
      </c>
      <c r="H1064" s="164"/>
      <c r="I1064" s="164"/>
      <c r="J1064" s="163" t="s">
        <v>22</v>
      </c>
      <c r="K1064" s="162"/>
      <c r="L1064" s="163"/>
      <c r="M10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65" spans="1:14" x14ac:dyDescent="0.25">
      <c r="A1065" s="166" t="str">
        <f>Сверка[[#This Row],[ID Штатной должности]]&amp;Сверка[[#This Row],[Дата возникновения вакансии на ШД]]</f>
        <v>22316544896</v>
      </c>
      <c r="B1065" s="162" t="s">
        <v>1597</v>
      </c>
      <c r="C1065" s="163" t="s">
        <v>1758</v>
      </c>
      <c r="D1065" s="162">
        <v>223165</v>
      </c>
      <c r="E1065" s="163" t="s">
        <v>1785</v>
      </c>
      <c r="F1065" s="164">
        <v>44896</v>
      </c>
      <c r="G1065" s="164">
        <v>44896</v>
      </c>
      <c r="H1065" s="164"/>
      <c r="I1065" s="164"/>
      <c r="J1065" s="163" t="s">
        <v>22</v>
      </c>
      <c r="K1065" s="162"/>
      <c r="L1065" s="163"/>
      <c r="M10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66" spans="1:14" x14ac:dyDescent="0.25">
      <c r="A1066" s="166" t="str">
        <f>Сверка[[#This Row],[ID Штатной должности]]&amp;Сверка[[#This Row],[Дата возникновения вакансии на ШД]]</f>
        <v>22316644896</v>
      </c>
      <c r="B1066" s="162" t="s">
        <v>1597</v>
      </c>
      <c r="C1066" s="163" t="s">
        <v>1758</v>
      </c>
      <c r="D1066" s="162">
        <v>223166</v>
      </c>
      <c r="E1066" s="163" t="s">
        <v>1785</v>
      </c>
      <c r="F1066" s="164">
        <v>44896</v>
      </c>
      <c r="G1066" s="164">
        <v>44896</v>
      </c>
      <c r="H1066" s="164"/>
      <c r="I1066" s="164"/>
      <c r="J1066" s="163" t="s">
        <v>22</v>
      </c>
      <c r="K1066" s="162"/>
      <c r="L1066" s="163"/>
      <c r="M10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67" spans="1:14" x14ac:dyDescent="0.25">
      <c r="A1067" s="166" t="str">
        <f>Сверка[[#This Row],[ID Штатной должности]]&amp;Сверка[[#This Row],[Дата возникновения вакансии на ШД]]</f>
        <v>54410845047</v>
      </c>
      <c r="B1067" s="162" t="s">
        <v>1597</v>
      </c>
      <c r="C1067" s="163" t="s">
        <v>1758</v>
      </c>
      <c r="D1067" s="162">
        <v>544108</v>
      </c>
      <c r="E1067" s="163" t="s">
        <v>1785</v>
      </c>
      <c r="F1067" s="164">
        <v>45047</v>
      </c>
      <c r="G1067" s="164">
        <v>45047</v>
      </c>
      <c r="H1067" s="164"/>
      <c r="I1067" s="164"/>
      <c r="J1067" s="163" t="s">
        <v>22</v>
      </c>
      <c r="K1067" s="162"/>
      <c r="L1067" s="163"/>
      <c r="M10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68" spans="1:14" x14ac:dyDescent="0.25">
      <c r="A1068" s="166" t="str">
        <f>Сверка[[#This Row],[ID Штатной должности]]&amp;Сверка[[#This Row],[Дата возникновения вакансии на ШД]]</f>
        <v>54410945047</v>
      </c>
      <c r="B1068" s="162" t="s">
        <v>1597</v>
      </c>
      <c r="C1068" s="163" t="s">
        <v>1758</v>
      </c>
      <c r="D1068" s="162">
        <v>544109</v>
      </c>
      <c r="E1068" s="163" t="s">
        <v>1785</v>
      </c>
      <c r="F1068" s="164">
        <v>45047</v>
      </c>
      <c r="G1068" s="164">
        <v>45047</v>
      </c>
      <c r="H1068" s="164"/>
      <c r="I1068" s="164"/>
      <c r="J1068" s="163" t="s">
        <v>22</v>
      </c>
      <c r="K1068" s="162"/>
      <c r="L1068" s="163"/>
      <c r="M10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69" spans="1:14" x14ac:dyDescent="0.25">
      <c r="A1069" s="166" t="str">
        <f>Сверка[[#This Row],[ID Штатной должности]]&amp;Сверка[[#This Row],[Дата возникновения вакансии на ШД]]</f>
        <v>54411045047</v>
      </c>
      <c r="B1069" s="162" t="s">
        <v>1597</v>
      </c>
      <c r="C1069" s="163" t="s">
        <v>1758</v>
      </c>
      <c r="D1069" s="162">
        <v>544110</v>
      </c>
      <c r="E1069" s="163" t="s">
        <v>1785</v>
      </c>
      <c r="F1069" s="164">
        <v>45047</v>
      </c>
      <c r="G1069" s="164">
        <v>45047</v>
      </c>
      <c r="H1069" s="164"/>
      <c r="I1069" s="164"/>
      <c r="J1069" s="163" t="s">
        <v>22</v>
      </c>
      <c r="K1069" s="162"/>
      <c r="L1069" s="163"/>
      <c r="M10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70" spans="1:14" x14ac:dyDescent="0.25">
      <c r="A1070" s="166" t="str">
        <f>Сверка[[#This Row],[ID Штатной должности]]&amp;Сверка[[#This Row],[Дата возникновения вакансии на ШД]]</f>
        <v>53585744934</v>
      </c>
      <c r="B1070" s="162" t="s">
        <v>1597</v>
      </c>
      <c r="C1070" s="163" t="s">
        <v>1758</v>
      </c>
      <c r="D1070" s="162">
        <v>535857</v>
      </c>
      <c r="E1070" s="163" t="s">
        <v>1785</v>
      </c>
      <c r="F1070" s="164">
        <v>44934</v>
      </c>
      <c r="G1070" s="164">
        <v>44934</v>
      </c>
      <c r="H1070" s="164"/>
      <c r="I1070" s="164"/>
      <c r="J1070" s="163" t="s">
        <v>22</v>
      </c>
      <c r="K1070" s="162"/>
      <c r="L1070" s="163"/>
      <c r="M10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71" spans="1:14" x14ac:dyDescent="0.25">
      <c r="A1071" s="166" t="str">
        <f>Сверка[[#This Row],[ID Штатной должности]]&amp;Сверка[[#This Row],[Дата возникновения вакансии на ШД]]</f>
        <v>53585844934</v>
      </c>
      <c r="B1071" s="162" t="s">
        <v>1597</v>
      </c>
      <c r="C1071" s="163" t="s">
        <v>1758</v>
      </c>
      <c r="D1071" s="162">
        <v>535858</v>
      </c>
      <c r="E1071" s="163" t="s">
        <v>1785</v>
      </c>
      <c r="F1071" s="164">
        <v>44934</v>
      </c>
      <c r="G1071" s="164">
        <v>44934</v>
      </c>
      <c r="H1071" s="164"/>
      <c r="I1071" s="164"/>
      <c r="J1071" s="163" t="s">
        <v>22</v>
      </c>
      <c r="K1071" s="162"/>
      <c r="L1071" s="163"/>
      <c r="M10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72" spans="1:14" x14ac:dyDescent="0.25">
      <c r="A1072" s="166" t="str">
        <f>Сверка[[#This Row],[ID Штатной должности]]&amp;Сверка[[#This Row],[Дата возникновения вакансии на ШД]]</f>
        <v>54395444934</v>
      </c>
      <c r="B1072" s="162" t="s">
        <v>1597</v>
      </c>
      <c r="C1072" s="163" t="s">
        <v>1758</v>
      </c>
      <c r="D1072" s="162">
        <v>543954</v>
      </c>
      <c r="E1072" s="163" t="s">
        <v>1785</v>
      </c>
      <c r="F1072" s="164">
        <v>44934</v>
      </c>
      <c r="G1072" s="164">
        <v>44934</v>
      </c>
      <c r="H1072" s="164"/>
      <c r="I1072" s="164"/>
      <c r="J1072" s="163" t="s">
        <v>22</v>
      </c>
      <c r="K1072" s="162"/>
      <c r="L1072" s="163"/>
      <c r="M10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73" spans="1:14" x14ac:dyDescent="0.25">
      <c r="A1073" s="166" t="str">
        <f>Сверка[[#This Row],[ID Штатной должности]]&amp;Сверка[[#This Row],[Дата возникновения вакансии на ШД]]</f>
        <v>54406244986</v>
      </c>
      <c r="B1073" s="162" t="s">
        <v>1597</v>
      </c>
      <c r="C1073" s="163" t="s">
        <v>1758</v>
      </c>
      <c r="D1073" s="162">
        <v>544062</v>
      </c>
      <c r="E1073" s="163" t="s">
        <v>1785</v>
      </c>
      <c r="F1073" s="164">
        <v>44986</v>
      </c>
      <c r="G1073" s="164">
        <v>44986</v>
      </c>
      <c r="H1073" s="164"/>
      <c r="I1073" s="164"/>
      <c r="J1073" s="163" t="s">
        <v>22</v>
      </c>
      <c r="K1073" s="162"/>
      <c r="L1073" s="163"/>
      <c r="M10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74" spans="1:14" x14ac:dyDescent="0.25">
      <c r="A1074" s="166" t="str">
        <f>Сверка[[#This Row],[ID Штатной должности]]&amp;Сверка[[#This Row],[Дата возникновения вакансии на ШД]]</f>
        <v>54406344986</v>
      </c>
      <c r="B1074" s="162" t="s">
        <v>1597</v>
      </c>
      <c r="C1074" s="163" t="s">
        <v>1758</v>
      </c>
      <c r="D1074" s="162">
        <v>544063</v>
      </c>
      <c r="E1074" s="163" t="s">
        <v>1785</v>
      </c>
      <c r="F1074" s="164">
        <v>44986</v>
      </c>
      <c r="G1074" s="164">
        <v>44986</v>
      </c>
      <c r="H1074" s="164"/>
      <c r="I1074" s="164"/>
      <c r="J1074" s="163" t="s">
        <v>22</v>
      </c>
      <c r="K1074" s="162"/>
      <c r="L1074" s="163"/>
      <c r="M10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75" spans="1:14" x14ac:dyDescent="0.25">
      <c r="A1075" s="166" t="str">
        <f>Сверка[[#This Row],[ID Штатной должности]]&amp;Сверка[[#This Row],[Дата возникновения вакансии на ШД]]</f>
        <v>54406444986</v>
      </c>
      <c r="B1075" s="162" t="s">
        <v>1597</v>
      </c>
      <c r="C1075" s="163" t="s">
        <v>1758</v>
      </c>
      <c r="D1075" s="162">
        <v>544064</v>
      </c>
      <c r="E1075" s="163" t="s">
        <v>1785</v>
      </c>
      <c r="F1075" s="164">
        <v>44986</v>
      </c>
      <c r="G1075" s="164">
        <v>44986</v>
      </c>
      <c r="H1075" s="164"/>
      <c r="I1075" s="164"/>
      <c r="J1075" s="163" t="s">
        <v>22</v>
      </c>
      <c r="K1075" s="162"/>
      <c r="L1075" s="163"/>
      <c r="M10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76" spans="1:14" x14ac:dyDescent="0.25">
      <c r="A1076" s="166" t="str">
        <f>Сверка[[#This Row],[ID Штатной должности]]&amp;Сверка[[#This Row],[Дата возникновения вакансии на ШД]]</f>
        <v>54406544986</v>
      </c>
      <c r="B1076" s="162" t="s">
        <v>1597</v>
      </c>
      <c r="C1076" s="163" t="s">
        <v>1758</v>
      </c>
      <c r="D1076" s="162">
        <v>544065</v>
      </c>
      <c r="E1076" s="163" t="s">
        <v>1785</v>
      </c>
      <c r="F1076" s="164">
        <v>44986</v>
      </c>
      <c r="G1076" s="164">
        <v>44986</v>
      </c>
      <c r="H1076" s="164"/>
      <c r="I1076" s="164"/>
      <c r="J1076" s="163" t="s">
        <v>22</v>
      </c>
      <c r="K1076" s="162"/>
      <c r="L1076" s="163"/>
      <c r="M10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77" spans="1:14" x14ac:dyDescent="0.25">
      <c r="A1077" s="166" t="str">
        <f>Сверка[[#This Row],[ID Штатной должности]]&amp;Сверка[[#This Row],[Дата возникновения вакансии на ШД]]</f>
        <v>54395644934</v>
      </c>
      <c r="B1077" s="162" t="s">
        <v>1597</v>
      </c>
      <c r="C1077" s="163" t="s">
        <v>1758</v>
      </c>
      <c r="D1077" s="162">
        <v>543956</v>
      </c>
      <c r="E1077" s="163" t="s">
        <v>1785</v>
      </c>
      <c r="F1077" s="164">
        <v>44934</v>
      </c>
      <c r="G1077" s="164">
        <v>44934</v>
      </c>
      <c r="H1077" s="164"/>
      <c r="I1077" s="164"/>
      <c r="J1077" s="163" t="s">
        <v>22</v>
      </c>
      <c r="K1077" s="162"/>
      <c r="L1077" s="163"/>
      <c r="M10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78" spans="1:14" x14ac:dyDescent="0.25">
      <c r="A1078" s="166" t="str">
        <f>Сверка[[#This Row],[ID Штатной должности]]&amp;Сверка[[#This Row],[Дата возникновения вакансии на ШД]]</f>
        <v>53587344986</v>
      </c>
      <c r="B1078" s="162" t="s">
        <v>1597</v>
      </c>
      <c r="C1078" s="163" t="s">
        <v>1758</v>
      </c>
      <c r="D1078" s="162">
        <v>535873</v>
      </c>
      <c r="E1078" s="163" t="s">
        <v>1785</v>
      </c>
      <c r="F1078" s="164">
        <v>44986</v>
      </c>
      <c r="G1078" s="164">
        <v>44986</v>
      </c>
      <c r="H1078" s="164"/>
      <c r="I1078" s="164"/>
      <c r="J1078" s="163" t="s">
        <v>22</v>
      </c>
      <c r="K1078" s="162"/>
      <c r="L1078" s="163"/>
      <c r="M10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79" spans="1:14" x14ac:dyDescent="0.25">
      <c r="A1079" s="166" t="str">
        <f>Сверка[[#This Row],[ID Штатной должности]]&amp;Сверка[[#This Row],[Дата возникновения вакансии на ШД]]</f>
        <v>54433245108</v>
      </c>
      <c r="B1079" s="162" t="s">
        <v>1597</v>
      </c>
      <c r="C1079" s="163" t="s">
        <v>1758</v>
      </c>
      <c r="D1079" s="162">
        <v>544332</v>
      </c>
      <c r="E1079" s="163" t="s">
        <v>1785</v>
      </c>
      <c r="F1079" s="164">
        <v>45108</v>
      </c>
      <c r="G1079" s="164">
        <v>45108</v>
      </c>
      <c r="H1079" s="164"/>
      <c r="I1079" s="164"/>
      <c r="J1079" s="163" t="s">
        <v>22</v>
      </c>
      <c r="K1079" s="162"/>
      <c r="L1079" s="163"/>
      <c r="M10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80" spans="1:14" x14ac:dyDescent="0.25">
      <c r="A1080" s="166" t="str">
        <f>Сверка[[#This Row],[ID Штатной должности]]&amp;Сверка[[#This Row],[Дата возникновения вакансии на ШД]]</f>
        <v>54395744934</v>
      </c>
      <c r="B1080" s="162" t="s">
        <v>1597</v>
      </c>
      <c r="C1080" s="163" t="s">
        <v>1758</v>
      </c>
      <c r="D1080" s="162">
        <v>543957</v>
      </c>
      <c r="E1080" s="163" t="s">
        <v>1785</v>
      </c>
      <c r="F1080" s="164">
        <v>44934</v>
      </c>
      <c r="G1080" s="164">
        <v>44934</v>
      </c>
      <c r="H1080" s="164"/>
      <c r="I1080" s="164"/>
      <c r="J1080" s="163" t="s">
        <v>22</v>
      </c>
      <c r="K1080" s="162"/>
      <c r="L1080" s="163"/>
      <c r="M10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81" spans="1:14" x14ac:dyDescent="0.25">
      <c r="A1081" s="166" t="str">
        <f>Сверка[[#This Row],[ID Штатной должности]]&amp;Сверка[[#This Row],[Дата возникновения вакансии на ШД]]</f>
        <v>53587244986</v>
      </c>
      <c r="B1081" s="162" t="s">
        <v>1597</v>
      </c>
      <c r="C1081" s="163" t="s">
        <v>1758</v>
      </c>
      <c r="D1081" s="162">
        <v>535872</v>
      </c>
      <c r="E1081" s="163" t="s">
        <v>1785</v>
      </c>
      <c r="F1081" s="164">
        <v>44986</v>
      </c>
      <c r="G1081" s="164">
        <v>44986</v>
      </c>
      <c r="H1081" s="164"/>
      <c r="I1081" s="164"/>
      <c r="J1081" s="163" t="s">
        <v>22</v>
      </c>
      <c r="K1081" s="162"/>
      <c r="L1081" s="163"/>
      <c r="M10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82" spans="1:14" x14ac:dyDescent="0.25">
      <c r="A1082" s="166" t="str">
        <f>Сверка[[#This Row],[ID Штатной должности]]&amp;Сверка[[#This Row],[Дата возникновения вакансии на ШД]]</f>
        <v>54434145108</v>
      </c>
      <c r="B1082" s="162" t="s">
        <v>1597</v>
      </c>
      <c r="C1082" s="163" t="s">
        <v>1758</v>
      </c>
      <c r="D1082" s="162">
        <v>544341</v>
      </c>
      <c r="E1082" s="163" t="s">
        <v>114</v>
      </c>
      <c r="F1082" s="164">
        <v>45108</v>
      </c>
      <c r="G1082" s="164">
        <v>45108</v>
      </c>
      <c r="H1082" s="164"/>
      <c r="I1082" s="164"/>
      <c r="J1082" s="163" t="s">
        <v>22</v>
      </c>
      <c r="K1082" s="162"/>
      <c r="L1082" s="163"/>
      <c r="M10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83" spans="1:14" x14ac:dyDescent="0.25">
      <c r="A1083" s="166" t="str">
        <f>Сверка[[#This Row],[ID Штатной должности]]&amp;Сверка[[#This Row],[Дата возникновения вакансии на ШД]]</f>
        <v>54433545108</v>
      </c>
      <c r="B1083" s="162" t="s">
        <v>1597</v>
      </c>
      <c r="C1083" s="163" t="s">
        <v>1758</v>
      </c>
      <c r="D1083" s="162">
        <v>544335</v>
      </c>
      <c r="E1083" s="163" t="s">
        <v>295</v>
      </c>
      <c r="F1083" s="164">
        <v>45108</v>
      </c>
      <c r="G1083" s="164">
        <v>45108</v>
      </c>
      <c r="H1083" s="164"/>
      <c r="I1083" s="164"/>
      <c r="J1083" s="163" t="s">
        <v>22</v>
      </c>
      <c r="K1083" s="162"/>
      <c r="L1083" s="163"/>
      <c r="M10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84" spans="1:14" x14ac:dyDescent="0.25">
      <c r="A1084" s="166" t="str">
        <f>Сверка[[#This Row],[ID Штатной должности]]&amp;Сверка[[#This Row],[Дата возникновения вакансии на ШД]]</f>
        <v>54433745108</v>
      </c>
      <c r="B1084" s="162" t="s">
        <v>1597</v>
      </c>
      <c r="C1084" s="163" t="s">
        <v>1758</v>
      </c>
      <c r="D1084" s="162">
        <v>544337</v>
      </c>
      <c r="E1084" s="163" t="s">
        <v>26</v>
      </c>
      <c r="F1084" s="164">
        <v>45108</v>
      </c>
      <c r="G1084" s="164">
        <v>45108</v>
      </c>
      <c r="H1084" s="164"/>
      <c r="I1084" s="164"/>
      <c r="J1084" s="163" t="s">
        <v>22</v>
      </c>
      <c r="K1084" s="162"/>
      <c r="L1084" s="163"/>
      <c r="M10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85" spans="1:14" x14ac:dyDescent="0.25">
      <c r="A1085" s="166" t="str">
        <f>Сверка[[#This Row],[ID Штатной должности]]&amp;Сверка[[#This Row],[Дата возникновения вакансии на ШД]]</f>
        <v>54433845108</v>
      </c>
      <c r="B1085" s="162" t="s">
        <v>1597</v>
      </c>
      <c r="C1085" s="163" t="s">
        <v>1758</v>
      </c>
      <c r="D1085" s="162">
        <v>544338</v>
      </c>
      <c r="E1085" s="163" t="s">
        <v>26</v>
      </c>
      <c r="F1085" s="164">
        <v>45108</v>
      </c>
      <c r="G1085" s="164">
        <v>45108</v>
      </c>
      <c r="H1085" s="164"/>
      <c r="I1085" s="164"/>
      <c r="J1085" s="163" t="s">
        <v>22</v>
      </c>
      <c r="K1085" s="162"/>
      <c r="L1085" s="163"/>
      <c r="M10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86" spans="1:14" x14ac:dyDescent="0.25">
      <c r="A1086" s="166" t="str">
        <f>Сверка[[#This Row],[ID Штатной должности]]&amp;Сверка[[#This Row],[Дата возникновения вакансии на ШД]]</f>
        <v>54433945108</v>
      </c>
      <c r="B1086" s="162" t="s">
        <v>1597</v>
      </c>
      <c r="C1086" s="163" t="s">
        <v>1758</v>
      </c>
      <c r="D1086" s="162">
        <v>544339</v>
      </c>
      <c r="E1086" s="163" t="s">
        <v>26</v>
      </c>
      <c r="F1086" s="164">
        <v>45108</v>
      </c>
      <c r="G1086" s="164">
        <v>45108</v>
      </c>
      <c r="H1086" s="164"/>
      <c r="I1086" s="164"/>
      <c r="J1086" s="163" t="s">
        <v>22</v>
      </c>
      <c r="K1086" s="162"/>
      <c r="L1086" s="163"/>
      <c r="M10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87" spans="1:14" x14ac:dyDescent="0.25">
      <c r="A1087" s="166" t="str">
        <f>Сверка[[#This Row],[ID Штатной должности]]&amp;Сверка[[#This Row],[Дата возникновения вакансии на ШД]]</f>
        <v>54434045108</v>
      </c>
      <c r="B1087" s="162" t="s">
        <v>1597</v>
      </c>
      <c r="C1087" s="163" t="s">
        <v>1758</v>
      </c>
      <c r="D1087" s="162">
        <v>544340</v>
      </c>
      <c r="E1087" s="163" t="s">
        <v>26</v>
      </c>
      <c r="F1087" s="164">
        <v>45108</v>
      </c>
      <c r="G1087" s="164">
        <v>45108</v>
      </c>
      <c r="H1087" s="164"/>
      <c r="I1087" s="164"/>
      <c r="J1087" s="163" t="s">
        <v>22</v>
      </c>
      <c r="K1087" s="162"/>
      <c r="L1087" s="163"/>
      <c r="M10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88" spans="1:14" x14ac:dyDescent="0.25">
      <c r="A1088" s="166" t="str">
        <f>Сверка[[#This Row],[ID Штатной должности]]&amp;Сверка[[#This Row],[Дата возникновения вакансии на ШД]]</f>
        <v>25885145084</v>
      </c>
      <c r="B1088" s="162" t="s">
        <v>1597</v>
      </c>
      <c r="C1088" s="163" t="s">
        <v>1758</v>
      </c>
      <c r="D1088" s="162">
        <v>258851</v>
      </c>
      <c r="E1088" s="163" t="s">
        <v>114</v>
      </c>
      <c r="F1088" s="164">
        <v>44593</v>
      </c>
      <c r="G1088" s="164">
        <v>45084</v>
      </c>
      <c r="H1088" s="164"/>
      <c r="I1088" s="164"/>
      <c r="J1088" s="163" t="s">
        <v>22</v>
      </c>
      <c r="K1088" s="162"/>
      <c r="L1088" s="163"/>
      <c r="M10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89" spans="1:14" x14ac:dyDescent="0.25">
      <c r="A1089" s="166" t="str">
        <f>Сверка[[#This Row],[ID Штатной должности]]&amp;Сверка[[#This Row],[Дата возникновения вакансии на ШД]]</f>
        <v>53587444986</v>
      </c>
      <c r="B1089" s="162" t="s">
        <v>1597</v>
      </c>
      <c r="C1089" s="163" t="s">
        <v>1758</v>
      </c>
      <c r="D1089" s="162">
        <v>535874</v>
      </c>
      <c r="E1089" s="163" t="s">
        <v>1785</v>
      </c>
      <c r="F1089" s="164">
        <v>44986</v>
      </c>
      <c r="G1089" s="164">
        <v>44986</v>
      </c>
      <c r="H1089" s="164"/>
      <c r="I1089" s="164"/>
      <c r="J1089" s="163" t="s">
        <v>22</v>
      </c>
      <c r="K1089" s="162"/>
      <c r="L1089" s="163"/>
      <c r="M10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90" spans="1:14" x14ac:dyDescent="0.25">
      <c r="A1090" s="166" t="str">
        <f>Сверка[[#This Row],[ID Штатной должности]]&amp;Сверка[[#This Row],[Дата возникновения вакансии на ШД]]</f>
        <v>53587544986</v>
      </c>
      <c r="B1090" s="162" t="s">
        <v>1597</v>
      </c>
      <c r="C1090" s="163" t="s">
        <v>1758</v>
      </c>
      <c r="D1090" s="162">
        <v>535875</v>
      </c>
      <c r="E1090" s="163" t="s">
        <v>1785</v>
      </c>
      <c r="F1090" s="164">
        <v>44986</v>
      </c>
      <c r="G1090" s="164">
        <v>44986</v>
      </c>
      <c r="H1090" s="164"/>
      <c r="I1090" s="164"/>
      <c r="J1090" s="163" t="s">
        <v>22</v>
      </c>
      <c r="K1090" s="162"/>
      <c r="L1090" s="163"/>
      <c r="M10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91" spans="1:14" x14ac:dyDescent="0.25">
      <c r="A1091" s="166" t="str">
        <f>Сверка[[#This Row],[ID Штатной должности]]&amp;Сверка[[#This Row],[Дата возникновения вакансии на ШД]]</f>
        <v>54410144986</v>
      </c>
      <c r="B1091" s="162" t="s">
        <v>1597</v>
      </c>
      <c r="C1091" s="163" t="s">
        <v>1758</v>
      </c>
      <c r="D1091" s="162">
        <v>544101</v>
      </c>
      <c r="E1091" s="163" t="s">
        <v>1785</v>
      </c>
      <c r="F1091" s="164">
        <v>44986</v>
      </c>
      <c r="G1091" s="164">
        <v>44986</v>
      </c>
      <c r="H1091" s="164"/>
      <c r="I1091" s="164"/>
      <c r="J1091" s="163" t="s">
        <v>22</v>
      </c>
      <c r="K1091" s="162"/>
      <c r="L1091" s="163"/>
      <c r="M10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92" spans="1:14" x14ac:dyDescent="0.25">
      <c r="A1092" s="166" t="str">
        <f>Сверка[[#This Row],[ID Штатной должности]]&amp;Сверка[[#This Row],[Дата возникновения вакансии на ШД]]</f>
        <v>54421745078</v>
      </c>
      <c r="B1092" s="162" t="s">
        <v>1597</v>
      </c>
      <c r="C1092" s="163" t="s">
        <v>1758</v>
      </c>
      <c r="D1092" s="162">
        <v>544217</v>
      </c>
      <c r="E1092" s="163" t="s">
        <v>1785</v>
      </c>
      <c r="F1092" s="164">
        <v>45078</v>
      </c>
      <c r="G1092" s="164">
        <v>45078</v>
      </c>
      <c r="H1092" s="164"/>
      <c r="I1092" s="164"/>
      <c r="J1092" s="163" t="s">
        <v>22</v>
      </c>
      <c r="K1092" s="162"/>
      <c r="L1092" s="163"/>
      <c r="M10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93" spans="1:14" x14ac:dyDescent="0.25">
      <c r="A1093" s="166" t="str">
        <f>Сверка[[#This Row],[ID Штатной должности]]&amp;Сверка[[#This Row],[Дата возникновения вакансии на ШД]]</f>
        <v>54421845078</v>
      </c>
      <c r="B1093" s="162" t="s">
        <v>1597</v>
      </c>
      <c r="C1093" s="163" t="s">
        <v>1758</v>
      </c>
      <c r="D1093" s="162">
        <v>544218</v>
      </c>
      <c r="E1093" s="163" t="s">
        <v>1785</v>
      </c>
      <c r="F1093" s="164">
        <v>45078</v>
      </c>
      <c r="G1093" s="164">
        <v>45078</v>
      </c>
      <c r="H1093" s="164"/>
      <c r="I1093" s="164"/>
      <c r="J1093" s="163" t="s">
        <v>22</v>
      </c>
      <c r="K1093" s="162"/>
      <c r="L1093" s="163"/>
      <c r="M10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94" spans="1:14" x14ac:dyDescent="0.25">
      <c r="A1094" s="166" t="str">
        <f>Сверка[[#This Row],[ID Штатной должности]]&amp;Сверка[[#This Row],[Дата возникновения вакансии на ШД]]</f>
        <v>54395844934</v>
      </c>
      <c r="B1094" s="162" t="s">
        <v>1597</v>
      </c>
      <c r="C1094" s="163" t="s">
        <v>1758</v>
      </c>
      <c r="D1094" s="162">
        <v>543958</v>
      </c>
      <c r="E1094" s="163" t="s">
        <v>29</v>
      </c>
      <c r="F1094" s="164">
        <v>44934</v>
      </c>
      <c r="G1094" s="164">
        <v>44934</v>
      </c>
      <c r="H1094" s="164"/>
      <c r="I1094" s="164"/>
      <c r="J1094" s="163" t="s">
        <v>22</v>
      </c>
      <c r="K1094" s="162"/>
      <c r="L1094" s="163"/>
      <c r="M10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95" spans="1:14" x14ac:dyDescent="0.25">
      <c r="A1095" s="166" t="str">
        <f>Сверка[[#This Row],[ID Штатной должности]]&amp;Сверка[[#This Row],[Дата возникновения вакансии на ШД]]</f>
        <v>54395944934</v>
      </c>
      <c r="B1095" s="162" t="s">
        <v>1597</v>
      </c>
      <c r="C1095" s="163" t="s">
        <v>1758</v>
      </c>
      <c r="D1095" s="162">
        <v>543959</v>
      </c>
      <c r="E1095" s="163" t="s">
        <v>29</v>
      </c>
      <c r="F1095" s="164">
        <v>44934</v>
      </c>
      <c r="G1095" s="164">
        <v>44934</v>
      </c>
      <c r="H1095" s="164"/>
      <c r="I1095" s="164"/>
      <c r="J1095" s="163" t="s">
        <v>22</v>
      </c>
      <c r="K1095" s="162"/>
      <c r="L1095" s="163"/>
      <c r="M10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96" spans="1:14" x14ac:dyDescent="0.25">
      <c r="A1096" s="166" t="str">
        <f>Сверка[[#This Row],[ID Штатной должности]]&amp;Сверка[[#This Row],[Дата возникновения вакансии на ШД]]</f>
        <v>54405944958</v>
      </c>
      <c r="B1096" s="162" t="s">
        <v>1597</v>
      </c>
      <c r="C1096" s="163" t="s">
        <v>1758</v>
      </c>
      <c r="D1096" s="162">
        <v>544059</v>
      </c>
      <c r="E1096" s="163" t="s">
        <v>29</v>
      </c>
      <c r="F1096" s="164">
        <v>44958</v>
      </c>
      <c r="G1096" s="164">
        <v>44958</v>
      </c>
      <c r="H1096" s="164"/>
      <c r="I1096" s="164"/>
      <c r="J1096" s="163" t="s">
        <v>22</v>
      </c>
      <c r="K1096" s="162"/>
      <c r="L1096" s="163"/>
      <c r="M10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97" spans="1:14" x14ac:dyDescent="0.25">
      <c r="A1097" s="166" t="str">
        <f>Сверка[[#This Row],[ID Штатной должности]]&amp;Сверка[[#This Row],[Дата возникновения вакансии на ШД]]</f>
        <v>54406144958</v>
      </c>
      <c r="B1097" s="162" t="s">
        <v>1597</v>
      </c>
      <c r="C1097" s="163" t="s">
        <v>1758</v>
      </c>
      <c r="D1097" s="162">
        <v>544061</v>
      </c>
      <c r="E1097" s="163" t="s">
        <v>29</v>
      </c>
      <c r="F1097" s="164">
        <v>44958</v>
      </c>
      <c r="G1097" s="164">
        <v>44958</v>
      </c>
      <c r="H1097" s="164"/>
      <c r="I1097" s="164"/>
      <c r="J1097" s="163" t="s">
        <v>22</v>
      </c>
      <c r="K1097" s="162"/>
      <c r="L1097" s="163"/>
      <c r="M10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0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098" spans="1:14" x14ac:dyDescent="0.25">
      <c r="A1098" s="166" t="str">
        <f>Сверка[[#This Row],[ID Штатной должности]]&amp;Сверка[[#This Row],[Дата возникновения вакансии на ШД]]</f>
        <v>54396544934</v>
      </c>
      <c r="B1098" s="162" t="s">
        <v>1597</v>
      </c>
      <c r="C1098" s="163" t="s">
        <v>1758</v>
      </c>
      <c r="D1098" s="162">
        <v>543965</v>
      </c>
      <c r="E1098" s="163" t="s">
        <v>1785</v>
      </c>
      <c r="F1098" s="164">
        <v>44934</v>
      </c>
      <c r="G1098" s="164">
        <v>44934</v>
      </c>
      <c r="H1098" s="164"/>
      <c r="I1098" s="164"/>
      <c r="J1098" s="163" t="s">
        <v>22</v>
      </c>
      <c r="K1098" s="162"/>
      <c r="L1098" s="163"/>
      <c r="M10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099" spans="1:14" x14ac:dyDescent="0.25">
      <c r="A1099" s="166" t="str">
        <f>Сверка[[#This Row],[ID Штатной должности]]&amp;Сверка[[#This Row],[Дата возникновения вакансии на ШД]]</f>
        <v>54410345017</v>
      </c>
      <c r="B1099" s="162" t="s">
        <v>1597</v>
      </c>
      <c r="C1099" s="163" t="s">
        <v>1758</v>
      </c>
      <c r="D1099" s="162">
        <v>544103</v>
      </c>
      <c r="E1099" s="163" t="s">
        <v>1785</v>
      </c>
      <c r="F1099" s="164">
        <v>45017</v>
      </c>
      <c r="G1099" s="164">
        <v>45017</v>
      </c>
      <c r="H1099" s="164"/>
      <c r="I1099" s="164"/>
      <c r="J1099" s="163" t="s">
        <v>22</v>
      </c>
      <c r="K1099" s="162"/>
      <c r="L1099" s="163"/>
      <c r="M10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0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00" spans="1:14" x14ac:dyDescent="0.25">
      <c r="A1100" s="166" t="str">
        <f>Сверка[[#This Row],[ID Штатной должности]]&amp;Сверка[[#This Row],[Дата возникновения вакансии на ШД]]</f>
        <v>54410445017</v>
      </c>
      <c r="B1100" s="162" t="s">
        <v>1597</v>
      </c>
      <c r="C1100" s="163" t="s">
        <v>1758</v>
      </c>
      <c r="D1100" s="162">
        <v>544104</v>
      </c>
      <c r="E1100" s="163" t="s">
        <v>1785</v>
      </c>
      <c r="F1100" s="164">
        <v>45017</v>
      </c>
      <c r="G1100" s="164">
        <v>45017</v>
      </c>
      <c r="H1100" s="164"/>
      <c r="I1100" s="164"/>
      <c r="J1100" s="163" t="s">
        <v>22</v>
      </c>
      <c r="K1100" s="162"/>
      <c r="L1100" s="163"/>
      <c r="M11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01" spans="1:14" x14ac:dyDescent="0.25">
      <c r="A1101" s="166" t="str">
        <f>Сверка[[#This Row],[ID Штатной должности]]&amp;Сверка[[#This Row],[Дата возникновения вакансии на ШД]]</f>
        <v>54410545017</v>
      </c>
      <c r="B1101" s="162" t="s">
        <v>1597</v>
      </c>
      <c r="C1101" s="163" t="s">
        <v>1758</v>
      </c>
      <c r="D1101" s="162">
        <v>544105</v>
      </c>
      <c r="E1101" s="163" t="s">
        <v>1785</v>
      </c>
      <c r="F1101" s="164">
        <v>45017</v>
      </c>
      <c r="G1101" s="164">
        <v>45017</v>
      </c>
      <c r="H1101" s="164"/>
      <c r="I1101" s="164"/>
      <c r="J1101" s="163" t="s">
        <v>22</v>
      </c>
      <c r="K1101" s="162"/>
      <c r="L1101" s="163"/>
      <c r="M11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02" spans="1:14" x14ac:dyDescent="0.25">
      <c r="A1102" s="166" t="str">
        <f>Сверка[[#This Row],[ID Штатной должности]]&amp;Сверка[[#This Row],[Дата возникновения вакансии на ШД]]</f>
        <v>54396144934</v>
      </c>
      <c r="B1102" s="162" t="s">
        <v>1597</v>
      </c>
      <c r="C1102" s="163" t="s">
        <v>1758</v>
      </c>
      <c r="D1102" s="162">
        <v>543961</v>
      </c>
      <c r="E1102" s="163" t="s">
        <v>1785</v>
      </c>
      <c r="F1102" s="164">
        <v>44934</v>
      </c>
      <c r="G1102" s="164">
        <v>44934</v>
      </c>
      <c r="H1102" s="164"/>
      <c r="I1102" s="164"/>
      <c r="J1102" s="163" t="s">
        <v>22</v>
      </c>
      <c r="K1102" s="162"/>
      <c r="L1102" s="163"/>
      <c r="M11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03" spans="1:14" x14ac:dyDescent="0.25">
      <c r="A1103" s="166" t="str">
        <f>Сверка[[#This Row],[ID Штатной должности]]&amp;Сверка[[#This Row],[Дата возникновения вакансии на ШД]]</f>
        <v>54396244934</v>
      </c>
      <c r="B1103" s="162" t="s">
        <v>1597</v>
      </c>
      <c r="C1103" s="163" t="s">
        <v>1758</v>
      </c>
      <c r="D1103" s="162">
        <v>543962</v>
      </c>
      <c r="E1103" s="163" t="s">
        <v>1785</v>
      </c>
      <c r="F1103" s="164">
        <v>44934</v>
      </c>
      <c r="G1103" s="164">
        <v>44934</v>
      </c>
      <c r="H1103" s="164"/>
      <c r="I1103" s="164"/>
      <c r="J1103" s="163" t="s">
        <v>22</v>
      </c>
      <c r="K1103" s="162"/>
      <c r="L1103" s="163"/>
      <c r="M11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04" spans="1:14" x14ac:dyDescent="0.25">
      <c r="A1104" s="166" t="str">
        <f>Сверка[[#This Row],[ID Штатной должности]]&amp;Сверка[[#This Row],[Дата возникновения вакансии на ШД]]</f>
        <v>54396344934</v>
      </c>
      <c r="B1104" s="162" t="s">
        <v>1597</v>
      </c>
      <c r="C1104" s="163" t="s">
        <v>1758</v>
      </c>
      <c r="D1104" s="162">
        <v>543963</v>
      </c>
      <c r="E1104" s="163" t="s">
        <v>1785</v>
      </c>
      <c r="F1104" s="164">
        <v>44934</v>
      </c>
      <c r="G1104" s="164">
        <v>44934</v>
      </c>
      <c r="H1104" s="164"/>
      <c r="I1104" s="164"/>
      <c r="J1104" s="163" t="s">
        <v>22</v>
      </c>
      <c r="K1104" s="162"/>
      <c r="L1104" s="163"/>
      <c r="M11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05" spans="1:14" x14ac:dyDescent="0.25">
      <c r="A1105" s="166" t="str">
        <f>Сверка[[#This Row],[ID Штатной должности]]&amp;Сверка[[#This Row],[Дата возникновения вакансии на ШД]]</f>
        <v>54396444934</v>
      </c>
      <c r="B1105" s="162" t="s">
        <v>1597</v>
      </c>
      <c r="C1105" s="163" t="s">
        <v>1758</v>
      </c>
      <c r="D1105" s="162">
        <v>543964</v>
      </c>
      <c r="E1105" s="163" t="s">
        <v>1785</v>
      </c>
      <c r="F1105" s="164">
        <v>44934</v>
      </c>
      <c r="G1105" s="164">
        <v>44934</v>
      </c>
      <c r="H1105" s="164"/>
      <c r="I1105" s="164"/>
      <c r="J1105" s="163" t="s">
        <v>22</v>
      </c>
      <c r="K1105" s="162"/>
      <c r="L1105" s="163"/>
      <c r="M11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06" spans="1:14" x14ac:dyDescent="0.25">
      <c r="A1106" s="166" t="str">
        <f>Сверка[[#This Row],[ID Штатной должности]]&amp;Сверка[[#This Row],[Дата возникновения вакансии на ШД]]</f>
        <v>54410645017</v>
      </c>
      <c r="B1106" s="162" t="s">
        <v>1597</v>
      </c>
      <c r="C1106" s="163" t="s">
        <v>1758</v>
      </c>
      <c r="D1106" s="162">
        <v>544106</v>
      </c>
      <c r="E1106" s="163" t="s">
        <v>1785</v>
      </c>
      <c r="F1106" s="164">
        <v>45017</v>
      </c>
      <c r="G1106" s="164">
        <v>45017</v>
      </c>
      <c r="H1106" s="164"/>
      <c r="I1106" s="164"/>
      <c r="J1106" s="163" t="s">
        <v>22</v>
      </c>
      <c r="K1106" s="162"/>
      <c r="L1106" s="163"/>
      <c r="M11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07" spans="1:14" x14ac:dyDescent="0.25">
      <c r="A1107" s="166" t="str">
        <f>Сверка[[#This Row],[ID Штатной должности]]&amp;Сверка[[#This Row],[Дата возникновения вакансии на ШД]]</f>
        <v>54396644934</v>
      </c>
      <c r="B1107" s="162" t="s">
        <v>1597</v>
      </c>
      <c r="C1107" s="163" t="s">
        <v>1758</v>
      </c>
      <c r="D1107" s="162">
        <v>543966</v>
      </c>
      <c r="E1107" s="163" t="s">
        <v>1785</v>
      </c>
      <c r="F1107" s="164">
        <v>44934</v>
      </c>
      <c r="G1107" s="164">
        <v>44934</v>
      </c>
      <c r="H1107" s="164"/>
      <c r="I1107" s="164"/>
      <c r="J1107" s="163" t="s">
        <v>22</v>
      </c>
      <c r="K1107" s="162"/>
      <c r="L1107" s="163"/>
      <c r="M11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08" spans="1:14" x14ac:dyDescent="0.25">
      <c r="A1108" s="166" t="str">
        <f>Сверка[[#This Row],[ID Штатной должности]]&amp;Сверка[[#This Row],[Дата возникновения вакансии на ШД]]</f>
        <v>54410244986</v>
      </c>
      <c r="B1108" s="162" t="s">
        <v>1597</v>
      </c>
      <c r="C1108" s="163" t="s">
        <v>1758</v>
      </c>
      <c r="D1108" s="162">
        <v>544102</v>
      </c>
      <c r="E1108" s="163" t="s">
        <v>1785</v>
      </c>
      <c r="F1108" s="164">
        <v>44986</v>
      </c>
      <c r="G1108" s="164">
        <v>44986</v>
      </c>
      <c r="H1108" s="164"/>
      <c r="I1108" s="164"/>
      <c r="J1108" s="163" t="s">
        <v>22</v>
      </c>
      <c r="K1108" s="162"/>
      <c r="L1108" s="163"/>
      <c r="M11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09" spans="1:14" x14ac:dyDescent="0.25">
      <c r="A1109" s="166" t="str">
        <f>Сверка[[#This Row],[ID Штатной должности]]&amp;Сверка[[#This Row],[Дата возникновения вакансии на ШД]]</f>
        <v>54421445047</v>
      </c>
      <c r="B1109" s="162" t="s">
        <v>1597</v>
      </c>
      <c r="C1109" s="163" t="s">
        <v>1758</v>
      </c>
      <c r="D1109" s="162">
        <v>544214</v>
      </c>
      <c r="E1109" s="163" t="s">
        <v>1785</v>
      </c>
      <c r="F1109" s="164">
        <v>45047</v>
      </c>
      <c r="G1109" s="164">
        <v>45047</v>
      </c>
      <c r="H1109" s="164"/>
      <c r="I1109" s="164"/>
      <c r="J1109" s="163" t="s">
        <v>22</v>
      </c>
      <c r="K1109" s="162"/>
      <c r="L1109" s="163"/>
      <c r="M11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10" spans="1:14" x14ac:dyDescent="0.25">
      <c r="A1110" s="166" t="str">
        <f>Сверка[[#This Row],[ID Штатной должности]]&amp;Сверка[[#This Row],[Дата возникновения вакансии на ШД]]</f>
        <v>54421545047</v>
      </c>
      <c r="B1110" s="162" t="s">
        <v>1597</v>
      </c>
      <c r="C1110" s="163" t="s">
        <v>1758</v>
      </c>
      <c r="D1110" s="162">
        <v>544215</v>
      </c>
      <c r="E1110" s="163" t="s">
        <v>1785</v>
      </c>
      <c r="F1110" s="164">
        <v>45047</v>
      </c>
      <c r="G1110" s="164">
        <v>45047</v>
      </c>
      <c r="H1110" s="164"/>
      <c r="I1110" s="164"/>
      <c r="J1110" s="163" t="s">
        <v>22</v>
      </c>
      <c r="K1110" s="162"/>
      <c r="L1110" s="163"/>
      <c r="M11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11" spans="1:14" x14ac:dyDescent="0.25">
      <c r="A1111" s="166" t="str">
        <f>Сверка[[#This Row],[ID Штатной должности]]&amp;Сверка[[#This Row],[Дата возникновения вакансии на ШД]]</f>
        <v>54421645047</v>
      </c>
      <c r="B1111" s="162" t="s">
        <v>1597</v>
      </c>
      <c r="C1111" s="163" t="s">
        <v>1758</v>
      </c>
      <c r="D1111" s="162">
        <v>544216</v>
      </c>
      <c r="E1111" s="163" t="s">
        <v>1785</v>
      </c>
      <c r="F1111" s="164">
        <v>45047</v>
      </c>
      <c r="G1111" s="164">
        <v>45047</v>
      </c>
      <c r="H1111" s="164"/>
      <c r="I1111" s="164"/>
      <c r="J1111" s="163" t="s">
        <v>22</v>
      </c>
      <c r="K1111" s="162"/>
      <c r="L1111" s="163"/>
      <c r="M11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12" spans="1:14" x14ac:dyDescent="0.25">
      <c r="A1112" s="166" t="str">
        <f>Сверка[[#This Row],[ID Штатной должности]]&amp;Сверка[[#This Row],[Дата возникновения вакансии на ШД]]</f>
        <v>54421945078</v>
      </c>
      <c r="B1112" s="162" t="s">
        <v>1597</v>
      </c>
      <c r="C1112" s="163" t="s">
        <v>1758</v>
      </c>
      <c r="D1112" s="162">
        <v>544219</v>
      </c>
      <c r="E1112" s="163" t="s">
        <v>1785</v>
      </c>
      <c r="F1112" s="164">
        <v>45078</v>
      </c>
      <c r="G1112" s="164">
        <v>45078</v>
      </c>
      <c r="H1112" s="164"/>
      <c r="I1112" s="164"/>
      <c r="J1112" s="163" t="s">
        <v>22</v>
      </c>
      <c r="K1112" s="162"/>
      <c r="L1112" s="163"/>
      <c r="M11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13" spans="1:14" x14ac:dyDescent="0.25">
      <c r="A1113" s="166" t="str">
        <f>Сверка[[#This Row],[ID Штатной должности]]&amp;Сверка[[#This Row],[Дата возникновения вакансии на ШД]]</f>
        <v>54422045078</v>
      </c>
      <c r="B1113" s="162" t="s">
        <v>1597</v>
      </c>
      <c r="C1113" s="163" t="s">
        <v>1758</v>
      </c>
      <c r="D1113" s="162">
        <v>544220</v>
      </c>
      <c r="E1113" s="163" t="s">
        <v>1785</v>
      </c>
      <c r="F1113" s="164">
        <v>45078</v>
      </c>
      <c r="G1113" s="164">
        <v>45078</v>
      </c>
      <c r="H1113" s="164"/>
      <c r="I1113" s="164"/>
      <c r="J1113" s="163" t="s">
        <v>22</v>
      </c>
      <c r="K1113" s="162"/>
      <c r="L1113" s="163"/>
      <c r="M11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14" spans="1:14" x14ac:dyDescent="0.25">
      <c r="A1114" s="166" t="str">
        <f>Сверка[[#This Row],[ID Штатной должности]]&amp;Сверка[[#This Row],[Дата возникновения вакансии на ШД]]</f>
        <v>54396744934</v>
      </c>
      <c r="B1114" s="162" t="s">
        <v>1597</v>
      </c>
      <c r="C1114" s="163" t="s">
        <v>1758</v>
      </c>
      <c r="D1114" s="162">
        <v>543967</v>
      </c>
      <c r="E1114" s="163" t="s">
        <v>1785</v>
      </c>
      <c r="F1114" s="164">
        <v>44934</v>
      </c>
      <c r="G1114" s="164">
        <v>44934</v>
      </c>
      <c r="H1114" s="164"/>
      <c r="I1114" s="164"/>
      <c r="J1114" s="163" t="s">
        <v>22</v>
      </c>
      <c r="K1114" s="162"/>
      <c r="L1114" s="163"/>
      <c r="M11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15" spans="1:14" x14ac:dyDescent="0.25">
      <c r="A1115" s="166" t="str">
        <f>Сверка[[#This Row],[ID Штатной должности]]&amp;Сверка[[#This Row],[Дата возникновения вакансии на ШД]]</f>
        <v>54405544934</v>
      </c>
      <c r="B1115" s="162" t="s">
        <v>1597</v>
      </c>
      <c r="C1115" s="163" t="s">
        <v>1758</v>
      </c>
      <c r="D1115" s="162">
        <v>544055</v>
      </c>
      <c r="E1115" s="163" t="s">
        <v>1785</v>
      </c>
      <c r="F1115" s="164">
        <v>44934</v>
      </c>
      <c r="G1115" s="164">
        <v>44934</v>
      </c>
      <c r="H1115" s="164"/>
      <c r="I1115" s="164"/>
      <c r="J1115" s="163" t="s">
        <v>22</v>
      </c>
      <c r="K1115" s="162"/>
      <c r="L1115" s="163"/>
      <c r="M11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16" spans="1:14" x14ac:dyDescent="0.25">
      <c r="A1116" s="166" t="str">
        <f>Сверка[[#This Row],[ID Штатной должности]]&amp;Сверка[[#This Row],[Дата возникновения вакансии на ШД]]</f>
        <v>54405644934</v>
      </c>
      <c r="B1116" s="162" t="s">
        <v>1597</v>
      </c>
      <c r="C1116" s="163" t="s">
        <v>1758</v>
      </c>
      <c r="D1116" s="162">
        <v>544056</v>
      </c>
      <c r="E1116" s="163" t="s">
        <v>1785</v>
      </c>
      <c r="F1116" s="164">
        <v>44934</v>
      </c>
      <c r="G1116" s="164">
        <v>44934</v>
      </c>
      <c r="H1116" s="164"/>
      <c r="I1116" s="164"/>
      <c r="J1116" s="163" t="s">
        <v>22</v>
      </c>
      <c r="K1116" s="162"/>
      <c r="L1116" s="163"/>
      <c r="M11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17" spans="1:14" x14ac:dyDescent="0.25">
      <c r="A1117" s="166" t="str">
        <f>Сверка[[#This Row],[ID Штатной должности]]&amp;Сверка[[#This Row],[Дата возникновения вакансии на ШД]]</f>
        <v>54410745017</v>
      </c>
      <c r="B1117" s="162" t="s">
        <v>1597</v>
      </c>
      <c r="C1117" s="163" t="s">
        <v>1758</v>
      </c>
      <c r="D1117" s="162">
        <v>544107</v>
      </c>
      <c r="E1117" s="163" t="s">
        <v>29</v>
      </c>
      <c r="F1117" s="164">
        <v>45017</v>
      </c>
      <c r="G1117" s="164">
        <v>45017</v>
      </c>
      <c r="H1117" s="164"/>
      <c r="I1117" s="164"/>
      <c r="J1117" s="163" t="s">
        <v>22</v>
      </c>
      <c r="K1117" s="162"/>
      <c r="L1117" s="163"/>
      <c r="M11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1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118" spans="1:14" x14ac:dyDescent="0.25">
      <c r="A1118" s="166" t="str">
        <f>Сверка[[#This Row],[ID Штатной должности]]&amp;Сверка[[#This Row],[Дата возникновения вакансии на ШД]]</f>
        <v>54422245078</v>
      </c>
      <c r="B1118" s="162" t="s">
        <v>1597</v>
      </c>
      <c r="C1118" s="163" t="s">
        <v>1758</v>
      </c>
      <c r="D1118" s="162">
        <v>544222</v>
      </c>
      <c r="E1118" s="163" t="s">
        <v>29</v>
      </c>
      <c r="F1118" s="164">
        <v>45078</v>
      </c>
      <c r="G1118" s="164">
        <v>45078</v>
      </c>
      <c r="H1118" s="164"/>
      <c r="I1118" s="164"/>
      <c r="J1118" s="163" t="s">
        <v>22</v>
      </c>
      <c r="K1118" s="162"/>
      <c r="L1118" s="163"/>
      <c r="M11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1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119" spans="1:14" x14ac:dyDescent="0.25">
      <c r="A1119" s="166" t="str">
        <f>Сверка[[#This Row],[ID Штатной должности]]&amp;Сверка[[#This Row],[Дата возникновения вакансии на ШД]]</f>
        <v>54422345078</v>
      </c>
      <c r="B1119" s="162" t="s">
        <v>1597</v>
      </c>
      <c r="C1119" s="163" t="s">
        <v>1758</v>
      </c>
      <c r="D1119" s="162">
        <v>544223</v>
      </c>
      <c r="E1119" s="163" t="s">
        <v>29</v>
      </c>
      <c r="F1119" s="164">
        <v>45078</v>
      </c>
      <c r="G1119" s="164">
        <v>45078</v>
      </c>
      <c r="H1119" s="164"/>
      <c r="I1119" s="164"/>
      <c r="J1119" s="163" t="s">
        <v>22</v>
      </c>
      <c r="K1119" s="162"/>
      <c r="L1119" s="163"/>
      <c r="M11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1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120" spans="1:14" x14ac:dyDescent="0.25">
      <c r="A1120" s="166" t="str">
        <f>Сверка[[#This Row],[ID Штатной должности]]&amp;Сверка[[#This Row],[Дата возникновения вакансии на ШД]]</f>
        <v>54433345108</v>
      </c>
      <c r="B1120" s="162" t="s">
        <v>1597</v>
      </c>
      <c r="C1120" s="163" t="s">
        <v>1758</v>
      </c>
      <c r="D1120" s="162">
        <v>544333</v>
      </c>
      <c r="E1120" s="163" t="s">
        <v>1785</v>
      </c>
      <c r="F1120" s="164">
        <v>45108</v>
      </c>
      <c r="G1120" s="164">
        <v>45108</v>
      </c>
      <c r="H1120" s="164"/>
      <c r="I1120" s="164"/>
      <c r="J1120" s="163" t="s">
        <v>22</v>
      </c>
      <c r="K1120" s="162"/>
      <c r="L1120" s="163"/>
      <c r="M11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21" spans="1:14" x14ac:dyDescent="0.25">
      <c r="A1121" s="166" t="str">
        <f>Сверка[[#This Row],[ID Штатной должности]]&amp;Сверка[[#This Row],[Дата возникновения вакансии на ШД]]</f>
        <v>54433445108</v>
      </c>
      <c r="B1121" s="162" t="s">
        <v>1597</v>
      </c>
      <c r="C1121" s="163" t="s">
        <v>1758</v>
      </c>
      <c r="D1121" s="162">
        <v>544334</v>
      </c>
      <c r="E1121" s="163" t="s">
        <v>1785</v>
      </c>
      <c r="F1121" s="164">
        <v>45108</v>
      </c>
      <c r="G1121" s="164">
        <v>45108</v>
      </c>
      <c r="H1121" s="164"/>
      <c r="I1121" s="164"/>
      <c r="J1121" s="163" t="s">
        <v>22</v>
      </c>
      <c r="K1121" s="162"/>
      <c r="L1121" s="163"/>
      <c r="M11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22" spans="1:14" x14ac:dyDescent="0.25">
      <c r="A1122" s="166" t="str">
        <f>Сверка[[#This Row],[ID Штатной должности]]&amp;Сверка[[#This Row],[Дата возникновения вакансии на ШД]]</f>
        <v>54405744934</v>
      </c>
      <c r="B1122" s="162" t="s">
        <v>1597</v>
      </c>
      <c r="C1122" s="163" t="s">
        <v>1758</v>
      </c>
      <c r="D1122" s="162">
        <v>544057</v>
      </c>
      <c r="E1122" s="163" t="s">
        <v>1785</v>
      </c>
      <c r="F1122" s="164">
        <v>44934</v>
      </c>
      <c r="G1122" s="164">
        <v>44934</v>
      </c>
      <c r="H1122" s="164"/>
      <c r="I1122" s="164"/>
      <c r="J1122" s="163" t="s">
        <v>22</v>
      </c>
      <c r="K1122" s="162"/>
      <c r="L1122" s="163"/>
      <c r="M11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23" spans="1:14" x14ac:dyDescent="0.25">
      <c r="A1123" s="166" t="str">
        <f>Сверка[[#This Row],[ID Штатной должности]]&amp;Сверка[[#This Row],[Дата возникновения вакансии на ШД]]</f>
        <v>54405844934</v>
      </c>
      <c r="B1123" s="162" t="s">
        <v>1597</v>
      </c>
      <c r="C1123" s="163" t="s">
        <v>1758</v>
      </c>
      <c r="D1123" s="162">
        <v>544058</v>
      </c>
      <c r="E1123" s="163" t="s">
        <v>1785</v>
      </c>
      <c r="F1123" s="164">
        <v>44934</v>
      </c>
      <c r="G1123" s="164">
        <v>44934</v>
      </c>
      <c r="H1123" s="164"/>
      <c r="I1123" s="164"/>
      <c r="J1123" s="163" t="s">
        <v>22</v>
      </c>
      <c r="K1123" s="162"/>
      <c r="L1123" s="163"/>
      <c r="M11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24" spans="1:14" x14ac:dyDescent="0.25">
      <c r="A1124" s="166" t="str">
        <f>Сверка[[#This Row],[ID Штатной должности]]&amp;Сверка[[#This Row],[Дата возникновения вакансии на ШД]]</f>
        <v>54422445078</v>
      </c>
      <c r="B1124" s="162" t="s">
        <v>1597</v>
      </c>
      <c r="C1124" s="163" t="s">
        <v>1758</v>
      </c>
      <c r="D1124" s="162">
        <v>544224</v>
      </c>
      <c r="E1124" s="163" t="s">
        <v>1785</v>
      </c>
      <c r="F1124" s="164">
        <v>45078</v>
      </c>
      <c r="G1124" s="164">
        <v>45078</v>
      </c>
      <c r="H1124" s="164"/>
      <c r="I1124" s="164"/>
      <c r="J1124" s="163" t="s">
        <v>22</v>
      </c>
      <c r="K1124" s="162"/>
      <c r="L1124" s="163"/>
      <c r="M11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25" spans="1:14" x14ac:dyDescent="0.25">
      <c r="A1125" s="166" t="str">
        <f>Сверка[[#This Row],[ID Штатной должности]]&amp;Сверка[[#This Row],[Дата возникновения вакансии на ШД]]</f>
        <v>54422545078</v>
      </c>
      <c r="B1125" s="162" t="s">
        <v>1597</v>
      </c>
      <c r="C1125" s="163" t="s">
        <v>1758</v>
      </c>
      <c r="D1125" s="162">
        <v>544225</v>
      </c>
      <c r="E1125" s="163" t="s">
        <v>1785</v>
      </c>
      <c r="F1125" s="164">
        <v>45078</v>
      </c>
      <c r="G1125" s="164">
        <v>45078</v>
      </c>
      <c r="H1125" s="164"/>
      <c r="I1125" s="164"/>
      <c r="J1125" s="163" t="s">
        <v>22</v>
      </c>
      <c r="K1125" s="162"/>
      <c r="L1125" s="163"/>
      <c r="M11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26" spans="1:14" x14ac:dyDescent="0.25">
      <c r="A1126" s="166" t="str">
        <f>Сверка[[#This Row],[ID Штатной должности]]&amp;Сверка[[#This Row],[Дата возникновения вакансии на ШД]]</f>
        <v>54432645078</v>
      </c>
      <c r="B1126" s="162" t="s">
        <v>1597</v>
      </c>
      <c r="C1126" s="163" t="s">
        <v>1758</v>
      </c>
      <c r="D1126" s="162">
        <v>544326</v>
      </c>
      <c r="E1126" s="163" t="s">
        <v>1785</v>
      </c>
      <c r="F1126" s="164">
        <v>45078</v>
      </c>
      <c r="G1126" s="164">
        <v>45078</v>
      </c>
      <c r="H1126" s="164"/>
      <c r="I1126" s="164"/>
      <c r="J1126" s="163" t="s">
        <v>22</v>
      </c>
      <c r="K1126" s="162"/>
      <c r="L1126" s="163"/>
      <c r="M11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27" spans="1:14" x14ac:dyDescent="0.25">
      <c r="A1127" s="166" t="str">
        <f>Сверка[[#This Row],[ID Штатной должности]]&amp;Сверка[[#This Row],[Дата возникновения вакансии на ШД]]</f>
        <v>54432745078</v>
      </c>
      <c r="B1127" s="162" t="s">
        <v>1597</v>
      </c>
      <c r="C1127" s="163" t="s">
        <v>1758</v>
      </c>
      <c r="D1127" s="162">
        <v>544327</v>
      </c>
      <c r="E1127" s="163" t="s">
        <v>1785</v>
      </c>
      <c r="F1127" s="164">
        <v>45078</v>
      </c>
      <c r="G1127" s="164">
        <v>45078</v>
      </c>
      <c r="H1127" s="164"/>
      <c r="I1127" s="164"/>
      <c r="J1127" s="163" t="s">
        <v>22</v>
      </c>
      <c r="K1127" s="162"/>
      <c r="L1127" s="163"/>
      <c r="M11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28" spans="1:14" x14ac:dyDescent="0.25">
      <c r="A1128" s="166" t="str">
        <f>Сверка[[#This Row],[ID Штатной должности]]&amp;Сверка[[#This Row],[Дата возникновения вакансии на ШД]]</f>
        <v>12889943501</v>
      </c>
      <c r="B1128" s="162" t="s">
        <v>1642</v>
      </c>
      <c r="C1128" s="163" t="s">
        <v>1765</v>
      </c>
      <c r="D1128" s="162">
        <v>128899</v>
      </c>
      <c r="E1128" s="163" t="s">
        <v>1785</v>
      </c>
      <c r="F1128" s="164">
        <v>43501</v>
      </c>
      <c r="G1128" s="164">
        <v>43501</v>
      </c>
      <c r="H1128" s="164"/>
      <c r="I1128" s="164"/>
      <c r="J1128" s="163" t="s">
        <v>22</v>
      </c>
      <c r="K1128" s="162"/>
      <c r="L1128" s="163"/>
      <c r="M11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29" spans="1:14" x14ac:dyDescent="0.25">
      <c r="A1129" s="166" t="str">
        <f>Сверка[[#This Row],[ID Штатной должности]]&amp;Сверка[[#This Row],[Дата возникновения вакансии на ШД]]</f>
        <v>99609645078</v>
      </c>
      <c r="B1129" s="162" t="s">
        <v>1642</v>
      </c>
      <c r="C1129" s="163" t="s">
        <v>1765</v>
      </c>
      <c r="D1129" s="162">
        <v>996096</v>
      </c>
      <c r="E1129" s="163" t="s">
        <v>1785</v>
      </c>
      <c r="F1129" s="164">
        <v>44287</v>
      </c>
      <c r="G1129" s="164">
        <v>45078</v>
      </c>
      <c r="H1129" s="164"/>
      <c r="I1129" s="164"/>
      <c r="J1129" s="163" t="s">
        <v>22</v>
      </c>
      <c r="K1129" s="162"/>
      <c r="L1129" s="163"/>
      <c r="M11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30" spans="1:14" x14ac:dyDescent="0.25">
      <c r="A1130" s="166" t="str">
        <f>Сверка[[#This Row],[ID Штатной должности]]&amp;Сверка[[#This Row],[Дата возникновения вакансии на ШД]]</f>
        <v>51838745008</v>
      </c>
      <c r="B1130" s="162" t="s">
        <v>1642</v>
      </c>
      <c r="C1130" s="163" t="s">
        <v>1765</v>
      </c>
      <c r="D1130" s="162">
        <v>518387</v>
      </c>
      <c r="E1130" s="163" t="s">
        <v>1785</v>
      </c>
      <c r="F1130" s="164">
        <v>1</v>
      </c>
      <c r="G1130" s="164">
        <v>45008</v>
      </c>
      <c r="H1130" s="164"/>
      <c r="I1130" s="164"/>
      <c r="J1130" s="163" t="s">
        <v>22</v>
      </c>
      <c r="K1130" s="162"/>
      <c r="L1130" s="163"/>
      <c r="M11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31" spans="1:14" x14ac:dyDescent="0.25">
      <c r="A1131" s="166" t="str">
        <f>Сверка[[#This Row],[ID Штатной должности]]&amp;Сверка[[#This Row],[Дата возникновения вакансии на ШД]]</f>
        <v>49498245069</v>
      </c>
      <c r="B1131" s="162" t="s">
        <v>1642</v>
      </c>
      <c r="C1131" s="163" t="s">
        <v>1765</v>
      </c>
      <c r="D1131" s="162">
        <v>494982</v>
      </c>
      <c r="E1131" s="163" t="s">
        <v>1785</v>
      </c>
      <c r="F1131" s="164">
        <v>44827</v>
      </c>
      <c r="G1131" s="164">
        <v>45069</v>
      </c>
      <c r="H1131" s="164"/>
      <c r="I1131" s="164"/>
      <c r="J1131" s="163" t="s">
        <v>22</v>
      </c>
      <c r="K1131" s="162"/>
      <c r="L1131" s="163"/>
      <c r="M11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32" spans="1:14" x14ac:dyDescent="0.25">
      <c r="A1132" s="166" t="str">
        <f>Сверка[[#This Row],[ID Штатной должности]]&amp;Сверка[[#This Row],[Дата возникновения вакансии на ШД]]</f>
        <v>51794745084</v>
      </c>
      <c r="B1132" s="162" t="s">
        <v>1642</v>
      </c>
      <c r="C1132" s="163" t="s">
        <v>1765</v>
      </c>
      <c r="D1132" s="162">
        <v>517947</v>
      </c>
      <c r="E1132" s="163" t="s">
        <v>1785</v>
      </c>
      <c r="F1132" s="164">
        <v>1</v>
      </c>
      <c r="G1132" s="164">
        <v>45084</v>
      </c>
      <c r="H1132" s="164"/>
      <c r="I1132" s="164"/>
      <c r="J1132" s="163" t="s">
        <v>22</v>
      </c>
      <c r="K1132" s="162"/>
      <c r="L1132" s="163"/>
      <c r="M11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33" spans="1:14" x14ac:dyDescent="0.25">
      <c r="A1133" s="166" t="str">
        <f>Сверка[[#This Row],[ID Штатной должности]]&amp;Сверка[[#This Row],[Дата возникновения вакансии на ШД]]</f>
        <v>51823845118</v>
      </c>
      <c r="B1133" s="162" t="s">
        <v>1642</v>
      </c>
      <c r="C1133" s="163" t="s">
        <v>1765</v>
      </c>
      <c r="D1133" s="162">
        <v>518238</v>
      </c>
      <c r="E1133" s="163" t="s">
        <v>1785</v>
      </c>
      <c r="F1133" s="164">
        <v>1</v>
      </c>
      <c r="G1133" s="164">
        <v>45118</v>
      </c>
      <c r="H1133" s="164"/>
      <c r="I1133" s="164"/>
      <c r="J1133" s="163" t="s">
        <v>22</v>
      </c>
      <c r="K1133" s="162"/>
      <c r="L1133" s="163"/>
      <c r="M11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34" spans="1:14" x14ac:dyDescent="0.25">
      <c r="A1134" s="166" t="str">
        <f>Сверка[[#This Row],[ID Штатной должности]]&amp;Сверка[[#This Row],[Дата возникновения вакансии на ШД]]</f>
        <v>51818945124</v>
      </c>
      <c r="B1134" s="162" t="s">
        <v>1642</v>
      </c>
      <c r="C1134" s="163" t="s">
        <v>1765</v>
      </c>
      <c r="D1134" s="162">
        <v>518189</v>
      </c>
      <c r="E1134" s="163" t="s">
        <v>1785</v>
      </c>
      <c r="F1134" s="164">
        <v>1</v>
      </c>
      <c r="G1134" s="164">
        <v>45124</v>
      </c>
      <c r="H1134" s="164"/>
      <c r="I1134" s="164"/>
      <c r="J1134" s="163" t="s">
        <v>22</v>
      </c>
      <c r="K1134" s="162"/>
      <c r="L1134" s="163"/>
      <c r="M11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35" spans="1:14" x14ac:dyDescent="0.25">
      <c r="A1135" s="166" t="str">
        <f>Сверка[[#This Row],[ID Штатной должности]]&amp;Сверка[[#This Row],[Дата возникновения вакансии на ШД]]</f>
        <v>99648544679</v>
      </c>
      <c r="B1135" s="162" t="s">
        <v>1642</v>
      </c>
      <c r="C1135" s="163" t="s">
        <v>1765</v>
      </c>
      <c r="D1135" s="162">
        <v>996485</v>
      </c>
      <c r="E1135" s="163" t="s">
        <v>1785</v>
      </c>
      <c r="F1135" s="164">
        <v>44287</v>
      </c>
      <c r="G1135" s="164">
        <v>44679</v>
      </c>
      <c r="H1135" s="164"/>
      <c r="I1135" s="164"/>
      <c r="J1135" s="163" t="s">
        <v>22</v>
      </c>
      <c r="K1135" s="162"/>
      <c r="L1135" s="163"/>
      <c r="M11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36" spans="1:14" x14ac:dyDescent="0.25">
      <c r="A1136" s="166" t="str">
        <f>Сверка[[#This Row],[ID Штатной должности]]&amp;Сверка[[#This Row],[Дата возникновения вакансии на ШД]]</f>
        <v>51810245047</v>
      </c>
      <c r="B1136" s="162" t="s">
        <v>1642</v>
      </c>
      <c r="C1136" s="163" t="s">
        <v>1765</v>
      </c>
      <c r="D1136" s="162">
        <v>518102</v>
      </c>
      <c r="E1136" s="163" t="s">
        <v>1785</v>
      </c>
      <c r="F1136" s="164">
        <v>1</v>
      </c>
      <c r="G1136" s="164">
        <v>45047</v>
      </c>
      <c r="H1136" s="164">
        <v>45078</v>
      </c>
      <c r="I1136" s="164">
        <v>45138</v>
      </c>
      <c r="J1136" s="163" t="s">
        <v>45</v>
      </c>
      <c r="K1136" s="162" t="s">
        <v>1871</v>
      </c>
      <c r="L1136" s="163" t="s">
        <v>2575</v>
      </c>
      <c r="M11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37" spans="1:14" x14ac:dyDescent="0.25">
      <c r="A1137" s="166" t="str">
        <f>Сверка[[#This Row],[ID Штатной должности]]&amp;Сверка[[#This Row],[Дата возникновения вакансии на ШД]]</f>
        <v>51811045118</v>
      </c>
      <c r="B1137" s="162" t="s">
        <v>1642</v>
      </c>
      <c r="C1137" s="163" t="s">
        <v>1765</v>
      </c>
      <c r="D1137" s="162">
        <v>518110</v>
      </c>
      <c r="E1137" s="163" t="s">
        <v>1785</v>
      </c>
      <c r="F1137" s="164">
        <v>1</v>
      </c>
      <c r="G1137" s="164">
        <v>45118</v>
      </c>
      <c r="H1137" s="164"/>
      <c r="I1137" s="164"/>
      <c r="J1137" s="163" t="s">
        <v>22</v>
      </c>
      <c r="K1137" s="162"/>
      <c r="L1137" s="163"/>
      <c r="M11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38" spans="1:14" x14ac:dyDescent="0.25">
      <c r="A1138" s="166" t="str">
        <f>Сверка[[#This Row],[ID Штатной должности]]&amp;Сверка[[#This Row],[Дата возникновения вакансии на ШД]]</f>
        <v>51811245091</v>
      </c>
      <c r="B1138" s="162" t="s">
        <v>1642</v>
      </c>
      <c r="C1138" s="163" t="s">
        <v>1765</v>
      </c>
      <c r="D1138" s="162">
        <v>518112</v>
      </c>
      <c r="E1138" s="163" t="s">
        <v>1785</v>
      </c>
      <c r="F1138" s="164">
        <v>1</v>
      </c>
      <c r="G1138" s="164">
        <v>45091</v>
      </c>
      <c r="H1138" s="164"/>
      <c r="I1138" s="164"/>
      <c r="J1138" s="163" t="s">
        <v>22</v>
      </c>
      <c r="K1138" s="162"/>
      <c r="L1138" s="163"/>
      <c r="M11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39" spans="1:14" x14ac:dyDescent="0.25">
      <c r="A1139" s="166" t="str">
        <f>Сверка[[#This Row],[ID Штатной должности]]&amp;Сверка[[#This Row],[Дата возникновения вакансии на ШД]]</f>
        <v>51811845047</v>
      </c>
      <c r="B1139" s="162" t="s">
        <v>1642</v>
      </c>
      <c r="C1139" s="163" t="s">
        <v>1765</v>
      </c>
      <c r="D1139" s="162">
        <v>518118</v>
      </c>
      <c r="E1139" s="163" t="s">
        <v>1785</v>
      </c>
      <c r="F1139" s="164">
        <v>1</v>
      </c>
      <c r="G1139" s="164">
        <v>45047</v>
      </c>
      <c r="H1139" s="164"/>
      <c r="I1139" s="164"/>
      <c r="J1139" s="163" t="s">
        <v>22</v>
      </c>
      <c r="K1139" s="162"/>
      <c r="L1139" s="163"/>
      <c r="M11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40" spans="1:14" x14ac:dyDescent="0.25">
      <c r="A1140" s="166" t="str">
        <f>Сверка[[#This Row],[ID Штатной должности]]&amp;Сверка[[#This Row],[Дата возникновения вакансии на ШД]]</f>
        <v>51135345098</v>
      </c>
      <c r="B1140" s="162" t="s">
        <v>1717</v>
      </c>
      <c r="C1140" s="163" t="s">
        <v>1763</v>
      </c>
      <c r="D1140" s="162">
        <v>511353</v>
      </c>
      <c r="E1140" s="163" t="s">
        <v>1785</v>
      </c>
      <c r="F1140" s="164">
        <v>1</v>
      </c>
      <c r="G1140" s="164">
        <v>45098</v>
      </c>
      <c r="H1140" s="164"/>
      <c r="I1140" s="164"/>
      <c r="J1140" s="163" t="s">
        <v>22</v>
      </c>
      <c r="K1140" s="162"/>
      <c r="L1140" s="163"/>
      <c r="M11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41" spans="1:14" x14ac:dyDescent="0.25">
      <c r="A1141" s="166" t="str">
        <f>Сверка[[#This Row],[ID Штатной должности]]&amp;Сверка[[#This Row],[Дата возникновения вакансии на ШД]]</f>
        <v>51128345098</v>
      </c>
      <c r="B1141" s="162" t="s">
        <v>1717</v>
      </c>
      <c r="C1141" s="163" t="s">
        <v>1763</v>
      </c>
      <c r="D1141" s="162">
        <v>511283</v>
      </c>
      <c r="E1141" s="163" t="s">
        <v>1785</v>
      </c>
      <c r="F1141" s="164">
        <v>1</v>
      </c>
      <c r="G1141" s="164">
        <v>45098</v>
      </c>
      <c r="H1141" s="164"/>
      <c r="I1141" s="164"/>
      <c r="J1141" s="163" t="s">
        <v>22</v>
      </c>
      <c r="K1141" s="162"/>
      <c r="L1141" s="163"/>
      <c r="M11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42" spans="1:14" x14ac:dyDescent="0.25">
      <c r="A1142" s="166" t="str">
        <f>Сверка[[#This Row],[ID Штатной должности]]&amp;Сверка[[#This Row],[Дата возникновения вакансии на ШД]]</f>
        <v>50520345001</v>
      </c>
      <c r="B1142" s="162" t="s">
        <v>1717</v>
      </c>
      <c r="C1142" s="163" t="s">
        <v>1763</v>
      </c>
      <c r="D1142" s="162">
        <v>505203</v>
      </c>
      <c r="E1142" s="163" t="s">
        <v>1785</v>
      </c>
      <c r="F1142" s="164">
        <v>1</v>
      </c>
      <c r="G1142" s="164">
        <v>45001</v>
      </c>
      <c r="H1142" s="164"/>
      <c r="I1142" s="164"/>
      <c r="J1142" s="163" t="s">
        <v>22</v>
      </c>
      <c r="K1142" s="162"/>
      <c r="L1142" s="163"/>
      <c r="M11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43" spans="1:14" x14ac:dyDescent="0.25">
      <c r="A1143" s="166" t="str">
        <f>Сверка[[#This Row],[ID Штатной должности]]&amp;Сверка[[#This Row],[Дата возникновения вакансии на ШД]]</f>
        <v>51143544972</v>
      </c>
      <c r="B1143" s="162" t="s">
        <v>1717</v>
      </c>
      <c r="C1143" s="163" t="s">
        <v>1763</v>
      </c>
      <c r="D1143" s="162">
        <v>511435</v>
      </c>
      <c r="E1143" s="163" t="s">
        <v>1785</v>
      </c>
      <c r="F1143" s="164">
        <v>1</v>
      </c>
      <c r="G1143" s="164">
        <v>44972</v>
      </c>
      <c r="H1143" s="164"/>
      <c r="I1143" s="164"/>
      <c r="J1143" s="163" t="s">
        <v>22</v>
      </c>
      <c r="K1143" s="162"/>
      <c r="L1143" s="163"/>
      <c r="M11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44" spans="1:14" x14ac:dyDescent="0.25">
      <c r="A1144" s="166" t="str">
        <f>Сверка[[#This Row],[ID Штатной должности]]&amp;Сверка[[#This Row],[Дата возникновения вакансии на ШД]]</f>
        <v>46126444968</v>
      </c>
      <c r="B1144" s="162" t="s">
        <v>1717</v>
      </c>
      <c r="C1144" s="163" t="s">
        <v>1763</v>
      </c>
      <c r="D1144" s="162">
        <v>461264</v>
      </c>
      <c r="E1144" s="163" t="s">
        <v>1785</v>
      </c>
      <c r="F1144" s="164">
        <v>44785</v>
      </c>
      <c r="G1144" s="164">
        <v>44968</v>
      </c>
      <c r="H1144" s="164"/>
      <c r="I1144" s="164"/>
      <c r="J1144" s="163" t="s">
        <v>22</v>
      </c>
      <c r="K1144" s="162"/>
      <c r="L1144" s="163"/>
      <c r="M11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45" spans="1:14" x14ac:dyDescent="0.25">
      <c r="A1145" s="166" t="str">
        <f>Сверка[[#This Row],[ID Штатной должности]]&amp;Сверка[[#This Row],[Дата возникновения вакансии на ШД]]</f>
        <v>51723144978</v>
      </c>
      <c r="B1145" s="162" t="s">
        <v>1674</v>
      </c>
      <c r="C1145" s="163" t="s">
        <v>1762</v>
      </c>
      <c r="D1145" s="162">
        <v>517231</v>
      </c>
      <c r="E1145" s="163" t="s">
        <v>1785</v>
      </c>
      <c r="F1145" s="164">
        <v>1</v>
      </c>
      <c r="G1145" s="164">
        <v>44978</v>
      </c>
      <c r="H1145" s="164"/>
      <c r="I1145" s="164"/>
      <c r="J1145" s="163" t="s">
        <v>22</v>
      </c>
      <c r="K1145" s="162"/>
      <c r="L1145" s="163"/>
      <c r="M11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46" spans="1:14" x14ac:dyDescent="0.25">
      <c r="A1146" s="166" t="str">
        <f>Сверка[[#This Row],[ID Штатной должности]]&amp;Сверка[[#This Row],[Дата возникновения вакансии на ШД]]</f>
        <v>51728045030</v>
      </c>
      <c r="B1146" s="162" t="s">
        <v>1674</v>
      </c>
      <c r="C1146" s="163" t="s">
        <v>1762</v>
      </c>
      <c r="D1146" s="162">
        <v>517280</v>
      </c>
      <c r="E1146" s="163" t="s">
        <v>1785</v>
      </c>
      <c r="F1146" s="164">
        <v>1</v>
      </c>
      <c r="G1146" s="164">
        <v>45030</v>
      </c>
      <c r="H1146" s="164"/>
      <c r="I1146" s="164"/>
      <c r="J1146" s="163" t="s">
        <v>22</v>
      </c>
      <c r="K1146" s="162"/>
      <c r="L1146" s="163"/>
      <c r="M11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47" spans="1:14" x14ac:dyDescent="0.25">
      <c r="A1147" s="166" t="str">
        <f>Сверка[[#This Row],[ID Штатной должности]]&amp;Сверка[[#This Row],[Дата возникновения вакансии на ШД]]</f>
        <v>89524145007</v>
      </c>
      <c r="B1147" s="162" t="s">
        <v>1674</v>
      </c>
      <c r="C1147" s="163" t="s">
        <v>1762</v>
      </c>
      <c r="D1147" s="162">
        <v>895241</v>
      </c>
      <c r="E1147" s="163" t="s">
        <v>1785</v>
      </c>
      <c r="F1147" s="164">
        <v>44197</v>
      </c>
      <c r="G1147" s="164">
        <v>45007</v>
      </c>
      <c r="H1147" s="164"/>
      <c r="I1147" s="164"/>
      <c r="J1147" s="163" t="s">
        <v>22</v>
      </c>
      <c r="K1147" s="162"/>
      <c r="L1147" s="163"/>
      <c r="M11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48" spans="1:14" x14ac:dyDescent="0.25">
      <c r="A1148" s="166" t="str">
        <f>Сверка[[#This Row],[ID Штатной должности]]&amp;Сверка[[#This Row],[Дата возникновения вакансии на ШД]]</f>
        <v>89521645086</v>
      </c>
      <c r="B1148" s="162" t="s">
        <v>1674</v>
      </c>
      <c r="C1148" s="163" t="s">
        <v>1762</v>
      </c>
      <c r="D1148" s="162">
        <v>895216</v>
      </c>
      <c r="E1148" s="163" t="s">
        <v>1785</v>
      </c>
      <c r="F1148" s="164">
        <v>44197</v>
      </c>
      <c r="G1148" s="164">
        <v>45086</v>
      </c>
      <c r="H1148" s="164"/>
      <c r="I1148" s="164"/>
      <c r="J1148" s="163" t="s">
        <v>22</v>
      </c>
      <c r="K1148" s="162"/>
      <c r="L1148" s="163"/>
      <c r="M11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49" spans="1:14" x14ac:dyDescent="0.25">
      <c r="A1149" s="166" t="str">
        <f>Сверка[[#This Row],[ID Штатной должности]]&amp;Сверка[[#This Row],[Дата возникновения вакансии на ШД]]</f>
        <v>51716045016</v>
      </c>
      <c r="B1149" s="162" t="s">
        <v>1674</v>
      </c>
      <c r="C1149" s="163" t="s">
        <v>1762</v>
      </c>
      <c r="D1149" s="162">
        <v>517160</v>
      </c>
      <c r="E1149" s="163" t="s">
        <v>1785</v>
      </c>
      <c r="F1149" s="164">
        <v>1</v>
      </c>
      <c r="G1149" s="164">
        <v>45016</v>
      </c>
      <c r="H1149" s="164"/>
      <c r="I1149" s="164"/>
      <c r="J1149" s="163" t="s">
        <v>22</v>
      </c>
      <c r="K1149" s="162"/>
      <c r="L1149" s="163"/>
      <c r="M11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50" spans="1:14" x14ac:dyDescent="0.25">
      <c r="A1150" s="166" t="str">
        <f>Сверка[[#This Row],[ID Штатной должности]]&amp;Сверка[[#This Row],[Дата возникновения вакансии на ШД]]</f>
        <v>51720345078</v>
      </c>
      <c r="B1150" s="162" t="s">
        <v>1674</v>
      </c>
      <c r="C1150" s="163" t="s">
        <v>1762</v>
      </c>
      <c r="D1150" s="162">
        <v>517203</v>
      </c>
      <c r="E1150" s="163" t="s">
        <v>1785</v>
      </c>
      <c r="F1150" s="164">
        <v>1</v>
      </c>
      <c r="G1150" s="164">
        <v>45078</v>
      </c>
      <c r="H1150" s="164"/>
      <c r="I1150" s="164"/>
      <c r="J1150" s="163" t="s">
        <v>22</v>
      </c>
      <c r="K1150" s="162"/>
      <c r="L1150" s="163"/>
      <c r="M11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51" spans="1:14" x14ac:dyDescent="0.25">
      <c r="A1151" s="166" t="str">
        <f>Сверка[[#This Row],[ID Штатной должности]]&amp;Сверка[[#This Row],[Дата возникновения вакансии на ШД]]</f>
        <v>51665245017</v>
      </c>
      <c r="B1151" s="162" t="s">
        <v>1674</v>
      </c>
      <c r="C1151" s="163" t="s">
        <v>1762</v>
      </c>
      <c r="D1151" s="162">
        <v>516652</v>
      </c>
      <c r="E1151" s="163" t="s">
        <v>1785</v>
      </c>
      <c r="F1151" s="164">
        <v>1</v>
      </c>
      <c r="G1151" s="164">
        <v>45017</v>
      </c>
      <c r="H1151" s="164"/>
      <c r="I1151" s="164"/>
      <c r="J1151" s="163" t="s">
        <v>22</v>
      </c>
      <c r="K1151" s="162"/>
      <c r="L1151" s="163"/>
      <c r="M11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52" spans="1:14" x14ac:dyDescent="0.25">
      <c r="A1152" s="166" t="str">
        <f>Сверка[[#This Row],[ID Штатной должности]]&amp;Сверка[[#This Row],[Дата возникновения вакансии на ШД]]</f>
        <v>89319145119</v>
      </c>
      <c r="B1152" s="162" t="s">
        <v>1674</v>
      </c>
      <c r="C1152" s="163" t="s">
        <v>1762</v>
      </c>
      <c r="D1152" s="162">
        <v>893191</v>
      </c>
      <c r="E1152" s="163" t="s">
        <v>1785</v>
      </c>
      <c r="F1152" s="164">
        <v>44197</v>
      </c>
      <c r="G1152" s="164">
        <v>45119</v>
      </c>
      <c r="H1152" s="164"/>
      <c r="I1152" s="164"/>
      <c r="J1152" s="163" t="s">
        <v>22</v>
      </c>
      <c r="K1152" s="162"/>
      <c r="L1152" s="163"/>
      <c r="M11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53" spans="1:14" x14ac:dyDescent="0.25">
      <c r="A1153" s="166" t="str">
        <f>Сверка[[#This Row],[ID Штатной должности]]&amp;Сверка[[#This Row],[Дата возникновения вакансии на ШД]]</f>
        <v>89319745119</v>
      </c>
      <c r="B1153" s="162" t="s">
        <v>1674</v>
      </c>
      <c r="C1153" s="163" t="s">
        <v>1762</v>
      </c>
      <c r="D1153" s="162">
        <v>893197</v>
      </c>
      <c r="E1153" s="163" t="s">
        <v>1785</v>
      </c>
      <c r="F1153" s="164">
        <v>44197</v>
      </c>
      <c r="G1153" s="164">
        <v>45119</v>
      </c>
      <c r="H1153" s="164"/>
      <c r="I1153" s="164"/>
      <c r="J1153" s="163" t="s">
        <v>22</v>
      </c>
      <c r="K1153" s="162"/>
      <c r="L1153" s="163"/>
      <c r="M11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54" spans="1:14" x14ac:dyDescent="0.25">
      <c r="A1154" s="166" t="str">
        <f>Сверка[[#This Row],[ID Штатной должности]]&amp;Сверка[[#This Row],[Дата возникновения вакансии на ШД]]</f>
        <v>73536245110</v>
      </c>
      <c r="B1154" s="162" t="s">
        <v>1674</v>
      </c>
      <c r="C1154" s="163" t="s">
        <v>1762</v>
      </c>
      <c r="D1154" s="162">
        <v>735362</v>
      </c>
      <c r="E1154" s="163" t="s">
        <v>29</v>
      </c>
      <c r="F1154" s="164">
        <v>45110</v>
      </c>
      <c r="G1154" s="164">
        <v>45110</v>
      </c>
      <c r="H1154" s="164"/>
      <c r="I1154" s="164"/>
      <c r="J1154" s="163" t="s">
        <v>22</v>
      </c>
      <c r="K1154" s="162"/>
      <c r="L1154" s="163"/>
      <c r="M11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1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155" spans="1:14" x14ac:dyDescent="0.25">
      <c r="A1155" s="166" t="str">
        <f>Сверка[[#This Row],[ID Штатной должности]]&amp;Сверка[[#This Row],[Дата возникновения вакансии на ШД]]</f>
        <v>73542945110</v>
      </c>
      <c r="B1155" s="162" t="s">
        <v>1674</v>
      </c>
      <c r="C1155" s="163" t="s">
        <v>1762</v>
      </c>
      <c r="D1155" s="162">
        <v>735429</v>
      </c>
      <c r="E1155" s="163" t="s">
        <v>29</v>
      </c>
      <c r="F1155" s="164">
        <v>45110</v>
      </c>
      <c r="G1155" s="164">
        <v>45110</v>
      </c>
      <c r="H1155" s="164"/>
      <c r="I1155" s="164"/>
      <c r="J1155" s="163" t="s">
        <v>22</v>
      </c>
      <c r="K1155" s="162"/>
      <c r="L1155" s="163"/>
      <c r="M11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1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156" spans="1:14" x14ac:dyDescent="0.25">
      <c r="A1156" s="166" t="str">
        <f>Сверка[[#This Row],[ID Штатной должности]]&amp;Сверка[[#This Row],[Дата возникновения вакансии на ШД]]</f>
        <v>73536045110</v>
      </c>
      <c r="B1156" s="162" t="s">
        <v>1674</v>
      </c>
      <c r="C1156" s="163" t="s">
        <v>1762</v>
      </c>
      <c r="D1156" s="162">
        <v>735360</v>
      </c>
      <c r="E1156" s="163" t="s">
        <v>23</v>
      </c>
      <c r="F1156" s="164">
        <v>45110</v>
      </c>
      <c r="G1156" s="164">
        <v>45110</v>
      </c>
      <c r="H1156" s="164"/>
      <c r="I1156" s="164"/>
      <c r="J1156" s="163" t="s">
        <v>22</v>
      </c>
      <c r="K1156" s="162"/>
      <c r="L1156" s="163"/>
      <c r="M11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1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157" spans="1:14" x14ac:dyDescent="0.25">
      <c r="A1157" s="166" t="str">
        <f>Сверка[[#This Row],[ID Штатной должности]]&amp;Сверка[[#This Row],[Дата возникновения вакансии на ШД]]</f>
        <v>73537045110</v>
      </c>
      <c r="B1157" s="162" t="s">
        <v>1674</v>
      </c>
      <c r="C1157" s="163" t="s">
        <v>1762</v>
      </c>
      <c r="D1157" s="162">
        <v>735370</v>
      </c>
      <c r="E1157" s="163" t="s">
        <v>1785</v>
      </c>
      <c r="F1157" s="164">
        <v>45110</v>
      </c>
      <c r="G1157" s="164">
        <v>45110</v>
      </c>
      <c r="H1157" s="164"/>
      <c r="I1157" s="164"/>
      <c r="J1157" s="163" t="s">
        <v>22</v>
      </c>
      <c r="K1157" s="162"/>
      <c r="L1157" s="163"/>
      <c r="M11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58" spans="1:14" x14ac:dyDescent="0.25">
      <c r="A1158" s="166" t="str">
        <f>Сверка[[#This Row],[ID Штатной должности]]&amp;Сверка[[#This Row],[Дата возникновения вакансии на ШД]]</f>
        <v>73537245110</v>
      </c>
      <c r="B1158" s="162" t="s">
        <v>1674</v>
      </c>
      <c r="C1158" s="163" t="s">
        <v>1762</v>
      </c>
      <c r="D1158" s="162">
        <v>735372</v>
      </c>
      <c r="E1158" s="163" t="s">
        <v>1785</v>
      </c>
      <c r="F1158" s="164">
        <v>45110</v>
      </c>
      <c r="G1158" s="164">
        <v>45110</v>
      </c>
      <c r="H1158" s="164"/>
      <c r="I1158" s="164"/>
      <c r="J1158" s="163" t="s">
        <v>22</v>
      </c>
      <c r="K1158" s="162"/>
      <c r="L1158" s="163"/>
      <c r="M11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59" spans="1:14" x14ac:dyDescent="0.25">
      <c r="A1159" s="166" t="str">
        <f>Сверка[[#This Row],[ID Штатной должности]]&amp;Сверка[[#This Row],[Дата возникновения вакансии на ШД]]</f>
        <v>73537345110</v>
      </c>
      <c r="B1159" s="162" t="s">
        <v>1674</v>
      </c>
      <c r="C1159" s="163" t="s">
        <v>1762</v>
      </c>
      <c r="D1159" s="162">
        <v>735373</v>
      </c>
      <c r="E1159" s="163" t="s">
        <v>1785</v>
      </c>
      <c r="F1159" s="164">
        <v>45110</v>
      </c>
      <c r="G1159" s="164">
        <v>45110</v>
      </c>
      <c r="H1159" s="164"/>
      <c r="I1159" s="164"/>
      <c r="J1159" s="163" t="s">
        <v>22</v>
      </c>
      <c r="K1159" s="162"/>
      <c r="L1159" s="163"/>
      <c r="M11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60" spans="1:14" x14ac:dyDescent="0.25">
      <c r="A1160" s="166" t="str">
        <f>Сверка[[#This Row],[ID Штатной должности]]&amp;Сверка[[#This Row],[Дата возникновения вакансии на ШД]]</f>
        <v>73537445110</v>
      </c>
      <c r="B1160" s="162" t="s">
        <v>1674</v>
      </c>
      <c r="C1160" s="163" t="s">
        <v>1762</v>
      </c>
      <c r="D1160" s="162">
        <v>735374</v>
      </c>
      <c r="E1160" s="163" t="s">
        <v>1785</v>
      </c>
      <c r="F1160" s="164">
        <v>45110</v>
      </c>
      <c r="G1160" s="164">
        <v>45110</v>
      </c>
      <c r="H1160" s="164"/>
      <c r="I1160" s="164"/>
      <c r="J1160" s="163" t="s">
        <v>22</v>
      </c>
      <c r="K1160" s="162"/>
      <c r="L1160" s="163"/>
      <c r="M11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61" spans="1:14" x14ac:dyDescent="0.25">
      <c r="A1161" s="166" t="str">
        <f>Сверка[[#This Row],[ID Штатной должности]]&amp;Сверка[[#This Row],[Дата возникновения вакансии на ШД]]</f>
        <v>73537545110</v>
      </c>
      <c r="B1161" s="162" t="s">
        <v>1674</v>
      </c>
      <c r="C1161" s="163" t="s">
        <v>1762</v>
      </c>
      <c r="D1161" s="162">
        <v>735375</v>
      </c>
      <c r="E1161" s="163" t="s">
        <v>1785</v>
      </c>
      <c r="F1161" s="164">
        <v>45110</v>
      </c>
      <c r="G1161" s="164">
        <v>45110</v>
      </c>
      <c r="H1161" s="164"/>
      <c r="I1161" s="164"/>
      <c r="J1161" s="163" t="s">
        <v>22</v>
      </c>
      <c r="K1161" s="162"/>
      <c r="L1161" s="163"/>
      <c r="M11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62" spans="1:14" x14ac:dyDescent="0.25">
      <c r="A1162" s="166" t="str">
        <f>Сверка[[#This Row],[ID Штатной должности]]&amp;Сверка[[#This Row],[Дата возникновения вакансии на ШД]]</f>
        <v>73542645110</v>
      </c>
      <c r="B1162" s="162" t="s">
        <v>1674</v>
      </c>
      <c r="C1162" s="163" t="s">
        <v>1762</v>
      </c>
      <c r="D1162" s="162">
        <v>735426</v>
      </c>
      <c r="E1162" s="163" t="s">
        <v>1785</v>
      </c>
      <c r="F1162" s="164">
        <v>45110</v>
      </c>
      <c r="G1162" s="164">
        <v>45110</v>
      </c>
      <c r="H1162" s="164"/>
      <c r="I1162" s="164"/>
      <c r="J1162" s="163" t="s">
        <v>22</v>
      </c>
      <c r="K1162" s="162"/>
      <c r="L1162" s="163"/>
      <c r="M11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63" spans="1:14" x14ac:dyDescent="0.25">
      <c r="A1163" s="166" t="str">
        <f>Сверка[[#This Row],[ID Штатной должности]]&amp;Сверка[[#This Row],[Дата возникновения вакансии на ШД]]</f>
        <v>73543245110</v>
      </c>
      <c r="B1163" s="162" t="s">
        <v>1674</v>
      </c>
      <c r="C1163" s="163" t="s">
        <v>1762</v>
      </c>
      <c r="D1163" s="162">
        <v>735432</v>
      </c>
      <c r="E1163" s="163" t="s">
        <v>1785</v>
      </c>
      <c r="F1163" s="164">
        <v>45110</v>
      </c>
      <c r="G1163" s="164">
        <v>45110</v>
      </c>
      <c r="H1163" s="164"/>
      <c r="I1163" s="164"/>
      <c r="J1163" s="163" t="s">
        <v>22</v>
      </c>
      <c r="K1163" s="162"/>
      <c r="L1163" s="163"/>
      <c r="M11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64" spans="1:14" x14ac:dyDescent="0.25">
      <c r="A1164" s="166" t="str">
        <f>Сверка[[#This Row],[ID Штатной должности]]&amp;Сверка[[#This Row],[Дата возникновения вакансии на ШД]]</f>
        <v>73543645110</v>
      </c>
      <c r="B1164" s="162" t="s">
        <v>1674</v>
      </c>
      <c r="C1164" s="163" t="s">
        <v>1762</v>
      </c>
      <c r="D1164" s="162">
        <v>735436</v>
      </c>
      <c r="E1164" s="163" t="s">
        <v>1785</v>
      </c>
      <c r="F1164" s="164">
        <v>45110</v>
      </c>
      <c r="G1164" s="164">
        <v>45110</v>
      </c>
      <c r="H1164" s="164"/>
      <c r="I1164" s="164"/>
      <c r="J1164" s="163" t="s">
        <v>22</v>
      </c>
      <c r="K1164" s="162"/>
      <c r="L1164" s="163"/>
      <c r="M11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65" spans="1:14" x14ac:dyDescent="0.25">
      <c r="A1165" s="166" t="str">
        <f>Сверка[[#This Row],[ID Штатной должности]]&amp;Сверка[[#This Row],[Дата возникновения вакансии на ШД]]</f>
        <v>73543745110</v>
      </c>
      <c r="B1165" s="162" t="s">
        <v>1674</v>
      </c>
      <c r="C1165" s="163" t="s">
        <v>1762</v>
      </c>
      <c r="D1165" s="162">
        <v>735437</v>
      </c>
      <c r="E1165" s="163" t="s">
        <v>1785</v>
      </c>
      <c r="F1165" s="164">
        <v>45110</v>
      </c>
      <c r="G1165" s="164">
        <v>45110</v>
      </c>
      <c r="H1165" s="164"/>
      <c r="I1165" s="164"/>
      <c r="J1165" s="163" t="s">
        <v>22</v>
      </c>
      <c r="K1165" s="162"/>
      <c r="L1165" s="163"/>
      <c r="M11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66" spans="1:14" x14ac:dyDescent="0.25">
      <c r="A1166" s="166" t="str">
        <f>Сверка[[#This Row],[ID Штатной должности]]&amp;Сверка[[#This Row],[Дата возникновения вакансии на ШД]]</f>
        <v>73543845110</v>
      </c>
      <c r="B1166" s="162" t="s">
        <v>1674</v>
      </c>
      <c r="C1166" s="163" t="s">
        <v>1762</v>
      </c>
      <c r="D1166" s="162">
        <v>735438</v>
      </c>
      <c r="E1166" s="163" t="s">
        <v>1785</v>
      </c>
      <c r="F1166" s="164">
        <v>45110</v>
      </c>
      <c r="G1166" s="164">
        <v>45110</v>
      </c>
      <c r="H1166" s="164"/>
      <c r="I1166" s="164"/>
      <c r="J1166" s="163" t="s">
        <v>22</v>
      </c>
      <c r="K1166" s="162"/>
      <c r="L1166" s="163"/>
      <c r="M11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67" spans="1:14" x14ac:dyDescent="0.25">
      <c r="A1167" s="166" t="str">
        <f>Сверка[[#This Row],[ID Штатной должности]]&amp;Сверка[[#This Row],[Дата возникновения вакансии на ШД]]</f>
        <v>73543945110</v>
      </c>
      <c r="B1167" s="162" t="s">
        <v>1674</v>
      </c>
      <c r="C1167" s="163" t="s">
        <v>1762</v>
      </c>
      <c r="D1167" s="162">
        <v>735439</v>
      </c>
      <c r="E1167" s="163" t="s">
        <v>1785</v>
      </c>
      <c r="F1167" s="164">
        <v>45110</v>
      </c>
      <c r="G1167" s="164">
        <v>45110</v>
      </c>
      <c r="H1167" s="164"/>
      <c r="I1167" s="164"/>
      <c r="J1167" s="163" t="s">
        <v>22</v>
      </c>
      <c r="K1167" s="162"/>
      <c r="L1167" s="163"/>
      <c r="M11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68" spans="1:14" x14ac:dyDescent="0.25">
      <c r="A1168" s="166" t="str">
        <f>Сверка[[#This Row],[ID Штатной должности]]&amp;Сверка[[#This Row],[Дата возникновения вакансии на ШД]]</f>
        <v>73544045110</v>
      </c>
      <c r="B1168" s="162" t="s">
        <v>1674</v>
      </c>
      <c r="C1168" s="163" t="s">
        <v>1762</v>
      </c>
      <c r="D1168" s="162">
        <v>735440</v>
      </c>
      <c r="E1168" s="163" t="s">
        <v>1785</v>
      </c>
      <c r="F1168" s="164">
        <v>45110</v>
      </c>
      <c r="G1168" s="164">
        <v>45110</v>
      </c>
      <c r="H1168" s="164"/>
      <c r="I1168" s="164"/>
      <c r="J1168" s="163" t="s">
        <v>22</v>
      </c>
      <c r="K1168" s="162"/>
      <c r="L1168" s="163"/>
      <c r="M11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69" spans="1:14" x14ac:dyDescent="0.25">
      <c r="A1169" s="166" t="str">
        <f>Сверка[[#This Row],[ID Штатной должности]]&amp;Сверка[[#This Row],[Дата возникновения вакансии на ШД]]</f>
        <v>73542745110</v>
      </c>
      <c r="B1169" s="162" t="s">
        <v>1674</v>
      </c>
      <c r="C1169" s="163" t="s">
        <v>1762</v>
      </c>
      <c r="D1169" s="162">
        <v>735427</v>
      </c>
      <c r="E1169" s="163" t="s">
        <v>1785</v>
      </c>
      <c r="F1169" s="164">
        <v>45110</v>
      </c>
      <c r="G1169" s="164">
        <v>45110</v>
      </c>
      <c r="H1169" s="164"/>
      <c r="I1169" s="164"/>
      <c r="J1169" s="163" t="s">
        <v>22</v>
      </c>
      <c r="K1169" s="162"/>
      <c r="L1169" s="163"/>
      <c r="M11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70" spans="1:14" x14ac:dyDescent="0.25">
      <c r="A1170" s="166" t="str">
        <f>Сверка[[#This Row],[ID Штатной должности]]&amp;Сверка[[#This Row],[Дата возникновения вакансии на ШД]]</f>
        <v>12902645010</v>
      </c>
      <c r="B1170" s="162" t="s">
        <v>1674</v>
      </c>
      <c r="C1170" s="163" t="s">
        <v>1762</v>
      </c>
      <c r="D1170" s="162">
        <v>129026</v>
      </c>
      <c r="E1170" s="163" t="s">
        <v>1785</v>
      </c>
      <c r="F1170" s="164">
        <v>43507</v>
      </c>
      <c r="G1170" s="164">
        <v>45010</v>
      </c>
      <c r="H1170" s="164"/>
      <c r="I1170" s="164"/>
      <c r="J1170" s="163" t="s">
        <v>22</v>
      </c>
      <c r="K1170" s="162"/>
      <c r="L1170" s="163"/>
      <c r="M11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71" spans="1:14" x14ac:dyDescent="0.25">
      <c r="A1171" s="166" t="str">
        <f>Сверка[[#This Row],[ID Штатной должности]]&amp;Сверка[[#This Row],[Дата возникновения вакансии на ШД]]</f>
        <v>51672045082</v>
      </c>
      <c r="B1171" s="162" t="s">
        <v>1674</v>
      </c>
      <c r="C1171" s="163" t="s">
        <v>1762</v>
      </c>
      <c r="D1171" s="162">
        <v>516720</v>
      </c>
      <c r="E1171" s="163" t="s">
        <v>1785</v>
      </c>
      <c r="F1171" s="164">
        <v>1</v>
      </c>
      <c r="G1171" s="164">
        <v>45082</v>
      </c>
      <c r="H1171" s="164"/>
      <c r="I1171" s="164"/>
      <c r="J1171" s="163" t="s">
        <v>22</v>
      </c>
      <c r="K1171" s="162"/>
      <c r="L1171" s="163"/>
      <c r="M11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72" spans="1:14" x14ac:dyDescent="0.25">
      <c r="A1172" s="166" t="str">
        <f>Сверка[[#This Row],[ID Штатной должности]]&amp;Сверка[[#This Row],[Дата возникновения вакансии на ШД]]</f>
        <v>89349444958</v>
      </c>
      <c r="B1172" s="162" t="s">
        <v>1674</v>
      </c>
      <c r="C1172" s="163" t="s">
        <v>1762</v>
      </c>
      <c r="D1172" s="162">
        <v>893494</v>
      </c>
      <c r="E1172" s="163" t="s">
        <v>1785</v>
      </c>
      <c r="F1172" s="164">
        <v>44197</v>
      </c>
      <c r="G1172" s="164">
        <v>44958</v>
      </c>
      <c r="H1172" s="164"/>
      <c r="I1172" s="164"/>
      <c r="J1172" s="163" t="s">
        <v>22</v>
      </c>
      <c r="K1172" s="162"/>
      <c r="L1172" s="163"/>
      <c r="M11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73" spans="1:14" x14ac:dyDescent="0.25">
      <c r="A1173" s="166" t="str">
        <f>Сверка[[#This Row],[ID Штатной должности]]&amp;Сверка[[#This Row],[Дата возникновения вакансии на ШД]]</f>
        <v>51244245109</v>
      </c>
      <c r="B1173" s="162" t="s">
        <v>1603</v>
      </c>
      <c r="C1173" s="163" t="s">
        <v>1759</v>
      </c>
      <c r="D1173" s="162">
        <v>512442</v>
      </c>
      <c r="E1173" s="163" t="s">
        <v>1785</v>
      </c>
      <c r="F1173" s="164">
        <v>1</v>
      </c>
      <c r="G1173" s="164">
        <v>45109</v>
      </c>
      <c r="H1173" s="164"/>
      <c r="I1173" s="164"/>
      <c r="J1173" s="163" t="s">
        <v>22</v>
      </c>
      <c r="K1173" s="162"/>
      <c r="L1173" s="163"/>
      <c r="M11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74" spans="1:14" x14ac:dyDescent="0.25">
      <c r="A1174" s="166" t="str">
        <f>Сверка[[#This Row],[ID Штатной должности]]&amp;Сверка[[#This Row],[Дата возникновения вакансии на ШД]]</f>
        <v>51249345124</v>
      </c>
      <c r="B1174" s="162" t="s">
        <v>1603</v>
      </c>
      <c r="C1174" s="163" t="s">
        <v>1759</v>
      </c>
      <c r="D1174" s="162">
        <v>512493</v>
      </c>
      <c r="E1174" s="163" t="s">
        <v>1785</v>
      </c>
      <c r="F1174" s="164">
        <v>1</v>
      </c>
      <c r="G1174" s="164">
        <v>45124</v>
      </c>
      <c r="H1174" s="164"/>
      <c r="I1174" s="164"/>
      <c r="J1174" s="163" t="s">
        <v>22</v>
      </c>
      <c r="K1174" s="162"/>
      <c r="L1174" s="163"/>
      <c r="M11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75" spans="1:14" x14ac:dyDescent="0.25">
      <c r="A1175" s="166" t="str">
        <f>Сверка[[#This Row],[ID Штатной должности]]&amp;Сверка[[#This Row],[Дата возникновения вакансии на ШД]]</f>
        <v>51249545082</v>
      </c>
      <c r="B1175" s="162" t="s">
        <v>1603</v>
      </c>
      <c r="C1175" s="163" t="s">
        <v>1759</v>
      </c>
      <c r="D1175" s="162">
        <v>512495</v>
      </c>
      <c r="E1175" s="163" t="s">
        <v>1785</v>
      </c>
      <c r="F1175" s="164">
        <v>1</v>
      </c>
      <c r="G1175" s="164">
        <v>45082</v>
      </c>
      <c r="H1175" s="164"/>
      <c r="I1175" s="164"/>
      <c r="J1175" s="163" t="s">
        <v>22</v>
      </c>
      <c r="K1175" s="162"/>
      <c r="L1175" s="163"/>
      <c r="M11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76" spans="1:14" x14ac:dyDescent="0.25">
      <c r="A1176" s="166" t="str">
        <f>Сверка[[#This Row],[ID Штатной должности]]&amp;Сверка[[#This Row],[Дата возникновения вакансии на ШД]]</f>
        <v>31812745108</v>
      </c>
      <c r="B1176" s="162" t="s">
        <v>1603</v>
      </c>
      <c r="C1176" s="163" t="s">
        <v>1759</v>
      </c>
      <c r="D1176" s="162">
        <v>318127</v>
      </c>
      <c r="E1176" s="163" t="s">
        <v>1785</v>
      </c>
      <c r="F1176" s="164">
        <v>44648</v>
      </c>
      <c r="G1176" s="164">
        <v>45108</v>
      </c>
      <c r="H1176" s="164"/>
      <c r="I1176" s="164"/>
      <c r="J1176" s="163" t="s">
        <v>22</v>
      </c>
      <c r="K1176" s="162"/>
      <c r="L1176" s="163"/>
      <c r="M11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77" spans="1:14" x14ac:dyDescent="0.25">
      <c r="A1177" s="166" t="str">
        <f>Сверка[[#This Row],[ID Штатной должности]]&amp;Сверка[[#This Row],[Дата возникновения вакансии на ШД]]</f>
        <v>12903243507</v>
      </c>
      <c r="B1177" s="162" t="s">
        <v>1603</v>
      </c>
      <c r="C1177" s="163" t="s">
        <v>1759</v>
      </c>
      <c r="D1177" s="162">
        <v>129032</v>
      </c>
      <c r="E1177" s="163" t="s">
        <v>1785</v>
      </c>
      <c r="F1177" s="164">
        <v>43507</v>
      </c>
      <c r="G1177" s="164">
        <v>43507</v>
      </c>
      <c r="H1177" s="164"/>
      <c r="I1177" s="164"/>
      <c r="J1177" s="163" t="s">
        <v>22</v>
      </c>
      <c r="K1177" s="162"/>
      <c r="L1177" s="163"/>
      <c r="M11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78" spans="1:14" x14ac:dyDescent="0.25">
      <c r="A1178" s="166" t="str">
        <f>Сверка[[#This Row],[ID Штатной должности]]&amp;Сверка[[#This Row],[Дата возникновения вакансии на ШД]]</f>
        <v>69470845078</v>
      </c>
      <c r="B1178" s="162" t="s">
        <v>1603</v>
      </c>
      <c r="C1178" s="163" t="s">
        <v>1759</v>
      </c>
      <c r="D1178" s="162">
        <v>694708</v>
      </c>
      <c r="E1178" s="163" t="s">
        <v>114</v>
      </c>
      <c r="F1178" s="164">
        <v>45078</v>
      </c>
      <c r="G1178" s="164">
        <v>45078</v>
      </c>
      <c r="H1178" s="164"/>
      <c r="I1178" s="164"/>
      <c r="J1178" s="163" t="s">
        <v>22</v>
      </c>
      <c r="K1178" s="162"/>
      <c r="L1178" s="163"/>
      <c r="M11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руководитель</v>
      </c>
      <c r="N11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есть в базе</v>
      </c>
    </row>
    <row r="1179" spans="1:14" x14ac:dyDescent="0.25">
      <c r="A1179" s="166" t="str">
        <f>Сверка[[#This Row],[ID Штатной должности]]&amp;Сверка[[#This Row],[Дата возникновения вакансии на ШД]]</f>
        <v>51272445096</v>
      </c>
      <c r="B1179" s="162" t="s">
        <v>1603</v>
      </c>
      <c r="C1179" s="163" t="s">
        <v>1759</v>
      </c>
      <c r="D1179" s="162">
        <v>512724</v>
      </c>
      <c r="E1179" s="163" t="s">
        <v>1785</v>
      </c>
      <c r="F1179" s="164">
        <v>1</v>
      </c>
      <c r="G1179" s="164">
        <v>45096</v>
      </c>
      <c r="H1179" s="164"/>
      <c r="I1179" s="164"/>
      <c r="J1179" s="163" t="s">
        <v>22</v>
      </c>
      <c r="K1179" s="162"/>
      <c r="L1179" s="163"/>
      <c r="M11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80" spans="1:14" x14ac:dyDescent="0.25">
      <c r="A1180" s="166" t="str">
        <f>Сверка[[#This Row],[ID Штатной должности]]&amp;Сверка[[#This Row],[Дата возникновения вакансии на ШД]]</f>
        <v>51277744905</v>
      </c>
      <c r="B1180" s="162" t="s">
        <v>1603</v>
      </c>
      <c r="C1180" s="163" t="s">
        <v>1759</v>
      </c>
      <c r="D1180" s="162">
        <v>512777</v>
      </c>
      <c r="E1180" s="163" t="s">
        <v>1785</v>
      </c>
      <c r="F1180" s="164">
        <v>1</v>
      </c>
      <c r="G1180" s="164">
        <v>44905</v>
      </c>
      <c r="H1180" s="164"/>
      <c r="I1180" s="164"/>
      <c r="J1180" s="163" t="s">
        <v>22</v>
      </c>
      <c r="K1180" s="162"/>
      <c r="L1180" s="163"/>
      <c r="M11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81" spans="1:14" x14ac:dyDescent="0.25">
      <c r="A1181" s="166" t="str">
        <f>Сверка[[#This Row],[ID Штатной должности]]&amp;Сверка[[#This Row],[Дата возникновения вакансии на ШД]]</f>
        <v>57830544828</v>
      </c>
      <c r="B1181" s="162" t="s">
        <v>1605</v>
      </c>
      <c r="C1181" s="163" t="s">
        <v>1764</v>
      </c>
      <c r="D1181" s="162">
        <v>578305</v>
      </c>
      <c r="E1181" s="163" t="s">
        <v>1785</v>
      </c>
      <c r="F1181" s="164">
        <v>43891</v>
      </c>
      <c r="G1181" s="164">
        <v>44828</v>
      </c>
      <c r="H1181" s="164"/>
      <c r="I1181" s="164"/>
      <c r="J1181" s="163" t="s">
        <v>22</v>
      </c>
      <c r="K1181" s="162"/>
      <c r="L1181" s="163"/>
      <c r="M11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82" spans="1:14" x14ac:dyDescent="0.25">
      <c r="A1182" s="166" t="str">
        <f>Сверка[[#This Row],[ID Штатной должности]]&amp;Сверка[[#This Row],[Дата возникновения вакансии на ШД]]</f>
        <v>57833945037</v>
      </c>
      <c r="B1182" s="162" t="s">
        <v>1605</v>
      </c>
      <c r="C1182" s="163" t="s">
        <v>1764</v>
      </c>
      <c r="D1182" s="162">
        <v>578339</v>
      </c>
      <c r="E1182" s="163" t="s">
        <v>1785</v>
      </c>
      <c r="F1182" s="164">
        <v>43891</v>
      </c>
      <c r="G1182" s="164">
        <v>45037</v>
      </c>
      <c r="H1182" s="164"/>
      <c r="I1182" s="164"/>
      <c r="J1182" s="163" t="s">
        <v>22</v>
      </c>
      <c r="K1182" s="162"/>
      <c r="L1182" s="163"/>
      <c r="M11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83" spans="1:14" x14ac:dyDescent="0.25">
      <c r="A1183" s="166" t="str">
        <f>Сверка[[#This Row],[ID Штатной должности]]&amp;Сверка[[#This Row],[Дата возникновения вакансии на ШД]]</f>
        <v>63768745091</v>
      </c>
      <c r="B1183" s="162" t="s">
        <v>1605</v>
      </c>
      <c r="C1183" s="163" t="s">
        <v>1764</v>
      </c>
      <c r="D1183" s="162">
        <v>637687</v>
      </c>
      <c r="E1183" s="163" t="s">
        <v>1785</v>
      </c>
      <c r="F1183" s="164">
        <v>43952</v>
      </c>
      <c r="G1183" s="164">
        <v>45091</v>
      </c>
      <c r="H1183" s="164"/>
      <c r="I1183" s="164"/>
      <c r="J1183" s="163" t="s">
        <v>22</v>
      </c>
      <c r="K1183" s="162"/>
      <c r="L1183" s="163"/>
      <c r="M11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84" spans="1:14" x14ac:dyDescent="0.25">
      <c r="A1184" s="166" t="str">
        <f>Сверка[[#This Row],[ID Штатной должности]]&amp;Сверка[[#This Row],[Дата возникновения вакансии на ШД]]</f>
        <v>57829345091</v>
      </c>
      <c r="B1184" s="162" t="s">
        <v>1605</v>
      </c>
      <c r="C1184" s="163" t="s">
        <v>1764</v>
      </c>
      <c r="D1184" s="162">
        <v>578293</v>
      </c>
      <c r="E1184" s="163" t="s">
        <v>1785</v>
      </c>
      <c r="F1184" s="164">
        <v>43891</v>
      </c>
      <c r="G1184" s="164">
        <v>45091</v>
      </c>
      <c r="H1184" s="164"/>
      <c r="I1184" s="164"/>
      <c r="J1184" s="163" t="s">
        <v>22</v>
      </c>
      <c r="K1184" s="162"/>
      <c r="L1184" s="163"/>
      <c r="M11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85" spans="1:14" x14ac:dyDescent="0.25">
      <c r="A1185" s="166" t="str">
        <f>Сверка[[#This Row],[ID Штатной должности]]&amp;Сверка[[#This Row],[Дата возникновения вакансии на ШД]]</f>
        <v>46116445118</v>
      </c>
      <c r="B1185" s="162" t="s">
        <v>1605</v>
      </c>
      <c r="C1185" s="163" t="s">
        <v>1764</v>
      </c>
      <c r="D1185" s="162">
        <v>461164</v>
      </c>
      <c r="E1185" s="163" t="s">
        <v>1785</v>
      </c>
      <c r="F1185" s="164">
        <v>44784</v>
      </c>
      <c r="G1185" s="164">
        <v>45118</v>
      </c>
      <c r="H1185" s="164"/>
      <c r="I1185" s="164"/>
      <c r="J1185" s="163" t="s">
        <v>22</v>
      </c>
      <c r="K1185" s="162"/>
      <c r="L1185" s="163"/>
      <c r="M11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86" spans="1:14" x14ac:dyDescent="0.25">
      <c r="A1186" s="166" t="str">
        <f>Сверка[[#This Row],[ID Штатной должности]]&amp;Сверка[[#This Row],[Дата возникновения вакансии на ШД]]</f>
        <v>51191644986</v>
      </c>
      <c r="B1186" s="162" t="s">
        <v>1605</v>
      </c>
      <c r="C1186" s="163" t="s">
        <v>1764</v>
      </c>
      <c r="D1186" s="162">
        <v>511916</v>
      </c>
      <c r="E1186" s="163" t="s">
        <v>1785</v>
      </c>
      <c r="F1186" s="164">
        <v>1</v>
      </c>
      <c r="G1186" s="164">
        <v>44986</v>
      </c>
      <c r="H1186" s="164"/>
      <c r="I1186" s="164"/>
      <c r="J1186" s="163" t="s">
        <v>22</v>
      </c>
      <c r="K1186" s="162"/>
      <c r="L1186" s="163"/>
      <c r="M11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87" spans="1:14" x14ac:dyDescent="0.25">
      <c r="A1187" s="166" t="str">
        <f>Сверка[[#This Row],[ID Штатной должности]]&amp;Сверка[[#This Row],[Дата возникновения вакансии на ШД]]</f>
        <v>51195745110</v>
      </c>
      <c r="B1187" s="162" t="s">
        <v>1605</v>
      </c>
      <c r="C1187" s="163" t="s">
        <v>1764</v>
      </c>
      <c r="D1187" s="162">
        <v>511957</v>
      </c>
      <c r="E1187" s="163" t="s">
        <v>1785</v>
      </c>
      <c r="F1187" s="164">
        <v>1</v>
      </c>
      <c r="G1187" s="164">
        <v>45110</v>
      </c>
      <c r="H1187" s="164"/>
      <c r="I1187" s="164"/>
      <c r="J1187" s="163" t="s">
        <v>22</v>
      </c>
      <c r="K1187" s="162"/>
      <c r="L1187" s="163"/>
      <c r="M11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88" spans="1:14" x14ac:dyDescent="0.25">
      <c r="A1188" s="166" t="str">
        <f>Сверка[[#This Row],[ID Штатной должности]]&amp;Сверка[[#This Row],[Дата возникновения вакансии на ШД]]</f>
        <v>52661045038</v>
      </c>
      <c r="B1188" s="162" t="s">
        <v>1605</v>
      </c>
      <c r="C1188" s="163" t="s">
        <v>1764</v>
      </c>
      <c r="D1188" s="162">
        <v>526610</v>
      </c>
      <c r="E1188" s="163" t="s">
        <v>1785</v>
      </c>
      <c r="F1188" s="164">
        <v>1</v>
      </c>
      <c r="G1188" s="164">
        <v>45038</v>
      </c>
      <c r="H1188" s="164"/>
      <c r="I1188" s="164"/>
      <c r="J1188" s="163" t="s">
        <v>22</v>
      </c>
      <c r="K1188" s="162"/>
      <c r="L1188" s="163"/>
      <c r="M11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89" spans="1:14" x14ac:dyDescent="0.25">
      <c r="A1189" s="166" t="str">
        <f>Сверка[[#This Row],[ID Штатной должности]]&amp;Сверка[[#This Row],[Дата возникновения вакансии на ШД]]</f>
        <v>57878845035</v>
      </c>
      <c r="B1189" s="162" t="s">
        <v>1605</v>
      </c>
      <c r="C1189" s="163" t="s">
        <v>1764</v>
      </c>
      <c r="D1189" s="162">
        <v>578788</v>
      </c>
      <c r="E1189" s="163" t="s">
        <v>1785</v>
      </c>
      <c r="F1189" s="164">
        <v>43891</v>
      </c>
      <c r="G1189" s="164">
        <v>45035</v>
      </c>
      <c r="H1189" s="164"/>
      <c r="I1189" s="164"/>
      <c r="J1189" s="163" t="s">
        <v>22</v>
      </c>
      <c r="K1189" s="162"/>
      <c r="L1189" s="163"/>
      <c r="M11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90" spans="1:14" x14ac:dyDescent="0.25">
      <c r="A1190" s="166" t="str">
        <f>Сверка[[#This Row],[ID Штатной должности]]&amp;Сверка[[#This Row],[Дата возникновения вакансии на ШД]]</f>
        <v>54758544895</v>
      </c>
      <c r="B1190" s="162" t="s">
        <v>1718</v>
      </c>
      <c r="C1190" s="163" t="s">
        <v>1771</v>
      </c>
      <c r="D1190" s="162">
        <v>547585</v>
      </c>
      <c r="E1190" s="163" t="s">
        <v>1785</v>
      </c>
      <c r="F1190" s="164">
        <v>44895</v>
      </c>
      <c r="G1190" s="164">
        <v>44895</v>
      </c>
      <c r="H1190" s="164"/>
      <c r="I1190" s="164"/>
      <c r="J1190" s="163" t="s">
        <v>22</v>
      </c>
      <c r="K1190" s="162"/>
      <c r="L1190" s="163"/>
      <c r="M11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91" spans="1:14" x14ac:dyDescent="0.25">
      <c r="A1191" s="166" t="str">
        <f>Сверка[[#This Row],[ID Штатной должности]]&amp;Сверка[[#This Row],[Дата возникновения вакансии на ШД]]</f>
        <v>51320145050</v>
      </c>
      <c r="B1191" s="162" t="s">
        <v>1718</v>
      </c>
      <c r="C1191" s="163" t="s">
        <v>1771</v>
      </c>
      <c r="D1191" s="162">
        <v>513201</v>
      </c>
      <c r="E1191" s="163" t="s">
        <v>1785</v>
      </c>
      <c r="F1191" s="164">
        <v>1</v>
      </c>
      <c r="G1191" s="164">
        <v>45050</v>
      </c>
      <c r="H1191" s="164"/>
      <c r="I1191" s="164"/>
      <c r="J1191" s="163" t="s">
        <v>22</v>
      </c>
      <c r="K1191" s="162"/>
      <c r="L1191" s="163"/>
      <c r="M11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92" spans="1:14" x14ac:dyDescent="0.25">
      <c r="A1192" s="166" t="str">
        <f>Сверка[[#This Row],[ID Штатной должности]]&amp;Сверка[[#This Row],[Дата возникновения вакансии на ШД]]</f>
        <v>51344245121</v>
      </c>
      <c r="B1192" s="162" t="s">
        <v>1718</v>
      </c>
      <c r="C1192" s="163" t="s">
        <v>1771</v>
      </c>
      <c r="D1192" s="162">
        <v>513442</v>
      </c>
      <c r="E1192" s="163" t="s">
        <v>1785</v>
      </c>
      <c r="F1192" s="164">
        <v>1</v>
      </c>
      <c r="G1192" s="164">
        <v>45121</v>
      </c>
      <c r="H1192" s="164"/>
      <c r="I1192" s="164"/>
      <c r="J1192" s="163" t="s">
        <v>22</v>
      </c>
      <c r="K1192" s="162"/>
      <c r="L1192" s="163"/>
      <c r="M11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93" spans="1:14" x14ac:dyDescent="0.25">
      <c r="A1193" s="166" t="str">
        <f>Сверка[[#This Row],[ID Штатной должности]]&amp;Сверка[[#This Row],[Дата возникновения вакансии на ШД]]</f>
        <v>51376945033</v>
      </c>
      <c r="B1193" s="162" t="s">
        <v>1718</v>
      </c>
      <c r="C1193" s="163" t="s">
        <v>1771</v>
      </c>
      <c r="D1193" s="162">
        <v>513769</v>
      </c>
      <c r="E1193" s="163" t="s">
        <v>1785</v>
      </c>
      <c r="F1193" s="164">
        <v>1</v>
      </c>
      <c r="G1193" s="164">
        <v>45033</v>
      </c>
      <c r="H1193" s="164"/>
      <c r="I1193" s="164"/>
      <c r="J1193" s="163" t="s">
        <v>22</v>
      </c>
      <c r="K1193" s="162"/>
      <c r="L1193" s="163"/>
      <c r="M11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94" spans="1:14" x14ac:dyDescent="0.25">
      <c r="A1194" s="166" t="str">
        <f>Сверка[[#This Row],[ID Штатной должности]]&amp;Сверка[[#This Row],[Дата возникновения вакансии на ШД]]</f>
        <v>51377145091</v>
      </c>
      <c r="B1194" s="162" t="s">
        <v>1718</v>
      </c>
      <c r="C1194" s="163" t="s">
        <v>1771</v>
      </c>
      <c r="D1194" s="162">
        <v>513771</v>
      </c>
      <c r="E1194" s="163" t="s">
        <v>1785</v>
      </c>
      <c r="F1194" s="164">
        <v>1</v>
      </c>
      <c r="G1194" s="164">
        <v>45091</v>
      </c>
      <c r="H1194" s="164"/>
      <c r="I1194" s="164"/>
      <c r="J1194" s="163" t="s">
        <v>22</v>
      </c>
      <c r="K1194" s="162"/>
      <c r="L1194" s="163"/>
      <c r="M11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95" spans="1:14" x14ac:dyDescent="0.25">
      <c r="A1195" s="166" t="str">
        <f>Сверка[[#This Row],[ID Штатной должности]]&amp;Сверка[[#This Row],[Дата возникновения вакансии на ШД]]</f>
        <v>51329245098</v>
      </c>
      <c r="B1195" s="162" t="s">
        <v>1718</v>
      </c>
      <c r="C1195" s="163" t="s">
        <v>1771</v>
      </c>
      <c r="D1195" s="162">
        <v>513292</v>
      </c>
      <c r="E1195" s="163" t="s">
        <v>1785</v>
      </c>
      <c r="F1195" s="164">
        <v>1</v>
      </c>
      <c r="G1195" s="164">
        <v>45098</v>
      </c>
      <c r="H1195" s="164"/>
      <c r="I1195" s="164"/>
      <c r="J1195" s="163" t="s">
        <v>22</v>
      </c>
      <c r="K1195" s="162"/>
      <c r="L1195" s="163"/>
      <c r="M11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96" spans="1:14" x14ac:dyDescent="0.25">
      <c r="A1196" s="166" t="str">
        <f>Сверка[[#This Row],[ID Штатной должности]]&amp;Сверка[[#This Row],[Дата возникновения вакансии на ШД]]</f>
        <v>51360245058</v>
      </c>
      <c r="B1196" s="162" t="s">
        <v>1718</v>
      </c>
      <c r="C1196" s="163" t="s">
        <v>1771</v>
      </c>
      <c r="D1196" s="162">
        <v>513602</v>
      </c>
      <c r="E1196" s="163" t="s">
        <v>1785</v>
      </c>
      <c r="F1196" s="164">
        <v>1</v>
      </c>
      <c r="G1196" s="164">
        <v>45058</v>
      </c>
      <c r="H1196" s="164"/>
      <c r="I1196" s="164"/>
      <c r="J1196" s="163" t="s">
        <v>22</v>
      </c>
      <c r="K1196" s="162"/>
      <c r="L1196" s="163"/>
      <c r="M11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97" spans="1:14" x14ac:dyDescent="0.25">
      <c r="A1197" s="166" t="str">
        <f>Сверка[[#This Row],[ID Штатной должности]]&amp;Сверка[[#This Row],[Дата возникновения вакансии на ШД]]</f>
        <v>51350445058</v>
      </c>
      <c r="B1197" s="162" t="s">
        <v>1718</v>
      </c>
      <c r="C1197" s="163" t="s">
        <v>1771</v>
      </c>
      <c r="D1197" s="162">
        <v>513504</v>
      </c>
      <c r="E1197" s="163" t="s">
        <v>1785</v>
      </c>
      <c r="F1197" s="164">
        <v>1</v>
      </c>
      <c r="G1197" s="164">
        <v>45058</v>
      </c>
      <c r="H1197" s="164"/>
      <c r="I1197" s="164"/>
      <c r="J1197" s="163" t="s">
        <v>22</v>
      </c>
      <c r="K1197" s="162"/>
      <c r="L1197" s="163"/>
      <c r="M11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98" spans="1:14" x14ac:dyDescent="0.25">
      <c r="A1198" s="166" t="str">
        <f>Сверка[[#This Row],[ID Штатной должности]]&amp;Сверка[[#This Row],[Дата возникновения вакансии на ШД]]</f>
        <v>2617343405</v>
      </c>
      <c r="B1198" s="162" t="s">
        <v>1718</v>
      </c>
      <c r="C1198" s="163" t="s">
        <v>1771</v>
      </c>
      <c r="D1198" s="162">
        <v>26173</v>
      </c>
      <c r="E1198" s="163" t="s">
        <v>1785</v>
      </c>
      <c r="F1198" s="164">
        <v>43405</v>
      </c>
      <c r="G1198" s="164">
        <v>43405</v>
      </c>
      <c r="H1198" s="164"/>
      <c r="I1198" s="164"/>
      <c r="J1198" s="163" t="s">
        <v>22</v>
      </c>
      <c r="K1198" s="162"/>
      <c r="L1198" s="163" t="s">
        <v>22</v>
      </c>
      <c r="M11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199" spans="1:14" x14ac:dyDescent="0.25">
      <c r="A1199" s="166" t="str">
        <f>Сверка[[#This Row],[ID Штатной должности]]&amp;Сверка[[#This Row],[Дата возникновения вакансии на ШД]]</f>
        <v/>
      </c>
      <c r="B1199" s="162"/>
      <c r="C1199" s="163"/>
      <c r="D1199" s="162"/>
      <c r="E1199" s="163"/>
      <c r="F1199" s="164"/>
      <c r="G1199" s="164"/>
      <c r="H1199" s="164"/>
      <c r="I1199" s="164"/>
      <c r="J1199" s="163"/>
      <c r="K1199" s="162"/>
      <c r="L1199" s="163"/>
      <c r="M11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1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00" spans="1:14" x14ac:dyDescent="0.25">
      <c r="A1200" s="166" t="str">
        <f>Сверка[[#This Row],[ID Штатной должности]]&amp;Сверка[[#This Row],[Дата возникновения вакансии на ШД]]</f>
        <v/>
      </c>
      <c r="B1200" s="162"/>
      <c r="C1200" s="163"/>
      <c r="D1200" s="162"/>
      <c r="E1200" s="163"/>
      <c r="F1200" s="164"/>
      <c r="G1200" s="164"/>
      <c r="H1200" s="164"/>
      <c r="I1200" s="164"/>
      <c r="J1200" s="163"/>
      <c r="K1200" s="162"/>
      <c r="L1200" s="163"/>
      <c r="M12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01" spans="1:14" x14ac:dyDescent="0.25">
      <c r="A1201" s="166" t="str">
        <f>Сверка[[#This Row],[ID Штатной должности]]&amp;Сверка[[#This Row],[Дата возникновения вакансии на ШД]]</f>
        <v/>
      </c>
      <c r="B1201" s="162"/>
      <c r="C1201" s="163"/>
      <c r="D1201" s="162"/>
      <c r="E1201" s="163"/>
      <c r="F1201" s="164"/>
      <c r="G1201" s="164"/>
      <c r="H1201" s="164"/>
      <c r="I1201" s="164"/>
      <c r="J1201" s="163"/>
      <c r="K1201" s="162"/>
      <c r="L1201" s="163"/>
      <c r="M12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02" spans="1:14" x14ac:dyDescent="0.25">
      <c r="A1202" s="166" t="str">
        <f>Сверка[[#This Row],[ID Штатной должности]]&amp;Сверка[[#This Row],[Дата возникновения вакансии на ШД]]</f>
        <v/>
      </c>
      <c r="B1202" s="162"/>
      <c r="C1202" s="163"/>
      <c r="D1202" s="162"/>
      <c r="E1202" s="163"/>
      <c r="F1202" s="164"/>
      <c r="G1202" s="164"/>
      <c r="H1202" s="164"/>
      <c r="I1202" s="164"/>
      <c r="J1202" s="163"/>
      <c r="K1202" s="162"/>
      <c r="L1202" s="163"/>
      <c r="M12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03" spans="1:14" x14ac:dyDescent="0.25">
      <c r="A1203" s="166" t="str">
        <f>Сверка[[#This Row],[ID Штатной должности]]&amp;Сверка[[#This Row],[Дата возникновения вакансии на ШД]]</f>
        <v/>
      </c>
      <c r="B1203" s="162"/>
      <c r="C1203" s="163"/>
      <c r="D1203" s="162"/>
      <c r="E1203" s="163"/>
      <c r="F1203" s="164"/>
      <c r="G1203" s="164"/>
      <c r="H1203" s="164"/>
      <c r="I1203" s="164"/>
      <c r="J1203" s="163"/>
      <c r="K1203" s="162"/>
      <c r="L1203" s="163"/>
      <c r="M12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04" spans="1:14" x14ac:dyDescent="0.25">
      <c r="A1204" s="166" t="str">
        <f>Сверка[[#This Row],[ID Штатной должности]]&amp;Сверка[[#This Row],[Дата возникновения вакансии на ШД]]</f>
        <v/>
      </c>
      <c r="B1204" s="162"/>
      <c r="C1204" s="163"/>
      <c r="D1204" s="162"/>
      <c r="E1204" s="163"/>
      <c r="F1204" s="164"/>
      <c r="G1204" s="164"/>
      <c r="H1204" s="164"/>
      <c r="I1204" s="164"/>
      <c r="J1204" s="163"/>
      <c r="K1204" s="162"/>
      <c r="L1204" s="163"/>
      <c r="M12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05" spans="1:14" x14ac:dyDescent="0.25">
      <c r="A1205" s="166" t="str">
        <f>Сверка[[#This Row],[ID Штатной должности]]&amp;Сверка[[#This Row],[Дата возникновения вакансии на ШД]]</f>
        <v/>
      </c>
      <c r="B1205" s="162"/>
      <c r="C1205" s="163"/>
      <c r="D1205" s="162"/>
      <c r="E1205" s="163"/>
      <c r="F1205" s="164"/>
      <c r="G1205" s="164"/>
      <c r="H1205" s="164"/>
      <c r="I1205" s="164"/>
      <c r="J1205" s="163"/>
      <c r="K1205" s="162"/>
      <c r="L1205" s="163"/>
      <c r="M12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06" spans="1:14" x14ac:dyDescent="0.25">
      <c r="A1206" s="166" t="str">
        <f>Сверка[[#This Row],[ID Штатной должности]]&amp;Сверка[[#This Row],[Дата возникновения вакансии на ШД]]</f>
        <v/>
      </c>
      <c r="B1206" s="162"/>
      <c r="C1206" s="163"/>
      <c r="D1206" s="162"/>
      <c r="E1206" s="163"/>
      <c r="F1206" s="164"/>
      <c r="G1206" s="164"/>
      <c r="H1206" s="164"/>
      <c r="I1206" s="164"/>
      <c r="J1206" s="163"/>
      <c r="K1206" s="162"/>
      <c r="L1206" s="163"/>
      <c r="M12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07" spans="1:14" x14ac:dyDescent="0.25">
      <c r="A1207" s="166" t="str">
        <f>Сверка[[#This Row],[ID Штатной должности]]&amp;Сверка[[#This Row],[Дата возникновения вакансии на ШД]]</f>
        <v/>
      </c>
      <c r="B1207" s="162"/>
      <c r="C1207" s="163"/>
      <c r="D1207" s="162"/>
      <c r="E1207" s="163"/>
      <c r="F1207" s="164"/>
      <c r="G1207" s="164"/>
      <c r="H1207" s="164"/>
      <c r="I1207" s="164"/>
      <c r="J1207" s="163"/>
      <c r="K1207" s="162"/>
      <c r="L1207" s="163"/>
      <c r="M12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08" spans="1:14" x14ac:dyDescent="0.25">
      <c r="A1208" s="166" t="str">
        <f>Сверка[[#This Row],[ID Штатной должности]]&amp;Сверка[[#This Row],[Дата возникновения вакансии на ШД]]</f>
        <v/>
      </c>
      <c r="B1208" s="162"/>
      <c r="C1208" s="163"/>
      <c r="D1208" s="162"/>
      <c r="E1208" s="163"/>
      <c r="F1208" s="164"/>
      <c r="G1208" s="164"/>
      <c r="H1208" s="164"/>
      <c r="I1208" s="164"/>
      <c r="J1208" s="163"/>
      <c r="K1208" s="162"/>
      <c r="L1208" s="163"/>
      <c r="M12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09" spans="1:14" x14ac:dyDescent="0.25">
      <c r="A1209" s="166" t="str">
        <f>Сверка[[#This Row],[ID Штатной должности]]&amp;Сверка[[#This Row],[Дата возникновения вакансии на ШД]]</f>
        <v/>
      </c>
      <c r="B1209" s="162"/>
      <c r="C1209" s="163"/>
      <c r="D1209" s="162"/>
      <c r="E1209" s="163"/>
      <c r="F1209" s="164"/>
      <c r="G1209" s="164"/>
      <c r="H1209" s="164"/>
      <c r="I1209" s="164"/>
      <c r="J1209" s="163"/>
      <c r="K1209" s="162"/>
      <c r="L1209" s="163"/>
      <c r="M12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10" spans="1:14" x14ac:dyDescent="0.25">
      <c r="A1210" s="166" t="str">
        <f>Сверка[[#This Row],[ID Штатной должности]]&amp;Сверка[[#This Row],[Дата возникновения вакансии на ШД]]</f>
        <v/>
      </c>
      <c r="B1210" s="162"/>
      <c r="C1210" s="163"/>
      <c r="D1210" s="162"/>
      <c r="E1210" s="163"/>
      <c r="F1210" s="164"/>
      <c r="G1210" s="164"/>
      <c r="H1210" s="164"/>
      <c r="I1210" s="164"/>
      <c r="J1210" s="163"/>
      <c r="K1210" s="162"/>
      <c r="L1210" s="163"/>
      <c r="M12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11" spans="1:14" x14ac:dyDescent="0.25">
      <c r="A1211" s="166" t="str">
        <f>Сверка[[#This Row],[ID Штатной должности]]&amp;Сверка[[#This Row],[Дата возникновения вакансии на ШД]]</f>
        <v/>
      </c>
      <c r="B1211" s="162"/>
      <c r="C1211" s="163"/>
      <c r="D1211" s="162"/>
      <c r="E1211" s="163"/>
      <c r="F1211" s="164"/>
      <c r="G1211" s="164"/>
      <c r="H1211" s="164"/>
      <c r="I1211" s="164"/>
      <c r="J1211" s="163"/>
      <c r="K1211" s="162"/>
      <c r="L1211" s="163"/>
      <c r="M12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12" spans="1:14" x14ac:dyDescent="0.25">
      <c r="A1212" s="166" t="str">
        <f>Сверка[[#This Row],[ID Штатной должности]]&amp;Сверка[[#This Row],[Дата возникновения вакансии на ШД]]</f>
        <v/>
      </c>
      <c r="B1212" s="162"/>
      <c r="C1212" s="163"/>
      <c r="D1212" s="162"/>
      <c r="E1212" s="163"/>
      <c r="F1212" s="164"/>
      <c r="G1212" s="164"/>
      <c r="H1212" s="164"/>
      <c r="I1212" s="164"/>
      <c r="J1212" s="163"/>
      <c r="K1212" s="162"/>
      <c r="L1212" s="163"/>
      <c r="M12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13" spans="1:14" x14ac:dyDescent="0.25">
      <c r="A1213" s="166" t="str">
        <f>Сверка[[#This Row],[ID Штатной должности]]&amp;Сверка[[#This Row],[Дата возникновения вакансии на ШД]]</f>
        <v/>
      </c>
      <c r="B1213" s="162"/>
      <c r="C1213" s="163"/>
      <c r="D1213" s="162"/>
      <c r="E1213" s="163"/>
      <c r="F1213" s="164"/>
      <c r="G1213" s="164"/>
      <c r="H1213" s="164"/>
      <c r="I1213" s="164"/>
      <c r="J1213" s="163"/>
      <c r="K1213" s="162"/>
      <c r="L1213" s="163"/>
      <c r="M12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14" spans="1:14" x14ac:dyDescent="0.25">
      <c r="A1214" s="166" t="str">
        <f>Сверка[[#This Row],[ID Штатной должности]]&amp;Сверка[[#This Row],[Дата возникновения вакансии на ШД]]</f>
        <v/>
      </c>
      <c r="B1214" s="162"/>
      <c r="C1214" s="163"/>
      <c r="D1214" s="162"/>
      <c r="E1214" s="163"/>
      <c r="F1214" s="164"/>
      <c r="G1214" s="164"/>
      <c r="H1214" s="164"/>
      <c r="I1214" s="164"/>
      <c r="J1214" s="163"/>
      <c r="K1214" s="162"/>
      <c r="L1214" s="163"/>
      <c r="M12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15" spans="1:14" x14ac:dyDescent="0.25">
      <c r="A1215" s="166" t="str">
        <f>Сверка[[#This Row],[ID Штатной должности]]&amp;Сверка[[#This Row],[Дата возникновения вакансии на ШД]]</f>
        <v/>
      </c>
      <c r="B1215" s="162"/>
      <c r="C1215" s="163"/>
      <c r="D1215" s="162"/>
      <c r="E1215" s="163"/>
      <c r="F1215" s="164"/>
      <c r="G1215" s="164"/>
      <c r="H1215" s="164"/>
      <c r="I1215" s="164"/>
      <c r="J1215" s="163"/>
      <c r="K1215" s="162"/>
      <c r="L1215" s="163"/>
      <c r="M12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16" spans="1:14" x14ac:dyDescent="0.25">
      <c r="A1216" s="166" t="str">
        <f>Сверка[[#This Row],[ID Штатной должности]]&amp;Сверка[[#This Row],[Дата возникновения вакансии на ШД]]</f>
        <v/>
      </c>
      <c r="B1216" s="162"/>
      <c r="C1216" s="163"/>
      <c r="D1216" s="162"/>
      <c r="E1216" s="163"/>
      <c r="F1216" s="164"/>
      <c r="G1216" s="164"/>
      <c r="H1216" s="164"/>
      <c r="I1216" s="164"/>
      <c r="J1216" s="163"/>
      <c r="K1216" s="162"/>
      <c r="L1216" s="163"/>
      <c r="M12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17" spans="1:14" x14ac:dyDescent="0.25">
      <c r="A1217" s="166" t="str">
        <f>Сверка[[#This Row],[ID Штатной должности]]&amp;Сверка[[#This Row],[Дата возникновения вакансии на ШД]]</f>
        <v/>
      </c>
      <c r="B1217" s="162"/>
      <c r="C1217" s="163"/>
      <c r="D1217" s="162"/>
      <c r="E1217" s="163"/>
      <c r="F1217" s="164"/>
      <c r="G1217" s="164"/>
      <c r="H1217" s="164"/>
      <c r="I1217" s="164"/>
      <c r="J1217" s="163"/>
      <c r="K1217" s="162"/>
      <c r="L1217" s="163"/>
      <c r="M12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18" spans="1:14" x14ac:dyDescent="0.25">
      <c r="A1218" s="166" t="str">
        <f>Сверка[[#This Row],[ID Штатной должности]]&amp;Сверка[[#This Row],[Дата возникновения вакансии на ШД]]</f>
        <v/>
      </c>
      <c r="B1218" s="162"/>
      <c r="C1218" s="163"/>
      <c r="D1218" s="162"/>
      <c r="E1218" s="163"/>
      <c r="F1218" s="164"/>
      <c r="G1218" s="164"/>
      <c r="H1218" s="164"/>
      <c r="I1218" s="164"/>
      <c r="J1218" s="163"/>
      <c r="K1218" s="162"/>
      <c r="L1218" s="163"/>
      <c r="M12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19" spans="1:14" x14ac:dyDescent="0.25">
      <c r="A1219" s="166" t="str">
        <f>Сверка[[#This Row],[ID Штатной должности]]&amp;Сверка[[#This Row],[Дата возникновения вакансии на ШД]]</f>
        <v/>
      </c>
      <c r="B1219" s="162"/>
      <c r="C1219" s="163"/>
      <c r="D1219" s="162"/>
      <c r="E1219" s="163"/>
      <c r="F1219" s="164"/>
      <c r="G1219" s="164"/>
      <c r="H1219" s="164"/>
      <c r="I1219" s="164"/>
      <c r="J1219" s="163"/>
      <c r="K1219" s="162"/>
      <c r="L1219" s="163"/>
      <c r="M12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20" spans="1:14" x14ac:dyDescent="0.25">
      <c r="A1220" s="166" t="str">
        <f>Сверка[[#This Row],[ID Штатной должности]]&amp;Сверка[[#This Row],[Дата возникновения вакансии на ШД]]</f>
        <v/>
      </c>
      <c r="B1220" s="162"/>
      <c r="C1220" s="163"/>
      <c r="D1220" s="162"/>
      <c r="E1220" s="163"/>
      <c r="F1220" s="164"/>
      <c r="G1220" s="164"/>
      <c r="H1220" s="164"/>
      <c r="I1220" s="164"/>
      <c r="J1220" s="163"/>
      <c r="K1220" s="162"/>
      <c r="L1220" s="163"/>
      <c r="M12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21" spans="1:14" x14ac:dyDescent="0.25">
      <c r="A1221" s="166" t="str">
        <f>Сверка[[#This Row],[ID Штатной должности]]&amp;Сверка[[#This Row],[Дата возникновения вакансии на ШД]]</f>
        <v/>
      </c>
      <c r="B1221" s="162"/>
      <c r="C1221" s="163"/>
      <c r="D1221" s="162"/>
      <c r="E1221" s="163"/>
      <c r="F1221" s="164"/>
      <c r="G1221" s="164"/>
      <c r="H1221" s="164"/>
      <c r="I1221" s="164"/>
      <c r="J1221" s="163"/>
      <c r="K1221" s="162"/>
      <c r="L1221" s="163"/>
      <c r="M12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22" spans="1:14" x14ac:dyDescent="0.25">
      <c r="A1222" s="166" t="str">
        <f>Сверка[[#This Row],[ID Штатной должности]]&amp;Сверка[[#This Row],[Дата возникновения вакансии на ШД]]</f>
        <v/>
      </c>
      <c r="B1222" s="162"/>
      <c r="C1222" s="163"/>
      <c r="D1222" s="162"/>
      <c r="E1222" s="163"/>
      <c r="F1222" s="164"/>
      <c r="G1222" s="164"/>
      <c r="H1222" s="164"/>
      <c r="I1222" s="164"/>
      <c r="J1222" s="163"/>
      <c r="K1222" s="162"/>
      <c r="L1222" s="163"/>
      <c r="M12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23" spans="1:14" x14ac:dyDescent="0.25">
      <c r="A1223" s="166" t="str">
        <f>Сверка[[#This Row],[ID Штатной должности]]&amp;Сверка[[#This Row],[Дата возникновения вакансии на ШД]]</f>
        <v/>
      </c>
      <c r="B1223" s="162"/>
      <c r="C1223" s="163"/>
      <c r="D1223" s="162"/>
      <c r="E1223" s="163"/>
      <c r="F1223" s="164"/>
      <c r="G1223" s="164"/>
      <c r="H1223" s="164"/>
      <c r="I1223" s="164"/>
      <c r="J1223" s="163"/>
      <c r="K1223" s="162"/>
      <c r="L1223" s="163"/>
      <c r="M12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24" spans="1:14" x14ac:dyDescent="0.25">
      <c r="A1224" s="166" t="str">
        <f>Сверка[[#This Row],[ID Штатной должности]]&amp;Сверка[[#This Row],[Дата возникновения вакансии на ШД]]</f>
        <v/>
      </c>
      <c r="B1224" s="162"/>
      <c r="C1224" s="163"/>
      <c r="D1224" s="162"/>
      <c r="E1224" s="163"/>
      <c r="F1224" s="164"/>
      <c r="G1224" s="164"/>
      <c r="H1224" s="164"/>
      <c r="I1224" s="164"/>
      <c r="J1224" s="163"/>
      <c r="K1224" s="162"/>
      <c r="L1224" s="163"/>
      <c r="M12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25" spans="1:14" x14ac:dyDescent="0.25">
      <c r="A1225" s="166" t="str">
        <f>Сверка[[#This Row],[ID Штатной должности]]&amp;Сверка[[#This Row],[Дата возникновения вакансии на ШД]]</f>
        <v/>
      </c>
      <c r="B1225" s="162"/>
      <c r="C1225" s="163"/>
      <c r="D1225" s="162"/>
      <c r="E1225" s="163"/>
      <c r="F1225" s="164"/>
      <c r="G1225" s="164"/>
      <c r="H1225" s="164"/>
      <c r="I1225" s="164"/>
      <c r="J1225" s="163"/>
      <c r="K1225" s="162"/>
      <c r="L1225" s="163"/>
      <c r="M12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26" spans="1:14" x14ac:dyDescent="0.25">
      <c r="A1226" s="166" t="str">
        <f>Сверка[[#This Row],[ID Штатной должности]]&amp;Сверка[[#This Row],[Дата возникновения вакансии на ШД]]</f>
        <v/>
      </c>
      <c r="B1226" s="162"/>
      <c r="C1226" s="163"/>
      <c r="D1226" s="162"/>
      <c r="E1226" s="163"/>
      <c r="F1226" s="164"/>
      <c r="G1226" s="164"/>
      <c r="H1226" s="164"/>
      <c r="I1226" s="164"/>
      <c r="J1226" s="163"/>
      <c r="K1226" s="162"/>
      <c r="L1226" s="163"/>
      <c r="M12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27" spans="1:14" x14ac:dyDescent="0.25">
      <c r="A1227" s="166" t="str">
        <f>Сверка[[#This Row],[ID Штатной должности]]&amp;Сверка[[#This Row],[Дата возникновения вакансии на ШД]]</f>
        <v/>
      </c>
      <c r="B1227" s="162"/>
      <c r="C1227" s="163"/>
      <c r="D1227" s="162"/>
      <c r="E1227" s="163"/>
      <c r="F1227" s="164"/>
      <c r="G1227" s="164"/>
      <c r="H1227" s="164"/>
      <c r="I1227" s="164"/>
      <c r="J1227" s="163"/>
      <c r="K1227" s="162"/>
      <c r="L1227" s="163"/>
      <c r="M12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28" spans="1:14" x14ac:dyDescent="0.25">
      <c r="A1228" s="166" t="str">
        <f>Сверка[[#This Row],[ID Штатной должности]]&amp;Сверка[[#This Row],[Дата возникновения вакансии на ШД]]</f>
        <v/>
      </c>
      <c r="B1228" s="162"/>
      <c r="C1228" s="163"/>
      <c r="D1228" s="162"/>
      <c r="E1228" s="163"/>
      <c r="F1228" s="164"/>
      <c r="G1228" s="164"/>
      <c r="H1228" s="164"/>
      <c r="I1228" s="164"/>
      <c r="J1228" s="163"/>
      <c r="K1228" s="162"/>
      <c r="L1228" s="163"/>
      <c r="M12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29" spans="1:14" x14ac:dyDescent="0.25">
      <c r="A1229" s="166" t="str">
        <f>Сверка[[#This Row],[ID Штатной должности]]&amp;Сверка[[#This Row],[Дата возникновения вакансии на ШД]]</f>
        <v/>
      </c>
      <c r="B1229" s="162"/>
      <c r="C1229" s="163"/>
      <c r="D1229" s="162"/>
      <c r="E1229" s="163"/>
      <c r="F1229" s="164"/>
      <c r="G1229" s="164"/>
      <c r="H1229" s="164"/>
      <c r="I1229" s="164"/>
      <c r="J1229" s="163"/>
      <c r="K1229" s="162"/>
      <c r="L1229" s="163"/>
      <c r="M12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30" spans="1:14" x14ac:dyDescent="0.25">
      <c r="A1230" s="166" t="str">
        <f>Сверка[[#This Row],[ID Штатной должности]]&amp;Сверка[[#This Row],[Дата возникновения вакансии на ШД]]</f>
        <v/>
      </c>
      <c r="B1230" s="162"/>
      <c r="C1230" s="163"/>
      <c r="D1230" s="162"/>
      <c r="E1230" s="163"/>
      <c r="F1230" s="164"/>
      <c r="G1230" s="164"/>
      <c r="H1230" s="164"/>
      <c r="I1230" s="164"/>
      <c r="J1230" s="163"/>
      <c r="K1230" s="162"/>
      <c r="L1230" s="163"/>
      <c r="M12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31" spans="1:14" x14ac:dyDescent="0.25">
      <c r="A1231" s="166" t="str">
        <f>Сверка[[#This Row],[ID Штатной должности]]&amp;Сверка[[#This Row],[Дата возникновения вакансии на ШД]]</f>
        <v/>
      </c>
      <c r="B1231" s="162"/>
      <c r="C1231" s="163"/>
      <c r="D1231" s="162"/>
      <c r="E1231" s="163"/>
      <c r="F1231" s="164"/>
      <c r="G1231" s="164"/>
      <c r="H1231" s="164"/>
      <c r="I1231" s="164"/>
      <c r="J1231" s="163"/>
      <c r="K1231" s="162"/>
      <c r="L1231" s="163"/>
      <c r="M12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32" spans="1:14" x14ac:dyDescent="0.25">
      <c r="A1232" s="166" t="str">
        <f>Сверка[[#This Row],[ID Штатной должности]]&amp;Сверка[[#This Row],[Дата возникновения вакансии на ШД]]</f>
        <v/>
      </c>
      <c r="B1232" s="162"/>
      <c r="C1232" s="163"/>
      <c r="D1232" s="162"/>
      <c r="E1232" s="163"/>
      <c r="F1232" s="164"/>
      <c r="G1232" s="164"/>
      <c r="H1232" s="164"/>
      <c r="I1232" s="164"/>
      <c r="J1232" s="163"/>
      <c r="K1232" s="162"/>
      <c r="L1232" s="163"/>
      <c r="M12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33" spans="1:14" x14ac:dyDescent="0.25">
      <c r="A1233" s="166" t="str">
        <f>Сверка[[#This Row],[ID Штатной должности]]&amp;Сверка[[#This Row],[Дата возникновения вакансии на ШД]]</f>
        <v/>
      </c>
      <c r="B1233" s="162"/>
      <c r="C1233" s="163"/>
      <c r="D1233" s="162"/>
      <c r="E1233" s="163"/>
      <c r="F1233" s="164"/>
      <c r="G1233" s="164"/>
      <c r="H1233" s="164"/>
      <c r="I1233" s="164"/>
      <c r="J1233" s="163"/>
      <c r="K1233" s="162"/>
      <c r="L1233" s="163"/>
      <c r="M12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34" spans="1:14" x14ac:dyDescent="0.25">
      <c r="A1234" s="166" t="str">
        <f>Сверка[[#This Row],[ID Штатной должности]]&amp;Сверка[[#This Row],[Дата возникновения вакансии на ШД]]</f>
        <v/>
      </c>
      <c r="B1234" s="162"/>
      <c r="C1234" s="163"/>
      <c r="D1234" s="162"/>
      <c r="E1234" s="163"/>
      <c r="F1234" s="164"/>
      <c r="G1234" s="164"/>
      <c r="H1234" s="164"/>
      <c r="I1234" s="164"/>
      <c r="J1234" s="163"/>
      <c r="K1234" s="162"/>
      <c r="L1234" s="163"/>
      <c r="M12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35" spans="1:14" x14ac:dyDescent="0.25">
      <c r="A1235" s="166" t="str">
        <f>Сверка[[#This Row],[ID Штатной должности]]&amp;Сверка[[#This Row],[Дата возникновения вакансии на ШД]]</f>
        <v/>
      </c>
      <c r="B1235" s="162"/>
      <c r="C1235" s="163"/>
      <c r="D1235" s="162"/>
      <c r="E1235" s="163"/>
      <c r="F1235" s="164"/>
      <c r="G1235" s="164"/>
      <c r="H1235" s="164"/>
      <c r="I1235" s="164"/>
      <c r="J1235" s="163"/>
      <c r="K1235" s="162"/>
      <c r="L1235" s="163"/>
      <c r="M12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36" spans="1:14" x14ac:dyDescent="0.25">
      <c r="A1236" s="166" t="str">
        <f>Сверка[[#This Row],[ID Штатной должности]]&amp;Сверка[[#This Row],[Дата возникновения вакансии на ШД]]</f>
        <v/>
      </c>
      <c r="B1236" s="162"/>
      <c r="C1236" s="163"/>
      <c r="D1236" s="162"/>
      <c r="E1236" s="163"/>
      <c r="F1236" s="164"/>
      <c r="G1236" s="164"/>
      <c r="H1236" s="164"/>
      <c r="I1236" s="164"/>
      <c r="J1236" s="163"/>
      <c r="K1236" s="162"/>
      <c r="L1236" s="163"/>
      <c r="M12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37" spans="1:14" x14ac:dyDescent="0.25">
      <c r="A1237" s="166" t="str">
        <f>Сверка[[#This Row],[ID Штатной должности]]&amp;Сверка[[#This Row],[Дата возникновения вакансии на ШД]]</f>
        <v/>
      </c>
      <c r="B1237" s="162"/>
      <c r="C1237" s="163"/>
      <c r="D1237" s="162"/>
      <c r="E1237" s="163"/>
      <c r="F1237" s="164"/>
      <c r="G1237" s="164"/>
      <c r="H1237" s="164"/>
      <c r="I1237" s="164"/>
      <c r="J1237" s="163"/>
      <c r="K1237" s="162"/>
      <c r="L1237" s="163"/>
      <c r="M12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38" spans="1:14" x14ac:dyDescent="0.25">
      <c r="A1238" s="166" t="str">
        <f>Сверка[[#This Row],[ID Штатной должности]]&amp;Сверка[[#This Row],[Дата возникновения вакансии на ШД]]</f>
        <v/>
      </c>
      <c r="B1238" s="162"/>
      <c r="C1238" s="163"/>
      <c r="D1238" s="162"/>
      <c r="E1238" s="163"/>
      <c r="F1238" s="164"/>
      <c r="G1238" s="164"/>
      <c r="H1238" s="164"/>
      <c r="I1238" s="164"/>
      <c r="J1238" s="163"/>
      <c r="K1238" s="162"/>
      <c r="L1238" s="163"/>
      <c r="M12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39" spans="1:14" x14ac:dyDescent="0.25">
      <c r="A1239" s="166" t="str">
        <f>Сверка[[#This Row],[ID Штатной должности]]&amp;Сверка[[#This Row],[Дата возникновения вакансии на ШД]]</f>
        <v/>
      </c>
      <c r="B1239" s="162"/>
      <c r="C1239" s="163"/>
      <c r="D1239" s="162"/>
      <c r="E1239" s="163"/>
      <c r="F1239" s="164"/>
      <c r="G1239" s="164"/>
      <c r="H1239" s="164"/>
      <c r="I1239" s="164"/>
      <c r="J1239" s="163"/>
      <c r="K1239" s="162"/>
      <c r="L1239" s="163"/>
      <c r="M12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40" spans="1:14" x14ac:dyDescent="0.25">
      <c r="A1240" s="166" t="str">
        <f>Сверка[[#This Row],[ID Штатной должности]]&amp;Сверка[[#This Row],[Дата возникновения вакансии на ШД]]</f>
        <v/>
      </c>
      <c r="B1240" s="162"/>
      <c r="C1240" s="163"/>
      <c r="D1240" s="162"/>
      <c r="E1240" s="163"/>
      <c r="F1240" s="164"/>
      <c r="G1240" s="164"/>
      <c r="H1240" s="164"/>
      <c r="I1240" s="164"/>
      <c r="J1240" s="163"/>
      <c r="K1240" s="162"/>
      <c r="L1240" s="163"/>
      <c r="M12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41" spans="1:14" x14ac:dyDescent="0.25">
      <c r="A1241" s="166" t="str">
        <f>Сверка[[#This Row],[ID Штатной должности]]&amp;Сверка[[#This Row],[Дата возникновения вакансии на ШД]]</f>
        <v/>
      </c>
      <c r="B1241" s="162"/>
      <c r="C1241" s="163"/>
      <c r="D1241" s="162"/>
      <c r="E1241" s="163"/>
      <c r="F1241" s="164"/>
      <c r="G1241" s="164"/>
      <c r="H1241" s="164"/>
      <c r="I1241" s="164"/>
      <c r="J1241" s="163"/>
      <c r="K1241" s="162"/>
      <c r="L1241" s="163"/>
      <c r="M12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42" spans="1:14" x14ac:dyDescent="0.25">
      <c r="A1242" s="166" t="str">
        <f>Сверка[[#This Row],[ID Штатной должности]]&amp;Сверка[[#This Row],[Дата возникновения вакансии на ШД]]</f>
        <v/>
      </c>
      <c r="B1242" s="162"/>
      <c r="C1242" s="163"/>
      <c r="D1242" s="162"/>
      <c r="E1242" s="163"/>
      <c r="F1242" s="164"/>
      <c r="G1242" s="164"/>
      <c r="H1242" s="164"/>
      <c r="I1242" s="164"/>
      <c r="J1242" s="163"/>
      <c r="K1242" s="162"/>
      <c r="L1242" s="163"/>
      <c r="M12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43" spans="1:14" x14ac:dyDescent="0.25">
      <c r="A1243" s="166" t="str">
        <f>Сверка[[#This Row],[ID Штатной должности]]&amp;Сверка[[#This Row],[Дата возникновения вакансии на ШД]]</f>
        <v/>
      </c>
      <c r="B1243" s="162"/>
      <c r="C1243" s="163"/>
      <c r="D1243" s="162"/>
      <c r="E1243" s="163"/>
      <c r="F1243" s="164"/>
      <c r="G1243" s="164"/>
      <c r="H1243" s="164"/>
      <c r="I1243" s="164"/>
      <c r="J1243" s="163"/>
      <c r="K1243" s="162"/>
      <c r="L1243" s="163"/>
      <c r="M12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44" spans="1:14" x14ac:dyDescent="0.25">
      <c r="A1244" s="166" t="str">
        <f>Сверка[[#This Row],[ID Штатной должности]]&amp;Сверка[[#This Row],[Дата возникновения вакансии на ШД]]</f>
        <v/>
      </c>
      <c r="B1244" s="162"/>
      <c r="C1244" s="163"/>
      <c r="D1244" s="162"/>
      <c r="E1244" s="163"/>
      <c r="F1244" s="164"/>
      <c r="G1244" s="164"/>
      <c r="H1244" s="164"/>
      <c r="I1244" s="164"/>
      <c r="J1244" s="163"/>
      <c r="K1244" s="162"/>
      <c r="L1244" s="163"/>
      <c r="M12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45" spans="1:14" x14ac:dyDescent="0.25">
      <c r="A1245" s="166" t="str">
        <f>Сверка[[#This Row],[ID Штатной должности]]&amp;Сверка[[#This Row],[Дата возникновения вакансии на ШД]]</f>
        <v/>
      </c>
      <c r="B1245" s="162"/>
      <c r="C1245" s="163"/>
      <c r="D1245" s="162"/>
      <c r="E1245" s="163"/>
      <c r="F1245" s="164"/>
      <c r="G1245" s="164"/>
      <c r="H1245" s="164"/>
      <c r="I1245" s="164"/>
      <c r="J1245" s="163"/>
      <c r="K1245" s="162"/>
      <c r="L1245" s="163"/>
      <c r="M12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46" spans="1:14" x14ac:dyDescent="0.25">
      <c r="A1246" s="166" t="str">
        <f>Сверка[[#This Row],[ID Штатной должности]]&amp;Сверка[[#This Row],[Дата возникновения вакансии на ШД]]</f>
        <v/>
      </c>
      <c r="B1246" s="162"/>
      <c r="C1246" s="163"/>
      <c r="D1246" s="162"/>
      <c r="E1246" s="163"/>
      <c r="F1246" s="164"/>
      <c r="G1246" s="164"/>
      <c r="H1246" s="164"/>
      <c r="I1246" s="164"/>
      <c r="J1246" s="163"/>
      <c r="K1246" s="162"/>
      <c r="L1246" s="163"/>
      <c r="M12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47" spans="1:14" x14ac:dyDescent="0.25">
      <c r="A1247" s="166" t="str">
        <f>Сверка[[#This Row],[ID Штатной должности]]&amp;Сверка[[#This Row],[Дата возникновения вакансии на ШД]]</f>
        <v/>
      </c>
      <c r="B1247" s="162"/>
      <c r="C1247" s="163"/>
      <c r="D1247" s="162"/>
      <c r="E1247" s="163"/>
      <c r="F1247" s="164"/>
      <c r="G1247" s="164"/>
      <c r="H1247" s="164"/>
      <c r="I1247" s="164"/>
      <c r="J1247" s="163"/>
      <c r="K1247" s="162"/>
      <c r="L1247" s="163"/>
      <c r="M12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48" spans="1:14" x14ac:dyDescent="0.25">
      <c r="A1248" s="166" t="str">
        <f>Сверка[[#This Row],[ID Штатной должности]]&amp;Сверка[[#This Row],[Дата возникновения вакансии на ШД]]</f>
        <v/>
      </c>
      <c r="B1248" s="162"/>
      <c r="C1248" s="163"/>
      <c r="D1248" s="162"/>
      <c r="E1248" s="163"/>
      <c r="F1248" s="164"/>
      <c r="G1248" s="164"/>
      <c r="H1248" s="164"/>
      <c r="I1248" s="164"/>
      <c r="J1248" s="163"/>
      <c r="K1248" s="162"/>
      <c r="L1248" s="163"/>
      <c r="M12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49" spans="1:14" x14ac:dyDescent="0.25">
      <c r="A1249" s="166" t="str">
        <f>Сверка[[#This Row],[ID Штатной должности]]&amp;Сверка[[#This Row],[Дата возникновения вакансии на ШД]]</f>
        <v/>
      </c>
      <c r="B1249" s="162"/>
      <c r="C1249" s="163"/>
      <c r="D1249" s="162"/>
      <c r="E1249" s="163"/>
      <c r="F1249" s="164"/>
      <c r="G1249" s="164"/>
      <c r="H1249" s="164"/>
      <c r="I1249" s="164"/>
      <c r="J1249" s="163"/>
      <c r="K1249" s="162"/>
      <c r="L1249" s="163"/>
      <c r="M12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50" spans="1:14" x14ac:dyDescent="0.25">
      <c r="A1250" s="166" t="str">
        <f>Сверка[[#This Row],[ID Штатной должности]]&amp;Сверка[[#This Row],[Дата возникновения вакансии на ШД]]</f>
        <v/>
      </c>
      <c r="B1250" s="162"/>
      <c r="C1250" s="163"/>
      <c r="D1250" s="162"/>
      <c r="E1250" s="163"/>
      <c r="F1250" s="164"/>
      <c r="G1250" s="164"/>
      <c r="H1250" s="164"/>
      <c r="I1250" s="164"/>
      <c r="J1250" s="163"/>
      <c r="K1250" s="162"/>
      <c r="L1250" s="163"/>
      <c r="M12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51" spans="1:14" x14ac:dyDescent="0.25">
      <c r="A1251" s="166" t="str">
        <f>Сверка[[#This Row],[ID Штатной должности]]&amp;Сверка[[#This Row],[Дата возникновения вакансии на ШД]]</f>
        <v/>
      </c>
      <c r="B1251" s="162"/>
      <c r="C1251" s="163"/>
      <c r="D1251" s="162"/>
      <c r="E1251" s="163"/>
      <c r="F1251" s="164"/>
      <c r="G1251" s="164"/>
      <c r="H1251" s="164"/>
      <c r="I1251" s="164"/>
      <c r="J1251" s="163"/>
      <c r="K1251" s="162"/>
      <c r="L1251" s="163"/>
      <c r="M12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52" spans="1:14" x14ac:dyDescent="0.25">
      <c r="A1252" s="166" t="str">
        <f>Сверка[[#This Row],[ID Штатной должности]]&amp;Сверка[[#This Row],[Дата возникновения вакансии на ШД]]</f>
        <v/>
      </c>
      <c r="B1252" s="162"/>
      <c r="C1252" s="163"/>
      <c r="D1252" s="162"/>
      <c r="E1252" s="163"/>
      <c r="F1252" s="164"/>
      <c r="G1252" s="164"/>
      <c r="H1252" s="164"/>
      <c r="I1252" s="164"/>
      <c r="J1252" s="163"/>
      <c r="K1252" s="162"/>
      <c r="L1252" s="163"/>
      <c r="M12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53" spans="1:14" x14ac:dyDescent="0.25">
      <c r="A1253" s="166" t="str">
        <f>Сверка[[#This Row],[ID Штатной должности]]&amp;Сверка[[#This Row],[Дата возникновения вакансии на ШД]]</f>
        <v/>
      </c>
      <c r="B1253" s="162"/>
      <c r="C1253" s="163"/>
      <c r="D1253" s="162"/>
      <c r="E1253" s="163"/>
      <c r="F1253" s="164"/>
      <c r="G1253" s="164"/>
      <c r="H1253" s="164"/>
      <c r="I1253" s="164"/>
      <c r="J1253" s="163"/>
      <c r="K1253" s="162"/>
      <c r="L1253" s="163"/>
      <c r="M12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54" spans="1:14" x14ac:dyDescent="0.25">
      <c r="A1254" s="166" t="str">
        <f>Сверка[[#This Row],[ID Штатной должности]]&amp;Сверка[[#This Row],[Дата возникновения вакансии на ШД]]</f>
        <v/>
      </c>
      <c r="B1254" s="162"/>
      <c r="C1254" s="163"/>
      <c r="D1254" s="162"/>
      <c r="E1254" s="163"/>
      <c r="F1254" s="164"/>
      <c r="G1254" s="164"/>
      <c r="H1254" s="164"/>
      <c r="I1254" s="164"/>
      <c r="J1254" s="163"/>
      <c r="K1254" s="162"/>
      <c r="L1254" s="163"/>
      <c r="M12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55" spans="1:14" x14ac:dyDescent="0.25">
      <c r="A1255" s="166" t="str">
        <f>Сверка[[#This Row],[ID Штатной должности]]&amp;Сверка[[#This Row],[Дата возникновения вакансии на ШД]]</f>
        <v/>
      </c>
      <c r="B1255" s="162"/>
      <c r="C1255" s="163"/>
      <c r="D1255" s="162"/>
      <c r="E1255" s="163"/>
      <c r="F1255" s="164"/>
      <c r="G1255" s="164"/>
      <c r="H1255" s="164"/>
      <c r="I1255" s="164"/>
      <c r="J1255" s="163"/>
      <c r="K1255" s="162"/>
      <c r="L1255" s="163"/>
      <c r="M12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56" spans="1:14" x14ac:dyDescent="0.25">
      <c r="A1256" s="166" t="str">
        <f>Сверка[[#This Row],[ID Штатной должности]]&amp;Сверка[[#This Row],[Дата возникновения вакансии на ШД]]</f>
        <v/>
      </c>
      <c r="B1256" s="162"/>
      <c r="C1256" s="163"/>
      <c r="D1256" s="162"/>
      <c r="E1256" s="163"/>
      <c r="F1256" s="164"/>
      <c r="G1256" s="164"/>
      <c r="H1256" s="164"/>
      <c r="I1256" s="164"/>
      <c r="J1256" s="163"/>
      <c r="K1256" s="162"/>
      <c r="L1256" s="163"/>
      <c r="M12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57" spans="1:14" x14ac:dyDescent="0.25">
      <c r="A1257" s="166" t="str">
        <f>Сверка[[#This Row],[ID Штатной должности]]&amp;Сверка[[#This Row],[Дата возникновения вакансии на ШД]]</f>
        <v/>
      </c>
      <c r="B1257" s="162"/>
      <c r="C1257" s="163"/>
      <c r="D1257" s="162"/>
      <c r="E1257" s="163"/>
      <c r="F1257" s="164"/>
      <c r="G1257" s="164"/>
      <c r="H1257" s="164"/>
      <c r="I1257" s="164"/>
      <c r="J1257" s="163"/>
      <c r="K1257" s="162"/>
      <c r="L1257" s="163"/>
      <c r="M12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58" spans="1:14" x14ac:dyDescent="0.25">
      <c r="A1258" s="166" t="str">
        <f>Сверка[[#This Row],[ID Штатной должности]]&amp;Сверка[[#This Row],[Дата возникновения вакансии на ШД]]</f>
        <v/>
      </c>
      <c r="B1258" s="162"/>
      <c r="C1258" s="163"/>
      <c r="D1258" s="162"/>
      <c r="E1258" s="163"/>
      <c r="F1258" s="164"/>
      <c r="G1258" s="164"/>
      <c r="H1258" s="164"/>
      <c r="I1258" s="164"/>
      <c r="J1258" s="163"/>
      <c r="K1258" s="162"/>
      <c r="L1258" s="163"/>
      <c r="M12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59" spans="1:14" x14ac:dyDescent="0.25">
      <c r="A1259" s="166" t="str">
        <f>Сверка[[#This Row],[ID Штатной должности]]&amp;Сверка[[#This Row],[Дата возникновения вакансии на ШД]]</f>
        <v/>
      </c>
      <c r="B1259" s="162"/>
      <c r="C1259" s="163"/>
      <c r="D1259" s="162"/>
      <c r="E1259" s="163"/>
      <c r="F1259" s="164"/>
      <c r="G1259" s="164"/>
      <c r="H1259" s="164"/>
      <c r="I1259" s="164"/>
      <c r="J1259" s="163"/>
      <c r="K1259" s="162"/>
      <c r="L1259" s="163"/>
      <c r="M12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60" spans="1:14" x14ac:dyDescent="0.25">
      <c r="A1260" s="166" t="str">
        <f>Сверка[[#This Row],[ID Штатной должности]]&amp;Сверка[[#This Row],[Дата возникновения вакансии на ШД]]</f>
        <v/>
      </c>
      <c r="B1260" s="162"/>
      <c r="C1260" s="163"/>
      <c r="D1260" s="162"/>
      <c r="E1260" s="163"/>
      <c r="F1260" s="164"/>
      <c r="G1260" s="164"/>
      <c r="H1260" s="164"/>
      <c r="I1260" s="164"/>
      <c r="J1260" s="163"/>
      <c r="K1260" s="162"/>
      <c r="L1260" s="163"/>
      <c r="M12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61" spans="1:14" x14ac:dyDescent="0.25">
      <c r="A1261" s="166" t="str">
        <f>Сверка[[#This Row],[ID Штатной должности]]&amp;Сверка[[#This Row],[Дата возникновения вакансии на ШД]]</f>
        <v/>
      </c>
      <c r="B1261" s="162"/>
      <c r="C1261" s="163"/>
      <c r="D1261" s="162"/>
      <c r="E1261" s="163"/>
      <c r="F1261" s="164"/>
      <c r="G1261" s="164"/>
      <c r="H1261" s="164"/>
      <c r="I1261" s="164"/>
      <c r="J1261" s="163"/>
      <c r="K1261" s="162"/>
      <c r="L1261" s="163"/>
      <c r="M12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62" spans="1:14" x14ac:dyDescent="0.25">
      <c r="A1262" s="166" t="str">
        <f>Сверка[[#This Row],[ID Штатной должности]]&amp;Сверка[[#This Row],[Дата возникновения вакансии на ШД]]</f>
        <v/>
      </c>
      <c r="B1262" s="162"/>
      <c r="C1262" s="163"/>
      <c r="D1262" s="162"/>
      <c r="E1262" s="163"/>
      <c r="F1262" s="164"/>
      <c r="G1262" s="164"/>
      <c r="H1262" s="164"/>
      <c r="I1262" s="164"/>
      <c r="J1262" s="163"/>
      <c r="K1262" s="162"/>
      <c r="L1262" s="163"/>
      <c r="M12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63" spans="1:14" x14ac:dyDescent="0.25">
      <c r="A1263" s="166" t="str">
        <f>Сверка[[#This Row],[ID Штатной должности]]&amp;Сверка[[#This Row],[Дата возникновения вакансии на ШД]]</f>
        <v/>
      </c>
      <c r="B1263" s="162"/>
      <c r="C1263" s="163"/>
      <c r="D1263" s="162"/>
      <c r="E1263" s="163"/>
      <c r="F1263" s="164"/>
      <c r="G1263" s="164"/>
      <c r="H1263" s="164"/>
      <c r="I1263" s="164"/>
      <c r="J1263" s="163"/>
      <c r="K1263" s="162"/>
      <c r="L1263" s="163"/>
      <c r="M12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64" spans="1:14" x14ac:dyDescent="0.25">
      <c r="A1264" s="166" t="str">
        <f>Сверка[[#This Row],[ID Штатной должности]]&amp;Сверка[[#This Row],[Дата возникновения вакансии на ШД]]</f>
        <v/>
      </c>
      <c r="B1264" s="162"/>
      <c r="C1264" s="163"/>
      <c r="D1264" s="162"/>
      <c r="E1264" s="163"/>
      <c r="F1264" s="164"/>
      <c r="G1264" s="164"/>
      <c r="H1264" s="164"/>
      <c r="I1264" s="164"/>
      <c r="J1264" s="163"/>
      <c r="K1264" s="162"/>
      <c r="L1264" s="163"/>
      <c r="M12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65" spans="1:14" x14ac:dyDescent="0.25">
      <c r="A1265" s="166" t="str">
        <f>Сверка[[#This Row],[ID Штатной должности]]&amp;Сверка[[#This Row],[Дата возникновения вакансии на ШД]]</f>
        <v/>
      </c>
      <c r="B1265" s="162"/>
      <c r="C1265" s="163"/>
      <c r="D1265" s="162"/>
      <c r="E1265" s="163"/>
      <c r="F1265" s="164"/>
      <c r="G1265" s="164"/>
      <c r="H1265" s="164"/>
      <c r="I1265" s="164"/>
      <c r="J1265" s="163"/>
      <c r="K1265" s="162"/>
      <c r="L1265" s="163"/>
      <c r="M12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66" spans="1:14" x14ac:dyDescent="0.25">
      <c r="A1266" s="166" t="str">
        <f>Сверка[[#This Row],[ID Штатной должности]]&amp;Сверка[[#This Row],[Дата возникновения вакансии на ШД]]</f>
        <v/>
      </c>
      <c r="B1266" s="162"/>
      <c r="C1266" s="163"/>
      <c r="D1266" s="162"/>
      <c r="E1266" s="163"/>
      <c r="F1266" s="164"/>
      <c r="G1266" s="164"/>
      <c r="H1266" s="164"/>
      <c r="I1266" s="164"/>
      <c r="J1266" s="163"/>
      <c r="K1266" s="162"/>
      <c r="L1266" s="163"/>
      <c r="M12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67" spans="1:14" x14ac:dyDescent="0.25">
      <c r="A1267" s="166" t="str">
        <f>Сверка[[#This Row],[ID Штатной должности]]&amp;Сверка[[#This Row],[Дата возникновения вакансии на ШД]]</f>
        <v/>
      </c>
      <c r="B1267" s="162"/>
      <c r="C1267" s="163"/>
      <c r="D1267" s="162"/>
      <c r="E1267" s="163"/>
      <c r="F1267" s="164"/>
      <c r="G1267" s="164"/>
      <c r="H1267" s="164"/>
      <c r="I1267" s="164"/>
      <c r="J1267" s="163"/>
      <c r="K1267" s="162"/>
      <c r="L1267" s="163"/>
      <c r="M12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68" spans="1:14" x14ac:dyDescent="0.25">
      <c r="A1268" s="166" t="str">
        <f>Сверка[[#This Row],[ID Штатной должности]]&amp;Сверка[[#This Row],[Дата возникновения вакансии на ШД]]</f>
        <v/>
      </c>
      <c r="B1268" s="162"/>
      <c r="C1268" s="163"/>
      <c r="D1268" s="162"/>
      <c r="E1268" s="163"/>
      <c r="F1268" s="164"/>
      <c r="G1268" s="164"/>
      <c r="H1268" s="164"/>
      <c r="I1268" s="164"/>
      <c r="J1268" s="163"/>
      <c r="K1268" s="162"/>
      <c r="L1268" s="163"/>
      <c r="M12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69" spans="1:14" x14ac:dyDescent="0.25">
      <c r="A1269" s="166" t="str">
        <f>Сверка[[#This Row],[ID Штатной должности]]&amp;Сверка[[#This Row],[Дата возникновения вакансии на ШД]]</f>
        <v/>
      </c>
      <c r="B1269" s="162"/>
      <c r="C1269" s="163"/>
      <c r="D1269" s="162"/>
      <c r="E1269" s="163"/>
      <c r="F1269" s="164"/>
      <c r="G1269" s="164"/>
      <c r="H1269" s="164"/>
      <c r="I1269" s="164"/>
      <c r="J1269" s="163"/>
      <c r="K1269" s="162"/>
      <c r="L1269" s="163"/>
      <c r="M12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70" spans="1:14" x14ac:dyDescent="0.25">
      <c r="A1270" s="166" t="str">
        <f>Сверка[[#This Row],[ID Штатной должности]]&amp;Сверка[[#This Row],[Дата возникновения вакансии на ШД]]</f>
        <v/>
      </c>
      <c r="B1270" s="162"/>
      <c r="C1270" s="163"/>
      <c r="D1270" s="162"/>
      <c r="E1270" s="163"/>
      <c r="F1270" s="164"/>
      <c r="G1270" s="164"/>
      <c r="H1270" s="164"/>
      <c r="I1270" s="164"/>
      <c r="J1270" s="163"/>
      <c r="K1270" s="162"/>
      <c r="L1270" s="163"/>
      <c r="M12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71" spans="1:14" x14ac:dyDescent="0.25">
      <c r="A1271" s="166" t="str">
        <f>Сверка[[#This Row],[ID Штатной должности]]&amp;Сверка[[#This Row],[Дата возникновения вакансии на ШД]]</f>
        <v/>
      </c>
      <c r="B1271" s="162"/>
      <c r="C1271" s="163"/>
      <c r="D1271" s="162"/>
      <c r="E1271" s="163"/>
      <c r="F1271" s="164"/>
      <c r="G1271" s="164"/>
      <c r="H1271" s="164"/>
      <c r="I1271" s="164"/>
      <c r="J1271" s="163"/>
      <c r="K1271" s="162"/>
      <c r="L1271" s="163"/>
      <c r="M12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72" spans="1:14" x14ac:dyDescent="0.25">
      <c r="A1272" s="166" t="str">
        <f>Сверка[[#This Row],[ID Штатной должности]]&amp;Сверка[[#This Row],[Дата возникновения вакансии на ШД]]</f>
        <v/>
      </c>
      <c r="B1272" s="162"/>
      <c r="C1272" s="163"/>
      <c r="D1272" s="162"/>
      <c r="E1272" s="163"/>
      <c r="F1272" s="164"/>
      <c r="G1272" s="164"/>
      <c r="H1272" s="164"/>
      <c r="I1272" s="164"/>
      <c r="J1272" s="163"/>
      <c r="K1272" s="162"/>
      <c r="L1272" s="163"/>
      <c r="M12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73" spans="1:14" x14ac:dyDescent="0.25">
      <c r="A1273" s="166" t="str">
        <f>Сверка[[#This Row],[ID Штатной должности]]&amp;Сверка[[#This Row],[Дата возникновения вакансии на ШД]]</f>
        <v/>
      </c>
      <c r="B1273" s="162"/>
      <c r="C1273" s="163"/>
      <c r="D1273" s="162"/>
      <c r="E1273" s="163"/>
      <c r="F1273" s="164"/>
      <c r="G1273" s="164"/>
      <c r="H1273" s="164"/>
      <c r="I1273" s="164"/>
      <c r="J1273" s="163"/>
      <c r="K1273" s="162"/>
      <c r="L1273" s="163"/>
      <c r="M12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74" spans="1:14" x14ac:dyDescent="0.25">
      <c r="A1274" s="166" t="str">
        <f>Сверка[[#This Row],[ID Штатной должности]]&amp;Сверка[[#This Row],[Дата возникновения вакансии на ШД]]</f>
        <v/>
      </c>
      <c r="B1274" s="162"/>
      <c r="C1274" s="163"/>
      <c r="D1274" s="162"/>
      <c r="E1274" s="163"/>
      <c r="F1274" s="164"/>
      <c r="G1274" s="164"/>
      <c r="H1274" s="164"/>
      <c r="I1274" s="164"/>
      <c r="J1274" s="163"/>
      <c r="K1274" s="162"/>
      <c r="L1274" s="163"/>
      <c r="M12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75" spans="1:14" x14ac:dyDescent="0.25">
      <c r="A1275" s="166" t="str">
        <f>Сверка[[#This Row],[ID Штатной должности]]&amp;Сверка[[#This Row],[Дата возникновения вакансии на ШД]]</f>
        <v/>
      </c>
      <c r="B1275" s="162"/>
      <c r="C1275" s="163"/>
      <c r="D1275" s="162"/>
      <c r="E1275" s="163"/>
      <c r="F1275" s="164"/>
      <c r="G1275" s="164"/>
      <c r="H1275" s="164"/>
      <c r="I1275" s="164"/>
      <c r="J1275" s="163"/>
      <c r="K1275" s="162"/>
      <c r="L1275" s="163"/>
      <c r="M12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76" spans="1:14" x14ac:dyDescent="0.25">
      <c r="A1276" s="166" t="str">
        <f>Сверка[[#This Row],[ID Штатной должности]]&amp;Сверка[[#This Row],[Дата возникновения вакансии на ШД]]</f>
        <v/>
      </c>
      <c r="B1276" s="162"/>
      <c r="C1276" s="163"/>
      <c r="D1276" s="162"/>
      <c r="E1276" s="163"/>
      <c r="F1276" s="164"/>
      <c r="G1276" s="164"/>
      <c r="H1276" s="164"/>
      <c r="I1276" s="164"/>
      <c r="J1276" s="163"/>
      <c r="K1276" s="162"/>
      <c r="L1276" s="163"/>
      <c r="M12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77" spans="1:14" x14ac:dyDescent="0.25">
      <c r="A1277" s="166" t="str">
        <f>Сверка[[#This Row],[ID Штатной должности]]&amp;Сверка[[#This Row],[Дата возникновения вакансии на ШД]]</f>
        <v/>
      </c>
      <c r="B1277" s="162"/>
      <c r="C1277" s="163"/>
      <c r="D1277" s="162"/>
      <c r="E1277" s="163"/>
      <c r="F1277" s="164"/>
      <c r="G1277" s="164"/>
      <c r="H1277" s="164"/>
      <c r="I1277" s="164"/>
      <c r="J1277" s="163"/>
      <c r="K1277" s="162"/>
      <c r="L1277" s="163"/>
      <c r="M12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78" spans="1:14" x14ac:dyDescent="0.25">
      <c r="A1278" s="166" t="str">
        <f>Сверка[[#This Row],[ID Штатной должности]]&amp;Сверка[[#This Row],[Дата возникновения вакансии на ШД]]</f>
        <v/>
      </c>
      <c r="B1278" s="162"/>
      <c r="C1278" s="163"/>
      <c r="D1278" s="162"/>
      <c r="E1278" s="163"/>
      <c r="F1278" s="164"/>
      <c r="G1278" s="164"/>
      <c r="H1278" s="164"/>
      <c r="I1278" s="164"/>
      <c r="J1278" s="163"/>
      <c r="K1278" s="162"/>
      <c r="L1278" s="163"/>
      <c r="M12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79" spans="1:14" x14ac:dyDescent="0.25">
      <c r="A1279" s="166" t="str">
        <f>Сверка[[#This Row],[ID Штатной должности]]&amp;Сверка[[#This Row],[Дата возникновения вакансии на ШД]]</f>
        <v/>
      </c>
      <c r="B1279" s="162"/>
      <c r="C1279" s="163"/>
      <c r="D1279" s="162"/>
      <c r="E1279" s="163"/>
      <c r="F1279" s="164"/>
      <c r="G1279" s="164"/>
      <c r="H1279" s="164"/>
      <c r="I1279" s="164"/>
      <c r="J1279" s="163"/>
      <c r="K1279" s="162"/>
      <c r="L1279" s="163"/>
      <c r="M12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80" spans="1:14" x14ac:dyDescent="0.25">
      <c r="A1280" s="166" t="str">
        <f>Сверка[[#This Row],[ID Штатной должности]]&amp;Сверка[[#This Row],[Дата возникновения вакансии на ШД]]</f>
        <v/>
      </c>
      <c r="B1280" s="162"/>
      <c r="C1280" s="163"/>
      <c r="D1280" s="162"/>
      <c r="E1280" s="163"/>
      <c r="F1280" s="164"/>
      <c r="G1280" s="164"/>
      <c r="H1280" s="164"/>
      <c r="I1280" s="164"/>
      <c r="J1280" s="163"/>
      <c r="K1280" s="162"/>
      <c r="L1280" s="163"/>
      <c r="M12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81" spans="1:14" x14ac:dyDescent="0.25">
      <c r="A1281" s="166" t="str">
        <f>Сверка[[#This Row],[ID Штатной должности]]&amp;Сверка[[#This Row],[Дата возникновения вакансии на ШД]]</f>
        <v/>
      </c>
      <c r="B1281" s="162"/>
      <c r="C1281" s="163"/>
      <c r="D1281" s="162"/>
      <c r="E1281" s="163"/>
      <c r="F1281" s="164"/>
      <c r="G1281" s="164"/>
      <c r="H1281" s="164"/>
      <c r="I1281" s="164"/>
      <c r="J1281" s="163"/>
      <c r="K1281" s="162"/>
      <c r="L1281" s="163"/>
      <c r="M12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82" spans="1:14" x14ac:dyDescent="0.25">
      <c r="A1282" s="166" t="str">
        <f>Сверка[[#This Row],[ID Штатной должности]]&amp;Сверка[[#This Row],[Дата возникновения вакансии на ШД]]</f>
        <v/>
      </c>
      <c r="B1282" s="162"/>
      <c r="C1282" s="163"/>
      <c r="D1282" s="162"/>
      <c r="E1282" s="163"/>
      <c r="F1282" s="164"/>
      <c r="G1282" s="164"/>
      <c r="H1282" s="164"/>
      <c r="I1282" s="164"/>
      <c r="J1282" s="163"/>
      <c r="K1282" s="162"/>
      <c r="L1282" s="163"/>
      <c r="M12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83" spans="1:14" x14ac:dyDescent="0.25">
      <c r="A1283" s="166" t="str">
        <f>Сверка[[#This Row],[ID Штатной должности]]&amp;Сверка[[#This Row],[Дата возникновения вакансии на ШД]]</f>
        <v/>
      </c>
      <c r="B1283" s="162"/>
      <c r="C1283" s="163"/>
      <c r="D1283" s="162"/>
      <c r="E1283" s="163"/>
      <c r="F1283" s="164"/>
      <c r="G1283" s="164"/>
      <c r="H1283" s="164"/>
      <c r="I1283" s="164"/>
      <c r="J1283" s="163"/>
      <c r="K1283" s="162"/>
      <c r="L1283" s="163"/>
      <c r="M12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84" spans="1:14" x14ac:dyDescent="0.25">
      <c r="A1284" s="166" t="str">
        <f>Сверка[[#This Row],[ID Штатной должности]]&amp;Сверка[[#This Row],[Дата возникновения вакансии на ШД]]</f>
        <v/>
      </c>
      <c r="B1284" s="162"/>
      <c r="C1284" s="163"/>
      <c r="D1284" s="162"/>
      <c r="E1284" s="163"/>
      <c r="F1284" s="164"/>
      <c r="G1284" s="164"/>
      <c r="H1284" s="164"/>
      <c r="I1284" s="164"/>
      <c r="J1284" s="163"/>
      <c r="K1284" s="162"/>
      <c r="L1284" s="163"/>
      <c r="M12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85" spans="1:14" x14ac:dyDescent="0.25">
      <c r="A1285" s="166" t="str">
        <f>Сверка[[#This Row],[ID Штатной должности]]&amp;Сверка[[#This Row],[Дата возникновения вакансии на ШД]]</f>
        <v/>
      </c>
      <c r="B1285" s="162"/>
      <c r="C1285" s="163"/>
      <c r="D1285" s="162"/>
      <c r="E1285" s="163"/>
      <c r="F1285" s="164"/>
      <c r="G1285" s="164"/>
      <c r="H1285" s="164"/>
      <c r="I1285" s="164"/>
      <c r="J1285" s="163"/>
      <c r="K1285" s="162"/>
      <c r="L1285" s="163"/>
      <c r="M12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86" spans="1:14" x14ac:dyDescent="0.25">
      <c r="A1286" s="166" t="str">
        <f>Сверка[[#This Row],[ID Штатной должности]]&amp;Сверка[[#This Row],[Дата возникновения вакансии на ШД]]</f>
        <v/>
      </c>
      <c r="B1286" s="162"/>
      <c r="C1286" s="163"/>
      <c r="D1286" s="162"/>
      <c r="E1286" s="163"/>
      <c r="F1286" s="164"/>
      <c r="G1286" s="164"/>
      <c r="H1286" s="164"/>
      <c r="I1286" s="164"/>
      <c r="J1286" s="163"/>
      <c r="K1286" s="162"/>
      <c r="L1286" s="163"/>
      <c r="M12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87" spans="1:14" x14ac:dyDescent="0.25">
      <c r="A1287" s="166" t="str">
        <f>Сверка[[#This Row],[ID Штатной должности]]&amp;Сверка[[#This Row],[Дата возникновения вакансии на ШД]]</f>
        <v/>
      </c>
      <c r="B1287" s="162"/>
      <c r="C1287" s="163"/>
      <c r="D1287" s="162"/>
      <c r="E1287" s="163"/>
      <c r="F1287" s="164"/>
      <c r="G1287" s="164"/>
      <c r="H1287" s="164"/>
      <c r="I1287" s="164"/>
      <c r="J1287" s="163"/>
      <c r="K1287" s="162"/>
      <c r="L1287" s="163"/>
      <c r="M12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88" spans="1:14" x14ac:dyDescent="0.25">
      <c r="A1288" s="166" t="str">
        <f>Сверка[[#This Row],[ID Штатной должности]]&amp;Сверка[[#This Row],[Дата возникновения вакансии на ШД]]</f>
        <v/>
      </c>
      <c r="B1288" s="162"/>
      <c r="C1288" s="163"/>
      <c r="D1288" s="162"/>
      <c r="E1288" s="163"/>
      <c r="F1288" s="164"/>
      <c r="G1288" s="164"/>
      <c r="H1288" s="164"/>
      <c r="I1288" s="164"/>
      <c r="J1288" s="163"/>
      <c r="K1288" s="162"/>
      <c r="L1288" s="163"/>
      <c r="M12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89" spans="1:14" x14ac:dyDescent="0.25">
      <c r="A1289" s="166" t="str">
        <f>Сверка[[#This Row],[ID Штатной должности]]&amp;Сверка[[#This Row],[Дата возникновения вакансии на ШД]]</f>
        <v/>
      </c>
      <c r="B1289" s="162"/>
      <c r="C1289" s="163"/>
      <c r="D1289" s="162"/>
      <c r="E1289" s="163"/>
      <c r="F1289" s="164"/>
      <c r="G1289" s="164"/>
      <c r="H1289" s="164"/>
      <c r="I1289" s="164"/>
      <c r="J1289" s="163"/>
      <c r="K1289" s="162"/>
      <c r="L1289" s="163"/>
      <c r="M12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90" spans="1:14" x14ac:dyDescent="0.25">
      <c r="A1290" s="166" t="str">
        <f>Сверка[[#This Row],[ID Штатной должности]]&amp;Сверка[[#This Row],[Дата возникновения вакансии на ШД]]</f>
        <v/>
      </c>
      <c r="B1290" s="162"/>
      <c r="C1290" s="163"/>
      <c r="D1290" s="162"/>
      <c r="E1290" s="163"/>
      <c r="F1290" s="164"/>
      <c r="G1290" s="164"/>
      <c r="H1290" s="164"/>
      <c r="I1290" s="164"/>
      <c r="J1290" s="163"/>
      <c r="K1290" s="162"/>
      <c r="L1290" s="163"/>
      <c r="M12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91" spans="1:14" x14ac:dyDescent="0.25">
      <c r="A1291" s="166" t="str">
        <f>Сверка[[#This Row],[ID Штатной должности]]&amp;Сверка[[#This Row],[Дата возникновения вакансии на ШД]]</f>
        <v/>
      </c>
      <c r="B1291" s="162"/>
      <c r="C1291" s="163"/>
      <c r="D1291" s="162"/>
      <c r="E1291" s="163"/>
      <c r="F1291" s="164"/>
      <c r="G1291" s="164"/>
      <c r="H1291" s="164"/>
      <c r="I1291" s="164"/>
      <c r="J1291" s="163"/>
      <c r="K1291" s="162"/>
      <c r="L1291" s="163"/>
      <c r="M12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92" spans="1:14" x14ac:dyDescent="0.25">
      <c r="A1292" s="166" t="str">
        <f>Сверка[[#This Row],[ID Штатной должности]]&amp;Сверка[[#This Row],[Дата возникновения вакансии на ШД]]</f>
        <v/>
      </c>
      <c r="B1292" s="162"/>
      <c r="C1292" s="163"/>
      <c r="D1292" s="162"/>
      <c r="E1292" s="163"/>
      <c r="F1292" s="164"/>
      <c r="G1292" s="164"/>
      <c r="H1292" s="164"/>
      <c r="I1292" s="164"/>
      <c r="J1292" s="163"/>
      <c r="K1292" s="162"/>
      <c r="L1292" s="163"/>
      <c r="M12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93" spans="1:14" x14ac:dyDescent="0.25">
      <c r="A1293" s="166" t="str">
        <f>Сверка[[#This Row],[ID Штатной должности]]&amp;Сверка[[#This Row],[Дата возникновения вакансии на ШД]]</f>
        <v/>
      </c>
      <c r="B1293" s="162"/>
      <c r="C1293" s="163"/>
      <c r="D1293" s="162"/>
      <c r="E1293" s="163"/>
      <c r="F1293" s="164"/>
      <c r="G1293" s="164"/>
      <c r="H1293" s="164"/>
      <c r="I1293" s="164"/>
      <c r="J1293" s="163"/>
      <c r="K1293" s="162"/>
      <c r="L1293" s="163"/>
      <c r="M12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94" spans="1:14" x14ac:dyDescent="0.25">
      <c r="A1294" s="166" t="str">
        <f>Сверка[[#This Row],[ID Штатной должности]]&amp;Сверка[[#This Row],[Дата возникновения вакансии на ШД]]</f>
        <v/>
      </c>
      <c r="B1294" s="162"/>
      <c r="C1294" s="163"/>
      <c r="D1294" s="162"/>
      <c r="E1294" s="163"/>
      <c r="F1294" s="164"/>
      <c r="G1294" s="164"/>
      <c r="H1294" s="164"/>
      <c r="I1294" s="164"/>
      <c r="J1294" s="163"/>
      <c r="K1294" s="162"/>
      <c r="L1294" s="163"/>
      <c r="M12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95" spans="1:14" x14ac:dyDescent="0.25">
      <c r="A1295" s="166" t="str">
        <f>Сверка[[#This Row],[ID Штатной должности]]&amp;Сверка[[#This Row],[Дата возникновения вакансии на ШД]]</f>
        <v/>
      </c>
      <c r="B1295" s="162"/>
      <c r="C1295" s="163"/>
      <c r="D1295" s="162"/>
      <c r="E1295" s="163"/>
      <c r="F1295" s="164"/>
      <c r="G1295" s="164"/>
      <c r="H1295" s="164"/>
      <c r="I1295" s="164"/>
      <c r="J1295" s="163"/>
      <c r="K1295" s="162"/>
      <c r="L1295" s="163"/>
      <c r="M12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96" spans="1:14" x14ac:dyDescent="0.25">
      <c r="A1296" s="166" t="str">
        <f>Сверка[[#This Row],[ID Штатной должности]]&amp;Сверка[[#This Row],[Дата возникновения вакансии на ШД]]</f>
        <v/>
      </c>
      <c r="B1296" s="162"/>
      <c r="C1296" s="163"/>
      <c r="D1296" s="162"/>
      <c r="E1296" s="163"/>
      <c r="F1296" s="164"/>
      <c r="G1296" s="164"/>
      <c r="H1296" s="164"/>
      <c r="I1296" s="164"/>
      <c r="J1296" s="163"/>
      <c r="K1296" s="162"/>
      <c r="L1296" s="163"/>
      <c r="M12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97" spans="1:14" x14ac:dyDescent="0.25">
      <c r="A1297" s="166" t="str">
        <f>Сверка[[#This Row],[ID Штатной должности]]&amp;Сверка[[#This Row],[Дата возникновения вакансии на ШД]]</f>
        <v/>
      </c>
      <c r="B1297" s="162"/>
      <c r="C1297" s="163"/>
      <c r="D1297" s="162"/>
      <c r="E1297" s="163"/>
      <c r="F1297" s="164"/>
      <c r="G1297" s="164"/>
      <c r="H1297" s="164"/>
      <c r="I1297" s="164"/>
      <c r="J1297" s="163"/>
      <c r="K1297" s="162"/>
      <c r="L1297" s="163"/>
      <c r="M12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98" spans="1:14" x14ac:dyDescent="0.25">
      <c r="A1298" s="166" t="str">
        <f>Сверка[[#This Row],[ID Штатной должности]]&amp;Сверка[[#This Row],[Дата возникновения вакансии на ШД]]</f>
        <v/>
      </c>
      <c r="B1298" s="162"/>
      <c r="C1298" s="163"/>
      <c r="D1298" s="162"/>
      <c r="E1298" s="163"/>
      <c r="F1298" s="164"/>
      <c r="G1298" s="164"/>
      <c r="H1298" s="164"/>
      <c r="I1298" s="164"/>
      <c r="J1298" s="163"/>
      <c r="K1298" s="162"/>
      <c r="L1298" s="163"/>
      <c r="M12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299" spans="1:14" x14ac:dyDescent="0.25">
      <c r="A1299" s="166" t="str">
        <f>Сверка[[#This Row],[ID Штатной должности]]&amp;Сверка[[#This Row],[Дата возникновения вакансии на ШД]]</f>
        <v/>
      </c>
      <c r="B1299" s="162"/>
      <c r="C1299" s="163"/>
      <c r="D1299" s="162"/>
      <c r="E1299" s="163"/>
      <c r="F1299" s="164"/>
      <c r="G1299" s="164"/>
      <c r="H1299" s="164"/>
      <c r="I1299" s="164"/>
      <c r="J1299" s="163"/>
      <c r="K1299" s="162"/>
      <c r="L1299" s="163"/>
      <c r="M12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2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00" spans="1:14" x14ac:dyDescent="0.25">
      <c r="A1300" s="166" t="str">
        <f>Сверка[[#This Row],[ID Штатной должности]]&amp;Сверка[[#This Row],[Дата возникновения вакансии на ШД]]</f>
        <v/>
      </c>
      <c r="B1300" s="162"/>
      <c r="C1300" s="163"/>
      <c r="D1300" s="162"/>
      <c r="E1300" s="163"/>
      <c r="F1300" s="164"/>
      <c r="G1300" s="164"/>
      <c r="H1300" s="164"/>
      <c r="I1300" s="164"/>
      <c r="J1300" s="163"/>
      <c r="K1300" s="162"/>
      <c r="L1300" s="163"/>
      <c r="M13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01" spans="1:14" x14ac:dyDescent="0.25">
      <c r="A1301" s="166" t="str">
        <f>Сверка[[#This Row],[ID Штатной должности]]&amp;Сверка[[#This Row],[Дата возникновения вакансии на ШД]]</f>
        <v/>
      </c>
      <c r="B1301" s="162"/>
      <c r="C1301" s="163"/>
      <c r="D1301" s="162"/>
      <c r="E1301" s="163"/>
      <c r="F1301" s="164"/>
      <c r="G1301" s="164"/>
      <c r="H1301" s="164"/>
      <c r="I1301" s="164"/>
      <c r="J1301" s="163"/>
      <c r="K1301" s="162"/>
      <c r="L1301" s="163"/>
      <c r="M13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02" spans="1:14" x14ac:dyDescent="0.25">
      <c r="A1302" s="166" t="str">
        <f>Сверка[[#This Row],[ID Штатной должности]]&amp;Сверка[[#This Row],[Дата возникновения вакансии на ШД]]</f>
        <v/>
      </c>
      <c r="B1302" s="162"/>
      <c r="C1302" s="163"/>
      <c r="D1302" s="162"/>
      <c r="E1302" s="163"/>
      <c r="F1302" s="164"/>
      <c r="G1302" s="164"/>
      <c r="H1302" s="164"/>
      <c r="I1302" s="164"/>
      <c r="J1302" s="163"/>
      <c r="K1302" s="162"/>
      <c r="L1302" s="163"/>
      <c r="M13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03" spans="1:14" x14ac:dyDescent="0.25">
      <c r="A1303" s="166" t="str">
        <f>Сверка[[#This Row],[ID Штатной должности]]&amp;Сверка[[#This Row],[Дата возникновения вакансии на ШД]]</f>
        <v/>
      </c>
      <c r="B1303" s="162"/>
      <c r="C1303" s="163"/>
      <c r="D1303" s="162"/>
      <c r="E1303" s="163"/>
      <c r="F1303" s="164"/>
      <c r="G1303" s="164"/>
      <c r="H1303" s="164"/>
      <c r="I1303" s="164"/>
      <c r="J1303" s="163"/>
      <c r="K1303" s="162"/>
      <c r="L1303" s="163"/>
      <c r="M13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04" spans="1:14" x14ac:dyDescent="0.25">
      <c r="A1304" s="166" t="str">
        <f>Сверка[[#This Row],[ID Штатной должности]]&amp;Сверка[[#This Row],[Дата возникновения вакансии на ШД]]</f>
        <v/>
      </c>
      <c r="B1304" s="162"/>
      <c r="C1304" s="163"/>
      <c r="D1304" s="162"/>
      <c r="E1304" s="163"/>
      <c r="F1304" s="164"/>
      <c r="G1304" s="164"/>
      <c r="H1304" s="164"/>
      <c r="I1304" s="164"/>
      <c r="J1304" s="163"/>
      <c r="K1304" s="162"/>
      <c r="L1304" s="163"/>
      <c r="M13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05" spans="1:14" x14ac:dyDescent="0.25">
      <c r="A1305" s="166" t="str">
        <f>Сверка[[#This Row],[ID Штатной должности]]&amp;Сверка[[#This Row],[Дата возникновения вакансии на ШД]]</f>
        <v/>
      </c>
      <c r="B1305" s="162"/>
      <c r="C1305" s="163"/>
      <c r="D1305" s="162"/>
      <c r="E1305" s="163"/>
      <c r="F1305" s="164"/>
      <c r="G1305" s="164"/>
      <c r="H1305" s="164"/>
      <c r="I1305" s="164"/>
      <c r="J1305" s="163"/>
      <c r="K1305" s="162"/>
      <c r="L1305" s="163"/>
      <c r="M13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06" spans="1:14" x14ac:dyDescent="0.25">
      <c r="A1306" s="166" t="str">
        <f>Сверка[[#This Row],[ID Штатной должности]]&amp;Сверка[[#This Row],[Дата возникновения вакансии на ШД]]</f>
        <v/>
      </c>
      <c r="B1306" s="162"/>
      <c r="C1306" s="163"/>
      <c r="D1306" s="162"/>
      <c r="E1306" s="163"/>
      <c r="F1306" s="164"/>
      <c r="G1306" s="164"/>
      <c r="H1306" s="164"/>
      <c r="I1306" s="164"/>
      <c r="J1306" s="163"/>
      <c r="K1306" s="162"/>
      <c r="L1306" s="163"/>
      <c r="M13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07" spans="1:14" x14ac:dyDescent="0.25">
      <c r="A1307" s="166" t="str">
        <f>Сверка[[#This Row],[ID Штатной должности]]&amp;Сверка[[#This Row],[Дата возникновения вакансии на ШД]]</f>
        <v/>
      </c>
      <c r="B1307" s="162"/>
      <c r="C1307" s="163"/>
      <c r="D1307" s="162"/>
      <c r="E1307" s="163"/>
      <c r="F1307" s="164"/>
      <c r="G1307" s="164"/>
      <c r="H1307" s="164"/>
      <c r="I1307" s="164"/>
      <c r="J1307" s="163"/>
      <c r="K1307" s="162"/>
      <c r="L1307" s="163"/>
      <c r="M13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08" spans="1:14" x14ac:dyDescent="0.25">
      <c r="A1308" s="166" t="str">
        <f>Сверка[[#This Row],[ID Штатной должности]]&amp;Сверка[[#This Row],[Дата возникновения вакансии на ШД]]</f>
        <v/>
      </c>
      <c r="B1308" s="162"/>
      <c r="C1308" s="163"/>
      <c r="D1308" s="162"/>
      <c r="E1308" s="163"/>
      <c r="F1308" s="164"/>
      <c r="G1308" s="164"/>
      <c r="H1308" s="164"/>
      <c r="I1308" s="164"/>
      <c r="J1308" s="163"/>
      <c r="K1308" s="162"/>
      <c r="L1308" s="163"/>
      <c r="M13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09" spans="1:14" x14ac:dyDescent="0.25">
      <c r="A1309" s="166" t="str">
        <f>Сверка[[#This Row],[ID Штатной должности]]&amp;Сверка[[#This Row],[Дата возникновения вакансии на ШД]]</f>
        <v/>
      </c>
      <c r="B1309" s="162"/>
      <c r="C1309" s="163"/>
      <c r="D1309" s="162"/>
      <c r="E1309" s="163"/>
      <c r="F1309" s="164"/>
      <c r="G1309" s="164"/>
      <c r="H1309" s="164"/>
      <c r="I1309" s="164"/>
      <c r="J1309" s="163"/>
      <c r="K1309" s="162"/>
      <c r="L1309" s="163"/>
      <c r="M13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10" spans="1:14" x14ac:dyDescent="0.25">
      <c r="A1310" s="166" t="str">
        <f>Сверка[[#This Row],[ID Штатной должности]]&amp;Сверка[[#This Row],[Дата возникновения вакансии на ШД]]</f>
        <v/>
      </c>
      <c r="B1310" s="162"/>
      <c r="C1310" s="163"/>
      <c r="D1310" s="162"/>
      <c r="E1310" s="163"/>
      <c r="F1310" s="164"/>
      <c r="G1310" s="164"/>
      <c r="H1310" s="164"/>
      <c r="I1310" s="164"/>
      <c r="J1310" s="163"/>
      <c r="K1310" s="162"/>
      <c r="L1310" s="163"/>
      <c r="M13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11" spans="1:14" x14ac:dyDescent="0.25">
      <c r="A1311" s="166" t="str">
        <f>Сверка[[#This Row],[ID Штатной должности]]&amp;Сверка[[#This Row],[Дата возникновения вакансии на ШД]]</f>
        <v/>
      </c>
      <c r="B1311" s="162"/>
      <c r="C1311" s="163"/>
      <c r="D1311" s="162"/>
      <c r="E1311" s="163"/>
      <c r="F1311" s="164"/>
      <c r="G1311" s="164"/>
      <c r="H1311" s="164"/>
      <c r="I1311" s="164"/>
      <c r="J1311" s="163"/>
      <c r="K1311" s="162"/>
      <c r="L1311" s="163"/>
      <c r="M13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12" spans="1:14" x14ac:dyDescent="0.25">
      <c r="A1312" s="166" t="str">
        <f>Сверка[[#This Row],[ID Штатной должности]]&amp;Сверка[[#This Row],[Дата возникновения вакансии на ШД]]</f>
        <v/>
      </c>
      <c r="B1312" s="162"/>
      <c r="C1312" s="163"/>
      <c r="D1312" s="162"/>
      <c r="E1312" s="163"/>
      <c r="F1312" s="164"/>
      <c r="G1312" s="164"/>
      <c r="H1312" s="164"/>
      <c r="I1312" s="164"/>
      <c r="J1312" s="163"/>
      <c r="K1312" s="162"/>
      <c r="L1312" s="163"/>
      <c r="M13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13" spans="1:14" x14ac:dyDescent="0.25">
      <c r="A1313" s="166" t="str">
        <f>Сверка[[#This Row],[ID Штатной должности]]&amp;Сверка[[#This Row],[Дата возникновения вакансии на ШД]]</f>
        <v/>
      </c>
      <c r="B1313" s="162"/>
      <c r="C1313" s="163"/>
      <c r="D1313" s="162"/>
      <c r="E1313" s="163"/>
      <c r="F1313" s="164"/>
      <c r="G1313" s="164"/>
      <c r="H1313" s="164"/>
      <c r="I1313" s="164"/>
      <c r="J1313" s="163"/>
      <c r="K1313" s="162"/>
      <c r="L1313" s="163"/>
      <c r="M13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14" spans="1:14" x14ac:dyDescent="0.25">
      <c r="A1314" s="166" t="str">
        <f>Сверка[[#This Row],[ID Штатной должности]]&amp;Сверка[[#This Row],[Дата возникновения вакансии на ШД]]</f>
        <v/>
      </c>
      <c r="B1314" s="162"/>
      <c r="C1314" s="163"/>
      <c r="D1314" s="162"/>
      <c r="E1314" s="163"/>
      <c r="F1314" s="164"/>
      <c r="G1314" s="164"/>
      <c r="H1314" s="164"/>
      <c r="I1314" s="164"/>
      <c r="J1314" s="163"/>
      <c r="K1314" s="162"/>
      <c r="L1314" s="163"/>
      <c r="M13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15" spans="1:14" x14ac:dyDescent="0.25">
      <c r="A1315" s="166" t="str">
        <f>Сверка[[#This Row],[ID Штатной должности]]&amp;Сверка[[#This Row],[Дата возникновения вакансии на ШД]]</f>
        <v/>
      </c>
      <c r="B1315" s="162"/>
      <c r="C1315" s="163"/>
      <c r="D1315" s="162"/>
      <c r="E1315" s="163"/>
      <c r="F1315" s="164"/>
      <c r="G1315" s="164"/>
      <c r="H1315" s="164"/>
      <c r="I1315" s="164"/>
      <c r="J1315" s="163"/>
      <c r="K1315" s="162"/>
      <c r="L1315" s="163"/>
      <c r="M13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16" spans="1:14" x14ac:dyDescent="0.25">
      <c r="A1316" s="166" t="str">
        <f>Сверка[[#This Row],[ID Штатной должности]]&amp;Сверка[[#This Row],[Дата возникновения вакансии на ШД]]</f>
        <v/>
      </c>
      <c r="B1316" s="162"/>
      <c r="C1316" s="163"/>
      <c r="D1316" s="162"/>
      <c r="E1316" s="163"/>
      <c r="F1316" s="164"/>
      <c r="G1316" s="164"/>
      <c r="H1316" s="164"/>
      <c r="I1316" s="164"/>
      <c r="J1316" s="163"/>
      <c r="K1316" s="162"/>
      <c r="L1316" s="163"/>
      <c r="M13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17" spans="1:14" x14ac:dyDescent="0.25">
      <c r="A1317" s="166" t="str">
        <f>Сверка[[#This Row],[ID Штатной должности]]&amp;Сверка[[#This Row],[Дата возникновения вакансии на ШД]]</f>
        <v/>
      </c>
      <c r="B1317" s="162"/>
      <c r="C1317" s="163"/>
      <c r="D1317" s="162"/>
      <c r="E1317" s="163"/>
      <c r="F1317" s="164"/>
      <c r="G1317" s="164"/>
      <c r="H1317" s="164"/>
      <c r="I1317" s="164"/>
      <c r="J1317" s="163"/>
      <c r="K1317" s="162"/>
      <c r="L1317" s="163"/>
      <c r="M13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18" spans="1:14" x14ac:dyDescent="0.25">
      <c r="A1318" s="166" t="str">
        <f>Сверка[[#This Row],[ID Штатной должности]]&amp;Сверка[[#This Row],[Дата возникновения вакансии на ШД]]</f>
        <v/>
      </c>
      <c r="B1318" s="162"/>
      <c r="C1318" s="163"/>
      <c r="D1318" s="162"/>
      <c r="E1318" s="163"/>
      <c r="F1318" s="164"/>
      <c r="G1318" s="164"/>
      <c r="H1318" s="164"/>
      <c r="I1318" s="164"/>
      <c r="J1318" s="163"/>
      <c r="K1318" s="162"/>
      <c r="L1318" s="163"/>
      <c r="M13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19" spans="1:14" x14ac:dyDescent="0.25">
      <c r="A1319" s="166" t="str">
        <f>Сверка[[#This Row],[ID Штатной должности]]&amp;Сверка[[#This Row],[Дата возникновения вакансии на ШД]]</f>
        <v/>
      </c>
      <c r="B1319" s="162"/>
      <c r="C1319" s="163"/>
      <c r="D1319" s="162"/>
      <c r="E1319" s="163"/>
      <c r="F1319" s="164"/>
      <c r="G1319" s="164"/>
      <c r="H1319" s="164"/>
      <c r="I1319" s="164"/>
      <c r="J1319" s="163"/>
      <c r="K1319" s="162"/>
      <c r="L1319" s="163"/>
      <c r="M13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20" spans="1:14" x14ac:dyDescent="0.25">
      <c r="A1320" s="166" t="str">
        <f>Сверка[[#This Row],[ID Штатной должности]]&amp;Сверка[[#This Row],[Дата возникновения вакансии на ШД]]</f>
        <v/>
      </c>
      <c r="B1320" s="162"/>
      <c r="C1320" s="163"/>
      <c r="D1320" s="162"/>
      <c r="E1320" s="163"/>
      <c r="F1320" s="164"/>
      <c r="G1320" s="164"/>
      <c r="H1320" s="164"/>
      <c r="I1320" s="164"/>
      <c r="J1320" s="163"/>
      <c r="K1320" s="162"/>
      <c r="L1320" s="163"/>
      <c r="M13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21" spans="1:14" x14ac:dyDescent="0.25">
      <c r="A1321" s="166" t="str">
        <f>Сверка[[#This Row],[ID Штатной должности]]&amp;Сверка[[#This Row],[Дата возникновения вакансии на ШД]]</f>
        <v/>
      </c>
      <c r="B1321" s="162"/>
      <c r="C1321" s="163"/>
      <c r="D1321" s="162"/>
      <c r="E1321" s="163"/>
      <c r="F1321" s="164"/>
      <c r="G1321" s="164"/>
      <c r="H1321" s="164"/>
      <c r="I1321" s="164"/>
      <c r="J1321" s="163"/>
      <c r="K1321" s="162"/>
      <c r="L1321" s="163"/>
      <c r="M13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22" spans="1:14" x14ac:dyDescent="0.25">
      <c r="A1322" s="166" t="str">
        <f>Сверка[[#This Row],[ID Штатной должности]]&amp;Сверка[[#This Row],[Дата возникновения вакансии на ШД]]</f>
        <v/>
      </c>
      <c r="B1322" s="162"/>
      <c r="C1322" s="163"/>
      <c r="D1322" s="162"/>
      <c r="E1322" s="163"/>
      <c r="F1322" s="164"/>
      <c r="G1322" s="164"/>
      <c r="H1322" s="164"/>
      <c r="I1322" s="164"/>
      <c r="J1322" s="163"/>
      <c r="K1322" s="162"/>
      <c r="L1322" s="163"/>
      <c r="M13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23" spans="1:14" x14ac:dyDescent="0.25">
      <c r="A1323" s="166" t="str">
        <f>Сверка[[#This Row],[ID Штатной должности]]&amp;Сверка[[#This Row],[Дата возникновения вакансии на ШД]]</f>
        <v/>
      </c>
      <c r="B1323" s="162"/>
      <c r="C1323" s="163"/>
      <c r="D1323" s="162"/>
      <c r="E1323" s="163"/>
      <c r="F1323" s="164"/>
      <c r="G1323" s="164"/>
      <c r="H1323" s="164"/>
      <c r="I1323" s="164"/>
      <c r="J1323" s="163"/>
      <c r="K1323" s="162"/>
      <c r="L1323" s="163"/>
      <c r="M13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24" spans="1:14" x14ac:dyDescent="0.25">
      <c r="A1324" s="166" t="str">
        <f>Сверка[[#This Row],[ID Штатной должности]]&amp;Сверка[[#This Row],[Дата возникновения вакансии на ШД]]</f>
        <v/>
      </c>
      <c r="B1324" s="162"/>
      <c r="C1324" s="163"/>
      <c r="D1324" s="162"/>
      <c r="E1324" s="163"/>
      <c r="F1324" s="164"/>
      <c r="G1324" s="164"/>
      <c r="H1324" s="164"/>
      <c r="I1324" s="164"/>
      <c r="J1324" s="163"/>
      <c r="K1324" s="162"/>
      <c r="L1324" s="163"/>
      <c r="M13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25" spans="1:14" x14ac:dyDescent="0.25">
      <c r="A1325" s="166" t="str">
        <f>Сверка[[#This Row],[ID Штатной должности]]&amp;Сверка[[#This Row],[Дата возникновения вакансии на ШД]]</f>
        <v/>
      </c>
      <c r="B1325" s="162"/>
      <c r="C1325" s="163"/>
      <c r="D1325" s="162"/>
      <c r="E1325" s="163"/>
      <c r="F1325" s="164"/>
      <c r="G1325" s="164"/>
      <c r="H1325" s="164"/>
      <c r="I1325" s="164"/>
      <c r="J1325" s="163"/>
      <c r="K1325" s="162"/>
      <c r="L1325" s="163"/>
      <c r="M13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26" spans="1:14" x14ac:dyDescent="0.25">
      <c r="A1326" s="166" t="str">
        <f>Сверка[[#This Row],[ID Штатной должности]]&amp;Сверка[[#This Row],[Дата возникновения вакансии на ШД]]</f>
        <v/>
      </c>
      <c r="B1326" s="162"/>
      <c r="C1326" s="163"/>
      <c r="D1326" s="162"/>
      <c r="E1326" s="163"/>
      <c r="F1326" s="164"/>
      <c r="G1326" s="164"/>
      <c r="H1326" s="164"/>
      <c r="I1326" s="164"/>
      <c r="J1326" s="163"/>
      <c r="K1326" s="162"/>
      <c r="L1326" s="163"/>
      <c r="M13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27" spans="1:14" x14ac:dyDescent="0.25">
      <c r="A1327" s="166" t="str">
        <f>Сверка[[#This Row],[ID Штатной должности]]&amp;Сверка[[#This Row],[Дата возникновения вакансии на ШД]]</f>
        <v/>
      </c>
      <c r="B1327" s="162"/>
      <c r="C1327" s="163"/>
      <c r="D1327" s="162"/>
      <c r="E1327" s="163"/>
      <c r="F1327" s="164"/>
      <c r="G1327" s="164"/>
      <c r="H1327" s="164"/>
      <c r="I1327" s="164"/>
      <c r="J1327" s="163"/>
      <c r="K1327" s="162"/>
      <c r="L1327" s="163"/>
      <c r="M13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28" spans="1:14" x14ac:dyDescent="0.25">
      <c r="A1328" s="166" t="str">
        <f>Сверка[[#This Row],[ID Штатной должности]]&amp;Сверка[[#This Row],[Дата возникновения вакансии на ШД]]</f>
        <v/>
      </c>
      <c r="B1328" s="162"/>
      <c r="C1328" s="163"/>
      <c r="D1328" s="162"/>
      <c r="E1328" s="163"/>
      <c r="F1328" s="164"/>
      <c r="G1328" s="164"/>
      <c r="H1328" s="164"/>
      <c r="I1328" s="164"/>
      <c r="J1328" s="163"/>
      <c r="K1328" s="162"/>
      <c r="L1328" s="163"/>
      <c r="M13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29" spans="1:14" x14ac:dyDescent="0.25">
      <c r="A1329" s="166" t="str">
        <f>Сверка[[#This Row],[ID Штатной должности]]&amp;Сверка[[#This Row],[Дата возникновения вакансии на ШД]]</f>
        <v/>
      </c>
      <c r="B1329" s="162"/>
      <c r="C1329" s="163"/>
      <c r="D1329" s="162"/>
      <c r="E1329" s="163"/>
      <c r="F1329" s="164"/>
      <c r="G1329" s="164"/>
      <c r="H1329" s="164"/>
      <c r="I1329" s="164"/>
      <c r="J1329" s="163"/>
      <c r="K1329" s="162"/>
      <c r="L1329" s="163"/>
      <c r="M13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30" spans="1:14" x14ac:dyDescent="0.25">
      <c r="A1330" s="166" t="str">
        <f>Сверка[[#This Row],[ID Штатной должности]]&amp;Сверка[[#This Row],[Дата возникновения вакансии на ШД]]</f>
        <v/>
      </c>
      <c r="B1330" s="162"/>
      <c r="C1330" s="163"/>
      <c r="D1330" s="162"/>
      <c r="E1330" s="163"/>
      <c r="F1330" s="164"/>
      <c r="G1330" s="164"/>
      <c r="H1330" s="164"/>
      <c r="I1330" s="164"/>
      <c r="J1330" s="163"/>
      <c r="K1330" s="162"/>
      <c r="L1330" s="163"/>
      <c r="M13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31" spans="1:14" x14ac:dyDescent="0.25">
      <c r="A1331" s="166" t="str">
        <f>Сверка[[#This Row],[ID Штатной должности]]&amp;Сверка[[#This Row],[Дата возникновения вакансии на ШД]]</f>
        <v/>
      </c>
      <c r="B1331" s="162"/>
      <c r="C1331" s="163"/>
      <c r="D1331" s="162"/>
      <c r="E1331" s="163"/>
      <c r="F1331" s="164"/>
      <c r="G1331" s="164"/>
      <c r="H1331" s="164"/>
      <c r="I1331" s="164"/>
      <c r="J1331" s="163"/>
      <c r="K1331" s="162"/>
      <c r="L1331" s="163"/>
      <c r="M13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32" spans="1:14" x14ac:dyDescent="0.25">
      <c r="A1332" s="166" t="str">
        <f>Сверка[[#This Row],[ID Штатной должности]]&amp;Сверка[[#This Row],[Дата возникновения вакансии на ШД]]</f>
        <v/>
      </c>
      <c r="B1332" s="162"/>
      <c r="C1332" s="163"/>
      <c r="D1332" s="162"/>
      <c r="E1332" s="163"/>
      <c r="F1332" s="164"/>
      <c r="G1332" s="164"/>
      <c r="H1332" s="164"/>
      <c r="I1332" s="164"/>
      <c r="J1332" s="163"/>
      <c r="K1332" s="162"/>
      <c r="L1332" s="163"/>
      <c r="M13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33" spans="1:14" x14ac:dyDescent="0.25">
      <c r="A1333" s="166" t="str">
        <f>Сверка[[#This Row],[ID Штатной должности]]&amp;Сверка[[#This Row],[Дата возникновения вакансии на ШД]]</f>
        <v/>
      </c>
      <c r="B1333" s="162"/>
      <c r="C1333" s="163"/>
      <c r="D1333" s="162"/>
      <c r="E1333" s="163"/>
      <c r="F1333" s="164"/>
      <c r="G1333" s="164"/>
      <c r="H1333" s="164"/>
      <c r="I1333" s="164"/>
      <c r="J1333" s="163"/>
      <c r="K1333" s="162"/>
      <c r="L1333" s="163"/>
      <c r="M13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34" spans="1:14" x14ac:dyDescent="0.25">
      <c r="A1334" s="166" t="str">
        <f>Сверка[[#This Row],[ID Штатной должности]]&amp;Сверка[[#This Row],[Дата возникновения вакансии на ШД]]</f>
        <v/>
      </c>
      <c r="B1334" s="162"/>
      <c r="C1334" s="163"/>
      <c r="D1334" s="162"/>
      <c r="E1334" s="163"/>
      <c r="F1334" s="164"/>
      <c r="G1334" s="164"/>
      <c r="H1334" s="164"/>
      <c r="I1334" s="164"/>
      <c r="J1334" s="163"/>
      <c r="K1334" s="162"/>
      <c r="L1334" s="163"/>
      <c r="M13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35" spans="1:14" x14ac:dyDescent="0.25">
      <c r="A1335" s="166" t="str">
        <f>Сверка[[#This Row],[ID Штатной должности]]&amp;Сверка[[#This Row],[Дата возникновения вакансии на ШД]]</f>
        <v/>
      </c>
      <c r="B1335" s="162"/>
      <c r="C1335" s="163"/>
      <c r="D1335" s="162"/>
      <c r="E1335" s="163"/>
      <c r="F1335" s="164"/>
      <c r="G1335" s="164"/>
      <c r="H1335" s="164"/>
      <c r="I1335" s="164"/>
      <c r="J1335" s="163"/>
      <c r="K1335" s="162"/>
      <c r="L1335" s="163"/>
      <c r="M13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36" spans="1:14" x14ac:dyDescent="0.25">
      <c r="A1336" s="166" t="str">
        <f>Сверка[[#This Row],[ID Штатной должности]]&amp;Сверка[[#This Row],[Дата возникновения вакансии на ШД]]</f>
        <v/>
      </c>
      <c r="B1336" s="162"/>
      <c r="C1336" s="163"/>
      <c r="D1336" s="162"/>
      <c r="E1336" s="163"/>
      <c r="F1336" s="164"/>
      <c r="G1336" s="164"/>
      <c r="H1336" s="164"/>
      <c r="I1336" s="164"/>
      <c r="J1336" s="163"/>
      <c r="K1336" s="162"/>
      <c r="L1336" s="163"/>
      <c r="M13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37" spans="1:14" x14ac:dyDescent="0.25">
      <c r="A1337" s="166" t="str">
        <f>Сверка[[#This Row],[ID Штатной должности]]&amp;Сверка[[#This Row],[Дата возникновения вакансии на ШД]]</f>
        <v/>
      </c>
      <c r="B1337" s="162"/>
      <c r="C1337" s="163"/>
      <c r="D1337" s="162"/>
      <c r="E1337" s="163"/>
      <c r="F1337" s="164"/>
      <c r="G1337" s="164"/>
      <c r="H1337" s="164"/>
      <c r="I1337" s="164"/>
      <c r="J1337" s="163"/>
      <c r="K1337" s="162"/>
      <c r="L1337" s="163"/>
      <c r="M13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38" spans="1:14" x14ac:dyDescent="0.25">
      <c r="A1338" s="166" t="str">
        <f>Сверка[[#This Row],[ID Штатной должности]]&amp;Сверка[[#This Row],[Дата возникновения вакансии на ШД]]</f>
        <v/>
      </c>
      <c r="B1338" s="162"/>
      <c r="C1338" s="163"/>
      <c r="D1338" s="162"/>
      <c r="E1338" s="163"/>
      <c r="F1338" s="164"/>
      <c r="G1338" s="164"/>
      <c r="H1338" s="164"/>
      <c r="I1338" s="164"/>
      <c r="J1338" s="163"/>
      <c r="K1338" s="162"/>
      <c r="L1338" s="163"/>
      <c r="M13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39" spans="1:14" x14ac:dyDescent="0.25">
      <c r="A1339" s="166" t="str">
        <f>Сверка[[#This Row],[ID Штатной должности]]&amp;Сверка[[#This Row],[Дата возникновения вакансии на ШД]]</f>
        <v/>
      </c>
      <c r="B1339" s="162"/>
      <c r="C1339" s="163"/>
      <c r="D1339" s="162"/>
      <c r="E1339" s="163"/>
      <c r="F1339" s="164"/>
      <c r="G1339" s="164"/>
      <c r="H1339" s="164"/>
      <c r="I1339" s="164"/>
      <c r="J1339" s="163"/>
      <c r="K1339" s="162"/>
      <c r="L1339" s="163"/>
      <c r="M13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40" spans="1:14" x14ac:dyDescent="0.25">
      <c r="A1340" s="166" t="str">
        <f>Сверка[[#This Row],[ID Штатной должности]]&amp;Сверка[[#This Row],[Дата возникновения вакансии на ШД]]</f>
        <v/>
      </c>
      <c r="B1340" s="162"/>
      <c r="C1340" s="163"/>
      <c r="D1340" s="162"/>
      <c r="E1340" s="163"/>
      <c r="F1340" s="164"/>
      <c r="G1340" s="164"/>
      <c r="H1340" s="164"/>
      <c r="I1340" s="164"/>
      <c r="J1340" s="163"/>
      <c r="K1340" s="162"/>
      <c r="L1340" s="163"/>
      <c r="M13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41" spans="1:14" x14ac:dyDescent="0.25">
      <c r="A1341" s="166" t="str">
        <f>Сверка[[#This Row],[ID Штатной должности]]&amp;Сверка[[#This Row],[Дата возникновения вакансии на ШД]]</f>
        <v/>
      </c>
      <c r="B1341" s="162"/>
      <c r="C1341" s="163"/>
      <c r="D1341" s="162"/>
      <c r="E1341" s="163"/>
      <c r="F1341" s="164"/>
      <c r="G1341" s="164"/>
      <c r="H1341" s="164"/>
      <c r="I1341" s="164"/>
      <c r="J1341" s="163"/>
      <c r="K1341" s="162"/>
      <c r="L1341" s="163"/>
      <c r="M13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42" spans="1:14" x14ac:dyDescent="0.25">
      <c r="A1342" s="166" t="str">
        <f>Сверка[[#This Row],[ID Штатной должности]]&amp;Сверка[[#This Row],[Дата возникновения вакансии на ШД]]</f>
        <v/>
      </c>
      <c r="B1342" s="162"/>
      <c r="C1342" s="163"/>
      <c r="D1342" s="162"/>
      <c r="E1342" s="163"/>
      <c r="F1342" s="164"/>
      <c r="G1342" s="164"/>
      <c r="H1342" s="164"/>
      <c r="I1342" s="164"/>
      <c r="J1342" s="163"/>
      <c r="K1342" s="162"/>
      <c r="L1342" s="163"/>
      <c r="M13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43" spans="1:14" x14ac:dyDescent="0.25">
      <c r="A1343" s="166" t="str">
        <f>Сверка[[#This Row],[ID Штатной должности]]&amp;Сверка[[#This Row],[Дата возникновения вакансии на ШД]]</f>
        <v/>
      </c>
      <c r="B1343" s="162"/>
      <c r="C1343" s="163"/>
      <c r="D1343" s="162"/>
      <c r="E1343" s="163"/>
      <c r="F1343" s="164"/>
      <c r="G1343" s="164"/>
      <c r="H1343" s="164"/>
      <c r="I1343" s="164"/>
      <c r="J1343" s="163"/>
      <c r="K1343" s="162"/>
      <c r="L1343" s="163"/>
      <c r="M13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44" spans="1:14" x14ac:dyDescent="0.25">
      <c r="A1344" s="166" t="str">
        <f>Сверка[[#This Row],[ID Штатной должности]]&amp;Сверка[[#This Row],[Дата возникновения вакансии на ШД]]</f>
        <v/>
      </c>
      <c r="B1344" s="162"/>
      <c r="C1344" s="163"/>
      <c r="D1344" s="162"/>
      <c r="E1344" s="163"/>
      <c r="F1344" s="164"/>
      <c r="G1344" s="164"/>
      <c r="H1344" s="164"/>
      <c r="I1344" s="164"/>
      <c r="J1344" s="163"/>
      <c r="K1344" s="162"/>
      <c r="L1344" s="163"/>
      <c r="M13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45" spans="1:14" x14ac:dyDescent="0.25">
      <c r="A1345" s="166" t="str">
        <f>Сверка[[#This Row],[ID Штатной должности]]&amp;Сверка[[#This Row],[Дата возникновения вакансии на ШД]]</f>
        <v/>
      </c>
      <c r="B1345" s="162"/>
      <c r="C1345" s="163"/>
      <c r="D1345" s="162"/>
      <c r="E1345" s="163"/>
      <c r="F1345" s="164"/>
      <c r="G1345" s="164"/>
      <c r="H1345" s="164"/>
      <c r="I1345" s="164"/>
      <c r="J1345" s="163"/>
      <c r="K1345" s="162"/>
      <c r="L1345" s="163"/>
      <c r="M13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46" spans="1:14" x14ac:dyDescent="0.25">
      <c r="A1346" s="166" t="str">
        <f>Сверка[[#This Row],[ID Штатной должности]]&amp;Сверка[[#This Row],[Дата возникновения вакансии на ШД]]</f>
        <v/>
      </c>
      <c r="B1346" s="162"/>
      <c r="C1346" s="163"/>
      <c r="D1346" s="162"/>
      <c r="E1346" s="163"/>
      <c r="F1346" s="164"/>
      <c r="G1346" s="164"/>
      <c r="H1346" s="164"/>
      <c r="I1346" s="164"/>
      <c r="J1346" s="163"/>
      <c r="K1346" s="162"/>
      <c r="L1346" s="163"/>
      <c r="M13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47" spans="1:14" x14ac:dyDescent="0.25">
      <c r="A1347" s="166" t="str">
        <f>Сверка[[#This Row],[ID Штатной должности]]&amp;Сверка[[#This Row],[Дата возникновения вакансии на ШД]]</f>
        <v/>
      </c>
      <c r="B1347" s="162"/>
      <c r="C1347" s="163"/>
      <c r="D1347" s="162"/>
      <c r="E1347" s="163"/>
      <c r="F1347" s="164"/>
      <c r="G1347" s="164"/>
      <c r="H1347" s="164"/>
      <c r="I1347" s="164"/>
      <c r="J1347" s="163"/>
      <c r="K1347" s="162"/>
      <c r="L1347" s="163"/>
      <c r="M13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48" spans="1:14" x14ac:dyDescent="0.25">
      <c r="A1348" s="166" t="str">
        <f>Сверка[[#This Row],[ID Штатной должности]]&amp;Сверка[[#This Row],[Дата возникновения вакансии на ШД]]</f>
        <v/>
      </c>
      <c r="B1348" s="162"/>
      <c r="C1348" s="163"/>
      <c r="D1348" s="162"/>
      <c r="E1348" s="163"/>
      <c r="F1348" s="164"/>
      <c r="G1348" s="164"/>
      <c r="H1348" s="164"/>
      <c r="I1348" s="164"/>
      <c r="J1348" s="163"/>
      <c r="K1348" s="162"/>
      <c r="L1348" s="163"/>
      <c r="M13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49" spans="1:14" x14ac:dyDescent="0.25">
      <c r="A1349" s="166" t="str">
        <f>Сверка[[#This Row],[ID Штатной должности]]&amp;Сверка[[#This Row],[Дата возникновения вакансии на ШД]]</f>
        <v/>
      </c>
      <c r="B1349" s="162"/>
      <c r="C1349" s="163"/>
      <c r="D1349" s="162"/>
      <c r="E1349" s="163"/>
      <c r="F1349" s="164"/>
      <c r="G1349" s="164"/>
      <c r="H1349" s="164"/>
      <c r="I1349" s="164"/>
      <c r="J1349" s="163"/>
      <c r="K1349" s="162"/>
      <c r="L1349" s="163"/>
      <c r="M13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50" spans="1:14" x14ac:dyDescent="0.25">
      <c r="A1350" s="166" t="str">
        <f>Сверка[[#This Row],[ID Штатной должности]]&amp;Сверка[[#This Row],[Дата возникновения вакансии на ШД]]</f>
        <v/>
      </c>
      <c r="B1350" s="162"/>
      <c r="C1350" s="163"/>
      <c r="D1350" s="162"/>
      <c r="E1350" s="163"/>
      <c r="F1350" s="164"/>
      <c r="G1350" s="164"/>
      <c r="H1350" s="164"/>
      <c r="I1350" s="164"/>
      <c r="J1350" s="163"/>
      <c r="K1350" s="162"/>
      <c r="L1350" s="163"/>
      <c r="M13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51" spans="1:14" x14ac:dyDescent="0.25">
      <c r="A1351" s="166" t="str">
        <f>Сверка[[#This Row],[ID Штатной должности]]&amp;Сверка[[#This Row],[Дата возникновения вакансии на ШД]]</f>
        <v/>
      </c>
      <c r="B1351" s="162"/>
      <c r="C1351" s="163"/>
      <c r="D1351" s="162"/>
      <c r="E1351" s="163"/>
      <c r="F1351" s="164"/>
      <c r="G1351" s="164"/>
      <c r="H1351" s="164"/>
      <c r="I1351" s="164"/>
      <c r="J1351" s="163"/>
      <c r="K1351" s="162"/>
      <c r="L1351" s="163"/>
      <c r="M13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52" spans="1:14" x14ac:dyDescent="0.25">
      <c r="A1352" s="166" t="str">
        <f>Сверка[[#This Row],[ID Штатной должности]]&amp;Сверка[[#This Row],[Дата возникновения вакансии на ШД]]</f>
        <v/>
      </c>
      <c r="B1352" s="162"/>
      <c r="C1352" s="163"/>
      <c r="D1352" s="162"/>
      <c r="E1352" s="163"/>
      <c r="F1352" s="164"/>
      <c r="G1352" s="164"/>
      <c r="H1352" s="164"/>
      <c r="I1352" s="164"/>
      <c r="J1352" s="163"/>
      <c r="K1352" s="162"/>
      <c r="L1352" s="163"/>
      <c r="M13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53" spans="1:14" x14ac:dyDescent="0.25">
      <c r="A1353" s="166" t="str">
        <f>Сверка[[#This Row],[ID Штатной должности]]&amp;Сверка[[#This Row],[Дата возникновения вакансии на ШД]]</f>
        <v/>
      </c>
      <c r="B1353" s="162"/>
      <c r="C1353" s="163"/>
      <c r="D1353" s="162"/>
      <c r="E1353" s="163"/>
      <c r="F1353" s="164"/>
      <c r="G1353" s="164"/>
      <c r="H1353" s="164"/>
      <c r="I1353" s="164"/>
      <c r="J1353" s="163"/>
      <c r="K1353" s="162"/>
      <c r="L1353" s="163"/>
      <c r="M13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54" spans="1:14" x14ac:dyDescent="0.25">
      <c r="A1354" s="166" t="str">
        <f>Сверка[[#This Row],[ID Штатной должности]]&amp;Сверка[[#This Row],[Дата возникновения вакансии на ШД]]</f>
        <v/>
      </c>
      <c r="B1354" s="162"/>
      <c r="C1354" s="163"/>
      <c r="D1354" s="162"/>
      <c r="E1354" s="163"/>
      <c r="F1354" s="164"/>
      <c r="G1354" s="164"/>
      <c r="H1354" s="164"/>
      <c r="I1354" s="164"/>
      <c r="J1354" s="163"/>
      <c r="K1354" s="162"/>
      <c r="L1354" s="163"/>
      <c r="M13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55" spans="1:14" x14ac:dyDescent="0.25">
      <c r="A1355" s="166" t="str">
        <f>Сверка[[#This Row],[ID Штатной должности]]&amp;Сверка[[#This Row],[Дата возникновения вакансии на ШД]]</f>
        <v/>
      </c>
      <c r="B1355" s="162"/>
      <c r="C1355" s="163"/>
      <c r="D1355" s="162"/>
      <c r="E1355" s="163"/>
      <c r="F1355" s="164"/>
      <c r="G1355" s="164"/>
      <c r="H1355" s="164"/>
      <c r="I1355" s="164"/>
      <c r="J1355" s="163"/>
      <c r="K1355" s="162"/>
      <c r="L1355" s="163"/>
      <c r="M13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56" spans="1:14" x14ac:dyDescent="0.25">
      <c r="A1356" s="166" t="str">
        <f>Сверка[[#This Row],[ID Штатной должности]]&amp;Сверка[[#This Row],[Дата возникновения вакансии на ШД]]</f>
        <v/>
      </c>
      <c r="B1356" s="162"/>
      <c r="C1356" s="163"/>
      <c r="D1356" s="162"/>
      <c r="E1356" s="163"/>
      <c r="F1356" s="164"/>
      <c r="G1356" s="164"/>
      <c r="H1356" s="164"/>
      <c r="I1356" s="164"/>
      <c r="J1356" s="163"/>
      <c r="K1356" s="162"/>
      <c r="L1356" s="163"/>
      <c r="M13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57" spans="1:14" x14ac:dyDescent="0.25">
      <c r="A1357" s="166" t="str">
        <f>Сверка[[#This Row],[ID Штатной должности]]&amp;Сверка[[#This Row],[Дата возникновения вакансии на ШД]]</f>
        <v/>
      </c>
      <c r="B1357" s="162"/>
      <c r="C1357" s="163"/>
      <c r="D1357" s="162"/>
      <c r="E1357" s="163"/>
      <c r="F1357" s="164"/>
      <c r="G1357" s="164"/>
      <c r="H1357" s="164"/>
      <c r="I1357" s="164"/>
      <c r="J1357" s="163"/>
      <c r="K1357" s="162"/>
      <c r="L1357" s="163"/>
      <c r="M13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58" spans="1:14" x14ac:dyDescent="0.25">
      <c r="A1358" s="166" t="str">
        <f>Сверка[[#This Row],[ID Штатной должности]]&amp;Сверка[[#This Row],[Дата возникновения вакансии на ШД]]</f>
        <v/>
      </c>
      <c r="B1358" s="162"/>
      <c r="C1358" s="163"/>
      <c r="D1358" s="162"/>
      <c r="E1358" s="163"/>
      <c r="F1358" s="164"/>
      <c r="G1358" s="164"/>
      <c r="H1358" s="164"/>
      <c r="I1358" s="164"/>
      <c r="J1358" s="163"/>
      <c r="K1358" s="162"/>
      <c r="L1358" s="163"/>
      <c r="M13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59" spans="1:14" x14ac:dyDescent="0.25">
      <c r="A1359" s="166" t="str">
        <f>Сверка[[#This Row],[ID Штатной должности]]&amp;Сверка[[#This Row],[Дата возникновения вакансии на ШД]]</f>
        <v/>
      </c>
      <c r="B1359" s="162"/>
      <c r="C1359" s="163"/>
      <c r="D1359" s="162"/>
      <c r="E1359" s="163"/>
      <c r="F1359" s="164"/>
      <c r="G1359" s="164"/>
      <c r="H1359" s="164"/>
      <c r="I1359" s="164"/>
      <c r="J1359" s="163"/>
      <c r="K1359" s="162"/>
      <c r="L1359" s="163"/>
      <c r="M13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60" spans="1:14" x14ac:dyDescent="0.25">
      <c r="A1360" s="166" t="str">
        <f>Сверка[[#This Row],[ID Штатной должности]]&amp;Сверка[[#This Row],[Дата возникновения вакансии на ШД]]</f>
        <v/>
      </c>
      <c r="B1360" s="162"/>
      <c r="C1360" s="163"/>
      <c r="D1360" s="162"/>
      <c r="E1360" s="163"/>
      <c r="F1360" s="164"/>
      <c r="G1360" s="164"/>
      <c r="H1360" s="164"/>
      <c r="I1360" s="164"/>
      <c r="J1360" s="163"/>
      <c r="K1360" s="162"/>
      <c r="L1360" s="163"/>
      <c r="M13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61" spans="1:14" x14ac:dyDescent="0.25">
      <c r="A1361" s="166" t="str">
        <f>Сверка[[#This Row],[ID Штатной должности]]&amp;Сверка[[#This Row],[Дата возникновения вакансии на ШД]]</f>
        <v/>
      </c>
      <c r="B1361" s="162"/>
      <c r="C1361" s="163"/>
      <c r="D1361" s="162"/>
      <c r="E1361" s="163"/>
      <c r="F1361" s="164"/>
      <c r="G1361" s="164"/>
      <c r="H1361" s="164"/>
      <c r="I1361" s="164"/>
      <c r="J1361" s="163"/>
      <c r="K1361" s="162"/>
      <c r="L1361" s="163"/>
      <c r="M13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62" spans="1:14" x14ac:dyDescent="0.25">
      <c r="A1362" s="166" t="str">
        <f>Сверка[[#This Row],[ID Штатной должности]]&amp;Сверка[[#This Row],[Дата возникновения вакансии на ШД]]</f>
        <v/>
      </c>
      <c r="B1362" s="162"/>
      <c r="C1362" s="163"/>
      <c r="D1362" s="162"/>
      <c r="E1362" s="163"/>
      <c r="F1362" s="164"/>
      <c r="G1362" s="164"/>
      <c r="H1362" s="164"/>
      <c r="I1362" s="164"/>
      <c r="J1362" s="163"/>
      <c r="K1362" s="162"/>
      <c r="L1362" s="163"/>
      <c r="M13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63" spans="1:14" x14ac:dyDescent="0.25">
      <c r="A1363" s="166" t="str">
        <f>Сверка[[#This Row],[ID Штатной должности]]&amp;Сверка[[#This Row],[Дата возникновения вакансии на ШД]]</f>
        <v/>
      </c>
      <c r="B1363" s="162"/>
      <c r="C1363" s="163"/>
      <c r="D1363" s="162"/>
      <c r="E1363" s="163"/>
      <c r="F1363" s="164"/>
      <c r="G1363" s="164"/>
      <c r="H1363" s="164"/>
      <c r="I1363" s="164"/>
      <c r="J1363" s="163"/>
      <c r="K1363" s="162"/>
      <c r="L1363" s="163"/>
      <c r="M13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64" spans="1:14" x14ac:dyDescent="0.25">
      <c r="A1364" s="166" t="str">
        <f>Сверка[[#This Row],[ID Штатной должности]]&amp;Сверка[[#This Row],[Дата возникновения вакансии на ШД]]</f>
        <v/>
      </c>
      <c r="B1364" s="162"/>
      <c r="C1364" s="163"/>
      <c r="D1364" s="162"/>
      <c r="E1364" s="163"/>
      <c r="F1364" s="164"/>
      <c r="G1364" s="164"/>
      <c r="H1364" s="164"/>
      <c r="I1364" s="164"/>
      <c r="J1364" s="163"/>
      <c r="K1364" s="162"/>
      <c r="L1364" s="163"/>
      <c r="M13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65" spans="1:14" x14ac:dyDescent="0.25">
      <c r="A1365" s="166" t="str">
        <f>Сверка[[#This Row],[ID Штатной должности]]&amp;Сверка[[#This Row],[Дата возникновения вакансии на ШД]]</f>
        <v/>
      </c>
      <c r="B1365" s="162"/>
      <c r="C1365" s="163"/>
      <c r="D1365" s="162"/>
      <c r="E1365" s="163"/>
      <c r="F1365" s="164"/>
      <c r="G1365" s="164"/>
      <c r="H1365" s="164"/>
      <c r="I1365" s="164"/>
      <c r="J1365" s="163"/>
      <c r="K1365" s="162"/>
      <c r="L1365" s="163"/>
      <c r="M13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66" spans="1:14" x14ac:dyDescent="0.25">
      <c r="A1366" s="166" t="str">
        <f>Сверка[[#This Row],[ID Штатной должности]]&amp;Сверка[[#This Row],[Дата возникновения вакансии на ШД]]</f>
        <v/>
      </c>
      <c r="B1366" s="162"/>
      <c r="C1366" s="163"/>
      <c r="D1366" s="162"/>
      <c r="E1366" s="163"/>
      <c r="F1366" s="164"/>
      <c r="G1366" s="164"/>
      <c r="H1366" s="164"/>
      <c r="I1366" s="164"/>
      <c r="J1366" s="163"/>
      <c r="K1366" s="162"/>
      <c r="L1366" s="163"/>
      <c r="M13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67" spans="1:14" x14ac:dyDescent="0.25">
      <c r="A1367" s="166" t="str">
        <f>Сверка[[#This Row],[ID Штатной должности]]&amp;Сверка[[#This Row],[Дата возникновения вакансии на ШД]]</f>
        <v/>
      </c>
      <c r="B1367" s="162"/>
      <c r="C1367" s="163"/>
      <c r="D1367" s="162"/>
      <c r="E1367" s="163"/>
      <c r="F1367" s="164"/>
      <c r="G1367" s="164"/>
      <c r="H1367" s="164"/>
      <c r="I1367" s="164"/>
      <c r="J1367" s="163"/>
      <c r="K1367" s="162"/>
      <c r="L1367" s="163"/>
      <c r="M13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68" spans="1:14" x14ac:dyDescent="0.25">
      <c r="A1368" s="166" t="str">
        <f>Сверка[[#This Row],[ID Штатной должности]]&amp;Сверка[[#This Row],[Дата возникновения вакансии на ШД]]</f>
        <v/>
      </c>
      <c r="B1368" s="162"/>
      <c r="C1368" s="163"/>
      <c r="D1368" s="162"/>
      <c r="E1368" s="163"/>
      <c r="F1368" s="164"/>
      <c r="G1368" s="164"/>
      <c r="H1368" s="164"/>
      <c r="I1368" s="164"/>
      <c r="J1368" s="163"/>
      <c r="K1368" s="162"/>
      <c r="L1368" s="163"/>
      <c r="M13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69" spans="1:14" x14ac:dyDescent="0.25">
      <c r="A1369" s="166" t="str">
        <f>Сверка[[#This Row],[ID Штатной должности]]&amp;Сверка[[#This Row],[Дата возникновения вакансии на ШД]]</f>
        <v/>
      </c>
      <c r="B1369" s="162"/>
      <c r="C1369" s="163"/>
      <c r="D1369" s="162"/>
      <c r="E1369" s="163"/>
      <c r="F1369" s="164"/>
      <c r="G1369" s="164"/>
      <c r="H1369" s="164"/>
      <c r="I1369" s="164"/>
      <c r="J1369" s="163"/>
      <c r="K1369" s="162"/>
      <c r="L1369" s="163"/>
      <c r="M13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70" spans="1:14" x14ac:dyDescent="0.25">
      <c r="A1370" s="166" t="str">
        <f>Сверка[[#This Row],[ID Штатной должности]]&amp;Сверка[[#This Row],[Дата возникновения вакансии на ШД]]</f>
        <v/>
      </c>
      <c r="B1370" s="162"/>
      <c r="C1370" s="163"/>
      <c r="D1370" s="162"/>
      <c r="E1370" s="163"/>
      <c r="F1370" s="164"/>
      <c r="G1370" s="164"/>
      <c r="H1370" s="164"/>
      <c r="I1370" s="164"/>
      <c r="J1370" s="163"/>
      <c r="K1370" s="162"/>
      <c r="L1370" s="163"/>
      <c r="M13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71" spans="1:14" x14ac:dyDescent="0.25">
      <c r="A1371" s="166" t="str">
        <f>Сверка[[#This Row],[ID Штатной должности]]&amp;Сверка[[#This Row],[Дата возникновения вакансии на ШД]]</f>
        <v/>
      </c>
      <c r="B1371" s="162"/>
      <c r="C1371" s="163"/>
      <c r="D1371" s="162"/>
      <c r="E1371" s="163"/>
      <c r="F1371" s="164"/>
      <c r="G1371" s="164"/>
      <c r="H1371" s="164"/>
      <c r="I1371" s="164"/>
      <c r="J1371" s="163"/>
      <c r="K1371" s="162"/>
      <c r="L1371" s="163"/>
      <c r="M13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72" spans="1:14" x14ac:dyDescent="0.25">
      <c r="A1372" s="166" t="str">
        <f>Сверка[[#This Row],[ID Штатной должности]]&amp;Сверка[[#This Row],[Дата возникновения вакансии на ШД]]</f>
        <v/>
      </c>
      <c r="B1372" s="162"/>
      <c r="C1372" s="163"/>
      <c r="D1372" s="162"/>
      <c r="E1372" s="163"/>
      <c r="F1372" s="164"/>
      <c r="G1372" s="164"/>
      <c r="H1372" s="164"/>
      <c r="I1372" s="164"/>
      <c r="J1372" s="163"/>
      <c r="K1372" s="162"/>
      <c r="L1372" s="163"/>
      <c r="M13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73" spans="1:14" x14ac:dyDescent="0.25">
      <c r="A1373" s="166" t="str">
        <f>Сверка[[#This Row],[ID Штатной должности]]&amp;Сверка[[#This Row],[Дата возникновения вакансии на ШД]]</f>
        <v/>
      </c>
      <c r="B1373" s="162"/>
      <c r="C1373" s="163"/>
      <c r="D1373" s="162"/>
      <c r="E1373" s="163"/>
      <c r="F1373" s="164"/>
      <c r="G1373" s="164"/>
      <c r="H1373" s="164"/>
      <c r="I1373" s="164"/>
      <c r="J1373" s="163"/>
      <c r="K1373" s="162"/>
      <c r="L1373" s="163"/>
      <c r="M13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74" spans="1:14" x14ac:dyDescent="0.25">
      <c r="A1374" s="166" t="str">
        <f>Сверка[[#This Row],[ID Штатной должности]]&amp;Сверка[[#This Row],[Дата возникновения вакансии на ШД]]</f>
        <v/>
      </c>
      <c r="B1374" s="162"/>
      <c r="C1374" s="163"/>
      <c r="D1374" s="162"/>
      <c r="E1374" s="163"/>
      <c r="F1374" s="164"/>
      <c r="G1374" s="164"/>
      <c r="H1374" s="164"/>
      <c r="I1374" s="164"/>
      <c r="J1374" s="163"/>
      <c r="K1374" s="162"/>
      <c r="L1374" s="163"/>
      <c r="M13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75" spans="1:14" x14ac:dyDescent="0.25">
      <c r="A1375" s="166" t="str">
        <f>Сверка[[#This Row],[ID Штатной должности]]&amp;Сверка[[#This Row],[Дата возникновения вакансии на ШД]]</f>
        <v/>
      </c>
      <c r="B1375" s="162"/>
      <c r="C1375" s="163"/>
      <c r="D1375" s="162"/>
      <c r="E1375" s="163"/>
      <c r="F1375" s="164"/>
      <c r="G1375" s="164"/>
      <c r="H1375" s="164"/>
      <c r="I1375" s="164"/>
      <c r="J1375" s="163"/>
      <c r="K1375" s="162"/>
      <c r="L1375" s="163"/>
      <c r="M13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76" spans="1:14" x14ac:dyDescent="0.25">
      <c r="A1376" s="166" t="str">
        <f>Сверка[[#This Row],[ID Штатной должности]]&amp;Сверка[[#This Row],[Дата возникновения вакансии на ШД]]</f>
        <v/>
      </c>
      <c r="B1376" s="162"/>
      <c r="C1376" s="163"/>
      <c r="D1376" s="162"/>
      <c r="E1376" s="163"/>
      <c r="F1376" s="164"/>
      <c r="G1376" s="164"/>
      <c r="H1376" s="164"/>
      <c r="I1376" s="164"/>
      <c r="J1376" s="163"/>
      <c r="K1376" s="162"/>
      <c r="L1376" s="163"/>
      <c r="M13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77" spans="1:14" x14ac:dyDescent="0.25">
      <c r="A1377" s="166" t="str">
        <f>Сверка[[#This Row],[ID Штатной должности]]&amp;Сверка[[#This Row],[Дата возникновения вакансии на ШД]]</f>
        <v/>
      </c>
      <c r="B1377" s="162"/>
      <c r="C1377" s="163"/>
      <c r="D1377" s="162"/>
      <c r="E1377" s="163"/>
      <c r="F1377" s="164"/>
      <c r="G1377" s="164"/>
      <c r="H1377" s="164"/>
      <c r="I1377" s="164"/>
      <c r="J1377" s="163"/>
      <c r="K1377" s="162"/>
      <c r="L1377" s="163"/>
      <c r="M13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78" spans="1:14" x14ac:dyDescent="0.25">
      <c r="A1378" s="166" t="str">
        <f>Сверка[[#This Row],[ID Штатной должности]]&amp;Сверка[[#This Row],[Дата возникновения вакансии на ШД]]</f>
        <v/>
      </c>
      <c r="B1378" s="162"/>
      <c r="C1378" s="163"/>
      <c r="D1378" s="162"/>
      <c r="E1378" s="163"/>
      <c r="F1378" s="164"/>
      <c r="G1378" s="164"/>
      <c r="H1378" s="164"/>
      <c r="I1378" s="164"/>
      <c r="J1378" s="163"/>
      <c r="K1378" s="162"/>
      <c r="L1378" s="163"/>
      <c r="M13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79" spans="1:14" x14ac:dyDescent="0.25">
      <c r="A1379" s="166" t="str">
        <f>Сверка[[#This Row],[ID Штатной должности]]&amp;Сверка[[#This Row],[Дата возникновения вакансии на ШД]]</f>
        <v/>
      </c>
      <c r="B1379" s="162"/>
      <c r="C1379" s="163"/>
      <c r="D1379" s="162"/>
      <c r="E1379" s="163"/>
      <c r="F1379" s="164"/>
      <c r="G1379" s="164"/>
      <c r="H1379" s="164"/>
      <c r="I1379" s="164"/>
      <c r="J1379" s="163"/>
      <c r="K1379" s="162"/>
      <c r="L1379" s="163"/>
      <c r="M13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80" spans="1:14" x14ac:dyDescent="0.25">
      <c r="A1380" s="166" t="str">
        <f>Сверка[[#This Row],[ID Штатной должности]]&amp;Сверка[[#This Row],[Дата возникновения вакансии на ШД]]</f>
        <v/>
      </c>
      <c r="B1380" s="162"/>
      <c r="C1380" s="163"/>
      <c r="D1380" s="162"/>
      <c r="E1380" s="163"/>
      <c r="F1380" s="164"/>
      <c r="G1380" s="164"/>
      <c r="H1380" s="164"/>
      <c r="I1380" s="164"/>
      <c r="J1380" s="163"/>
      <c r="K1380" s="162"/>
      <c r="L1380" s="163"/>
      <c r="M13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81" spans="1:14" x14ac:dyDescent="0.25">
      <c r="A1381" s="166" t="str">
        <f>Сверка[[#This Row],[ID Штатной должности]]&amp;Сверка[[#This Row],[Дата возникновения вакансии на ШД]]</f>
        <v/>
      </c>
      <c r="B1381" s="162"/>
      <c r="C1381" s="163"/>
      <c r="D1381" s="162"/>
      <c r="E1381" s="163"/>
      <c r="F1381" s="164"/>
      <c r="G1381" s="164"/>
      <c r="H1381" s="164"/>
      <c r="I1381" s="164"/>
      <c r="J1381" s="163"/>
      <c r="K1381" s="162"/>
      <c r="L1381" s="163"/>
      <c r="M13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82" spans="1:14" x14ac:dyDescent="0.25">
      <c r="A1382" s="166" t="str">
        <f>Сверка[[#This Row],[ID Штатной должности]]&amp;Сверка[[#This Row],[Дата возникновения вакансии на ШД]]</f>
        <v/>
      </c>
      <c r="B1382" s="162"/>
      <c r="C1382" s="163"/>
      <c r="D1382" s="162"/>
      <c r="E1382" s="163"/>
      <c r="F1382" s="164"/>
      <c r="G1382" s="164"/>
      <c r="H1382" s="164"/>
      <c r="I1382" s="164"/>
      <c r="J1382" s="163"/>
      <c r="K1382" s="162"/>
      <c r="L1382" s="163"/>
      <c r="M13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83" spans="1:14" x14ac:dyDescent="0.25">
      <c r="A1383" s="166" t="str">
        <f>Сверка[[#This Row],[ID Штатной должности]]&amp;Сверка[[#This Row],[Дата возникновения вакансии на ШД]]</f>
        <v/>
      </c>
      <c r="B1383" s="162"/>
      <c r="C1383" s="163"/>
      <c r="D1383" s="162"/>
      <c r="E1383" s="163"/>
      <c r="F1383" s="164"/>
      <c r="G1383" s="164"/>
      <c r="H1383" s="164"/>
      <c r="I1383" s="164"/>
      <c r="J1383" s="163"/>
      <c r="K1383" s="162"/>
      <c r="L1383" s="163"/>
      <c r="M13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84" spans="1:14" x14ac:dyDescent="0.25">
      <c r="A1384" s="166" t="str">
        <f>Сверка[[#This Row],[ID Штатной должности]]&amp;Сверка[[#This Row],[Дата возникновения вакансии на ШД]]</f>
        <v/>
      </c>
      <c r="B1384" s="162"/>
      <c r="C1384" s="163"/>
      <c r="D1384" s="162"/>
      <c r="E1384" s="163"/>
      <c r="F1384" s="164"/>
      <c r="G1384" s="164"/>
      <c r="H1384" s="164"/>
      <c r="I1384" s="164"/>
      <c r="J1384" s="163"/>
      <c r="K1384" s="162"/>
      <c r="L1384" s="163"/>
      <c r="M13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85" spans="1:14" x14ac:dyDescent="0.25">
      <c r="A1385" s="166" t="str">
        <f>Сверка[[#This Row],[ID Штатной должности]]&amp;Сверка[[#This Row],[Дата возникновения вакансии на ШД]]</f>
        <v/>
      </c>
      <c r="B1385" s="162"/>
      <c r="C1385" s="163"/>
      <c r="D1385" s="162"/>
      <c r="E1385" s="163"/>
      <c r="F1385" s="164"/>
      <c r="G1385" s="164"/>
      <c r="H1385" s="164"/>
      <c r="I1385" s="164"/>
      <c r="J1385" s="163"/>
      <c r="K1385" s="162"/>
      <c r="L1385" s="163"/>
      <c r="M13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86" spans="1:14" x14ac:dyDescent="0.25">
      <c r="A1386" s="166" t="str">
        <f>Сверка[[#This Row],[ID Штатной должности]]&amp;Сверка[[#This Row],[Дата возникновения вакансии на ШД]]</f>
        <v/>
      </c>
      <c r="B1386" s="162"/>
      <c r="C1386" s="163"/>
      <c r="D1386" s="162"/>
      <c r="E1386" s="163"/>
      <c r="F1386" s="164"/>
      <c r="G1386" s="164"/>
      <c r="H1386" s="164"/>
      <c r="I1386" s="164"/>
      <c r="J1386" s="163"/>
      <c r="K1386" s="162"/>
      <c r="L1386" s="163"/>
      <c r="M13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87" spans="1:14" x14ac:dyDescent="0.25">
      <c r="A1387" s="166" t="str">
        <f>Сверка[[#This Row],[ID Штатной должности]]&amp;Сверка[[#This Row],[Дата возникновения вакансии на ШД]]</f>
        <v/>
      </c>
      <c r="B1387" s="162"/>
      <c r="C1387" s="163"/>
      <c r="D1387" s="162"/>
      <c r="E1387" s="163"/>
      <c r="F1387" s="164"/>
      <c r="G1387" s="164"/>
      <c r="H1387" s="164"/>
      <c r="I1387" s="164"/>
      <c r="J1387" s="163"/>
      <c r="K1387" s="162"/>
      <c r="L1387" s="163"/>
      <c r="M13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88" spans="1:14" x14ac:dyDescent="0.25">
      <c r="A1388" s="166" t="str">
        <f>Сверка[[#This Row],[ID Штатной должности]]&amp;Сверка[[#This Row],[Дата возникновения вакансии на ШД]]</f>
        <v/>
      </c>
      <c r="B1388" s="162"/>
      <c r="C1388" s="163"/>
      <c r="D1388" s="162"/>
      <c r="E1388" s="163"/>
      <c r="F1388" s="164"/>
      <c r="G1388" s="164"/>
      <c r="H1388" s="164"/>
      <c r="I1388" s="164"/>
      <c r="J1388" s="163"/>
      <c r="K1388" s="162"/>
      <c r="L1388" s="163"/>
      <c r="M13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89" spans="1:14" x14ac:dyDescent="0.25">
      <c r="A1389" s="166" t="str">
        <f>Сверка[[#This Row],[ID Штатной должности]]&amp;Сверка[[#This Row],[Дата возникновения вакансии на ШД]]</f>
        <v/>
      </c>
      <c r="B1389" s="162"/>
      <c r="C1389" s="163"/>
      <c r="D1389" s="162"/>
      <c r="E1389" s="163"/>
      <c r="F1389" s="164"/>
      <c r="G1389" s="164"/>
      <c r="H1389" s="164"/>
      <c r="I1389" s="164"/>
      <c r="J1389" s="163"/>
      <c r="K1389" s="162"/>
      <c r="L1389" s="163"/>
      <c r="M13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90" spans="1:14" x14ac:dyDescent="0.25">
      <c r="A1390" s="166" t="str">
        <f>Сверка[[#This Row],[ID Штатной должности]]&amp;Сверка[[#This Row],[Дата возникновения вакансии на ШД]]</f>
        <v/>
      </c>
      <c r="B1390" s="162"/>
      <c r="C1390" s="163"/>
      <c r="D1390" s="162"/>
      <c r="E1390" s="163"/>
      <c r="F1390" s="164"/>
      <c r="G1390" s="164"/>
      <c r="H1390" s="164"/>
      <c r="I1390" s="164"/>
      <c r="J1390" s="163"/>
      <c r="K1390" s="162"/>
      <c r="L1390" s="163"/>
      <c r="M13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91" spans="1:14" x14ac:dyDescent="0.25">
      <c r="A1391" s="166" t="str">
        <f>Сверка[[#This Row],[ID Штатной должности]]&amp;Сверка[[#This Row],[Дата возникновения вакансии на ШД]]</f>
        <v/>
      </c>
      <c r="B1391" s="162"/>
      <c r="C1391" s="163"/>
      <c r="D1391" s="162"/>
      <c r="E1391" s="163"/>
      <c r="F1391" s="164"/>
      <c r="G1391" s="164"/>
      <c r="H1391" s="164"/>
      <c r="I1391" s="164"/>
      <c r="J1391" s="163"/>
      <c r="K1391" s="162"/>
      <c r="L1391" s="163"/>
      <c r="M13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92" spans="1:14" x14ac:dyDescent="0.25">
      <c r="A1392" s="166" t="str">
        <f>Сверка[[#This Row],[ID Штатной должности]]&amp;Сверка[[#This Row],[Дата возникновения вакансии на ШД]]</f>
        <v/>
      </c>
      <c r="B1392" s="162"/>
      <c r="C1392" s="163"/>
      <c r="D1392" s="162"/>
      <c r="E1392" s="163"/>
      <c r="F1392" s="164"/>
      <c r="G1392" s="164"/>
      <c r="H1392" s="164"/>
      <c r="I1392" s="164"/>
      <c r="J1392" s="163"/>
      <c r="K1392" s="162"/>
      <c r="L1392" s="163"/>
      <c r="M13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93" spans="1:14" x14ac:dyDescent="0.25">
      <c r="A1393" s="166" t="str">
        <f>Сверка[[#This Row],[ID Штатной должности]]&amp;Сверка[[#This Row],[Дата возникновения вакансии на ШД]]</f>
        <v/>
      </c>
      <c r="B1393" s="162"/>
      <c r="C1393" s="163"/>
      <c r="D1393" s="162"/>
      <c r="E1393" s="163"/>
      <c r="F1393" s="164"/>
      <c r="G1393" s="164"/>
      <c r="H1393" s="164"/>
      <c r="I1393" s="164"/>
      <c r="J1393" s="163"/>
      <c r="K1393" s="162"/>
      <c r="L1393" s="163"/>
      <c r="M13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94" spans="1:14" x14ac:dyDescent="0.25">
      <c r="A1394" s="166" t="str">
        <f>Сверка[[#This Row],[ID Штатной должности]]&amp;Сверка[[#This Row],[Дата возникновения вакансии на ШД]]</f>
        <v/>
      </c>
      <c r="B1394" s="162"/>
      <c r="C1394" s="163"/>
      <c r="D1394" s="162"/>
      <c r="E1394" s="163"/>
      <c r="F1394" s="164"/>
      <c r="G1394" s="164"/>
      <c r="H1394" s="164"/>
      <c r="I1394" s="164"/>
      <c r="J1394" s="163"/>
      <c r="K1394" s="162"/>
      <c r="L1394" s="163"/>
      <c r="M13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95" spans="1:14" x14ac:dyDescent="0.25">
      <c r="A1395" s="166" t="str">
        <f>Сверка[[#This Row],[ID Штатной должности]]&amp;Сверка[[#This Row],[Дата возникновения вакансии на ШД]]</f>
        <v/>
      </c>
      <c r="B1395" s="162"/>
      <c r="C1395" s="163"/>
      <c r="D1395" s="162"/>
      <c r="E1395" s="163"/>
      <c r="F1395" s="164"/>
      <c r="G1395" s="164"/>
      <c r="H1395" s="164"/>
      <c r="I1395" s="164"/>
      <c r="J1395" s="163"/>
      <c r="K1395" s="162"/>
      <c r="L1395" s="163"/>
      <c r="M13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96" spans="1:14" x14ac:dyDescent="0.25">
      <c r="A1396" s="166" t="str">
        <f>Сверка[[#This Row],[ID Штатной должности]]&amp;Сверка[[#This Row],[Дата возникновения вакансии на ШД]]</f>
        <v/>
      </c>
      <c r="B1396" s="162"/>
      <c r="C1396" s="163"/>
      <c r="D1396" s="162"/>
      <c r="E1396" s="163"/>
      <c r="F1396" s="164"/>
      <c r="G1396" s="164"/>
      <c r="H1396" s="164"/>
      <c r="I1396" s="164"/>
      <c r="J1396" s="163"/>
      <c r="K1396" s="162"/>
      <c r="L1396" s="163"/>
      <c r="M13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97" spans="1:14" x14ac:dyDescent="0.25">
      <c r="A1397" s="166" t="str">
        <f>Сверка[[#This Row],[ID Штатной должности]]&amp;Сверка[[#This Row],[Дата возникновения вакансии на ШД]]</f>
        <v/>
      </c>
      <c r="B1397" s="162"/>
      <c r="C1397" s="163"/>
      <c r="D1397" s="162"/>
      <c r="E1397" s="163"/>
      <c r="F1397" s="164"/>
      <c r="G1397" s="164"/>
      <c r="H1397" s="164"/>
      <c r="I1397" s="164"/>
      <c r="J1397" s="163"/>
      <c r="K1397" s="162"/>
      <c r="L1397" s="163"/>
      <c r="M13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98" spans="1:14" x14ac:dyDescent="0.25">
      <c r="A1398" s="166" t="str">
        <f>Сверка[[#This Row],[ID Штатной должности]]&amp;Сверка[[#This Row],[Дата возникновения вакансии на ШД]]</f>
        <v/>
      </c>
      <c r="B1398" s="162"/>
      <c r="C1398" s="163"/>
      <c r="D1398" s="162"/>
      <c r="E1398" s="163"/>
      <c r="F1398" s="164"/>
      <c r="G1398" s="164"/>
      <c r="H1398" s="164"/>
      <c r="I1398" s="164"/>
      <c r="J1398" s="163"/>
      <c r="K1398" s="162"/>
      <c r="L1398" s="163"/>
      <c r="M13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399" spans="1:14" x14ac:dyDescent="0.25">
      <c r="A1399" s="166" t="str">
        <f>Сверка[[#This Row],[ID Штатной должности]]&amp;Сверка[[#This Row],[Дата возникновения вакансии на ШД]]</f>
        <v/>
      </c>
      <c r="B1399" s="162"/>
      <c r="C1399" s="163"/>
      <c r="D1399" s="162"/>
      <c r="E1399" s="163"/>
      <c r="F1399" s="164"/>
      <c r="G1399" s="164"/>
      <c r="H1399" s="164"/>
      <c r="I1399" s="164"/>
      <c r="J1399" s="163"/>
      <c r="K1399" s="162"/>
      <c r="L1399" s="163"/>
      <c r="M13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3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00" spans="1:14" x14ac:dyDescent="0.25">
      <c r="A1400" s="166" t="str">
        <f>Сверка[[#This Row],[ID Штатной должности]]&amp;Сверка[[#This Row],[Дата возникновения вакансии на ШД]]</f>
        <v/>
      </c>
      <c r="B1400" s="162"/>
      <c r="C1400" s="163"/>
      <c r="D1400" s="162"/>
      <c r="E1400" s="163"/>
      <c r="F1400" s="164"/>
      <c r="G1400" s="164"/>
      <c r="H1400" s="164"/>
      <c r="I1400" s="164"/>
      <c r="J1400" s="163"/>
      <c r="K1400" s="162"/>
      <c r="L1400" s="163"/>
      <c r="M14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01" spans="1:14" x14ac:dyDescent="0.25">
      <c r="A1401" s="166" t="str">
        <f>Сверка[[#This Row],[ID Штатной должности]]&amp;Сверка[[#This Row],[Дата возникновения вакансии на ШД]]</f>
        <v/>
      </c>
      <c r="B1401" s="162"/>
      <c r="C1401" s="163"/>
      <c r="D1401" s="162"/>
      <c r="E1401" s="163"/>
      <c r="F1401" s="164"/>
      <c r="G1401" s="164"/>
      <c r="H1401" s="164"/>
      <c r="I1401" s="164"/>
      <c r="J1401" s="163"/>
      <c r="K1401" s="162"/>
      <c r="L1401" s="163"/>
      <c r="M14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02" spans="1:14" x14ac:dyDescent="0.25">
      <c r="A1402" s="166" t="str">
        <f>Сверка[[#This Row],[ID Штатной должности]]&amp;Сверка[[#This Row],[Дата возникновения вакансии на ШД]]</f>
        <v/>
      </c>
      <c r="B1402" s="162"/>
      <c r="C1402" s="163"/>
      <c r="D1402" s="162"/>
      <c r="E1402" s="163"/>
      <c r="F1402" s="164"/>
      <c r="G1402" s="164"/>
      <c r="H1402" s="164"/>
      <c r="I1402" s="164"/>
      <c r="J1402" s="163"/>
      <c r="K1402" s="162"/>
      <c r="L1402" s="163"/>
      <c r="M14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03" spans="1:14" x14ac:dyDescent="0.25">
      <c r="A1403" s="166" t="str">
        <f>Сверка[[#This Row],[ID Штатной должности]]&amp;Сверка[[#This Row],[Дата возникновения вакансии на ШД]]</f>
        <v/>
      </c>
      <c r="B1403" s="162"/>
      <c r="C1403" s="163"/>
      <c r="D1403" s="162"/>
      <c r="E1403" s="163"/>
      <c r="F1403" s="164"/>
      <c r="G1403" s="164"/>
      <c r="H1403" s="164"/>
      <c r="I1403" s="164"/>
      <c r="J1403" s="163"/>
      <c r="K1403" s="162"/>
      <c r="L1403" s="163"/>
      <c r="M14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04" spans="1:14" x14ac:dyDescent="0.25">
      <c r="A1404" s="166" t="str">
        <f>Сверка[[#This Row],[ID Штатной должности]]&amp;Сверка[[#This Row],[Дата возникновения вакансии на ШД]]</f>
        <v/>
      </c>
      <c r="B1404" s="162"/>
      <c r="C1404" s="163"/>
      <c r="D1404" s="162"/>
      <c r="E1404" s="163"/>
      <c r="F1404" s="164"/>
      <c r="G1404" s="164"/>
      <c r="H1404" s="164"/>
      <c r="I1404" s="164"/>
      <c r="J1404" s="163"/>
      <c r="K1404" s="162"/>
      <c r="L1404" s="163"/>
      <c r="M14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05" spans="1:14" x14ac:dyDescent="0.25">
      <c r="A1405" s="166" t="str">
        <f>Сверка[[#This Row],[ID Штатной должности]]&amp;Сверка[[#This Row],[Дата возникновения вакансии на ШД]]</f>
        <v/>
      </c>
      <c r="B1405" s="162"/>
      <c r="C1405" s="163"/>
      <c r="D1405" s="162"/>
      <c r="E1405" s="163"/>
      <c r="F1405" s="164"/>
      <c r="G1405" s="164"/>
      <c r="H1405" s="164"/>
      <c r="I1405" s="164"/>
      <c r="J1405" s="163"/>
      <c r="K1405" s="162"/>
      <c r="L1405" s="163"/>
      <c r="M14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06" spans="1:14" x14ac:dyDescent="0.25">
      <c r="A1406" s="166" t="str">
        <f>Сверка[[#This Row],[ID Штатной должности]]&amp;Сверка[[#This Row],[Дата возникновения вакансии на ШД]]</f>
        <v/>
      </c>
      <c r="B1406" s="162"/>
      <c r="C1406" s="163"/>
      <c r="D1406" s="162"/>
      <c r="E1406" s="163"/>
      <c r="F1406" s="164"/>
      <c r="G1406" s="164"/>
      <c r="H1406" s="164"/>
      <c r="I1406" s="164"/>
      <c r="J1406" s="163"/>
      <c r="K1406" s="162"/>
      <c r="L1406" s="163"/>
      <c r="M14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07" spans="1:14" x14ac:dyDescent="0.25">
      <c r="A1407" s="166" t="str">
        <f>Сверка[[#This Row],[ID Штатной должности]]&amp;Сверка[[#This Row],[Дата возникновения вакансии на ШД]]</f>
        <v/>
      </c>
      <c r="B1407" s="162"/>
      <c r="C1407" s="163"/>
      <c r="D1407" s="162"/>
      <c r="E1407" s="163"/>
      <c r="F1407" s="164"/>
      <c r="G1407" s="164"/>
      <c r="H1407" s="164"/>
      <c r="I1407" s="164"/>
      <c r="J1407" s="163"/>
      <c r="K1407" s="162"/>
      <c r="L1407" s="163"/>
      <c r="M14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08" spans="1:14" x14ac:dyDescent="0.25">
      <c r="A1408" s="166" t="str">
        <f>Сверка[[#This Row],[ID Штатной должности]]&amp;Сверка[[#This Row],[Дата возникновения вакансии на ШД]]</f>
        <v/>
      </c>
      <c r="B1408" s="162"/>
      <c r="C1408" s="163"/>
      <c r="D1408" s="162"/>
      <c r="E1408" s="163"/>
      <c r="F1408" s="164"/>
      <c r="G1408" s="164"/>
      <c r="H1408" s="164"/>
      <c r="I1408" s="164"/>
      <c r="J1408" s="163"/>
      <c r="K1408" s="162"/>
      <c r="L1408" s="163"/>
      <c r="M14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09" spans="1:14" x14ac:dyDescent="0.25">
      <c r="A1409" s="166" t="str">
        <f>Сверка[[#This Row],[ID Штатной должности]]&amp;Сверка[[#This Row],[Дата возникновения вакансии на ШД]]</f>
        <v/>
      </c>
      <c r="B1409" s="162"/>
      <c r="C1409" s="163"/>
      <c r="D1409" s="162"/>
      <c r="E1409" s="163"/>
      <c r="F1409" s="164"/>
      <c r="G1409" s="164"/>
      <c r="H1409" s="164"/>
      <c r="I1409" s="164"/>
      <c r="J1409" s="163"/>
      <c r="K1409" s="162"/>
      <c r="L1409" s="163"/>
      <c r="M14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10" spans="1:14" x14ac:dyDescent="0.25">
      <c r="A1410" s="166" t="str">
        <f>Сверка[[#This Row],[ID Штатной должности]]&amp;Сверка[[#This Row],[Дата возникновения вакансии на ШД]]</f>
        <v/>
      </c>
      <c r="B1410" s="162"/>
      <c r="C1410" s="163"/>
      <c r="D1410" s="162"/>
      <c r="E1410" s="163"/>
      <c r="F1410" s="164"/>
      <c r="G1410" s="164"/>
      <c r="H1410" s="164"/>
      <c r="I1410" s="164"/>
      <c r="J1410" s="163"/>
      <c r="K1410" s="162"/>
      <c r="L1410" s="163"/>
      <c r="M14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11" spans="1:14" x14ac:dyDescent="0.25">
      <c r="A1411" s="166" t="str">
        <f>Сверка[[#This Row],[ID Штатной должности]]&amp;Сверка[[#This Row],[Дата возникновения вакансии на ШД]]</f>
        <v/>
      </c>
      <c r="B1411" s="162"/>
      <c r="C1411" s="163"/>
      <c r="D1411" s="162"/>
      <c r="E1411" s="163"/>
      <c r="F1411" s="164"/>
      <c r="G1411" s="164"/>
      <c r="H1411" s="164"/>
      <c r="I1411" s="164"/>
      <c r="J1411" s="163"/>
      <c r="K1411" s="162"/>
      <c r="L1411" s="163"/>
      <c r="M14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12" spans="1:14" x14ac:dyDescent="0.25">
      <c r="A1412" s="166" t="str">
        <f>Сверка[[#This Row],[ID Штатной должности]]&amp;Сверка[[#This Row],[Дата возникновения вакансии на ШД]]</f>
        <v/>
      </c>
      <c r="B1412" s="162"/>
      <c r="C1412" s="163"/>
      <c r="D1412" s="162"/>
      <c r="E1412" s="163"/>
      <c r="F1412" s="164"/>
      <c r="G1412" s="164"/>
      <c r="H1412" s="164"/>
      <c r="I1412" s="164"/>
      <c r="J1412" s="163"/>
      <c r="K1412" s="162"/>
      <c r="L1412" s="163"/>
      <c r="M14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13" spans="1:14" x14ac:dyDescent="0.25">
      <c r="A1413" s="166" t="str">
        <f>Сверка[[#This Row],[ID Штатной должности]]&amp;Сверка[[#This Row],[Дата возникновения вакансии на ШД]]</f>
        <v/>
      </c>
      <c r="B1413" s="162"/>
      <c r="C1413" s="163"/>
      <c r="D1413" s="162"/>
      <c r="E1413" s="163"/>
      <c r="F1413" s="164"/>
      <c r="G1413" s="164"/>
      <c r="H1413" s="164"/>
      <c r="I1413" s="164"/>
      <c r="J1413" s="163"/>
      <c r="K1413" s="162"/>
      <c r="L1413" s="163"/>
      <c r="M14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14" spans="1:14" x14ac:dyDescent="0.25">
      <c r="A1414" s="166" t="str">
        <f>Сверка[[#This Row],[ID Штатной должности]]&amp;Сверка[[#This Row],[Дата возникновения вакансии на ШД]]</f>
        <v/>
      </c>
      <c r="B1414" s="162"/>
      <c r="C1414" s="163"/>
      <c r="D1414" s="162"/>
      <c r="E1414" s="163"/>
      <c r="F1414" s="164"/>
      <c r="G1414" s="164"/>
      <c r="H1414" s="164"/>
      <c r="I1414" s="164"/>
      <c r="J1414" s="163"/>
      <c r="K1414" s="162"/>
      <c r="L1414" s="163"/>
      <c r="M14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15" spans="1:14" x14ac:dyDescent="0.25">
      <c r="A1415" s="166" t="str">
        <f>Сверка[[#This Row],[ID Штатной должности]]&amp;Сверка[[#This Row],[Дата возникновения вакансии на ШД]]</f>
        <v/>
      </c>
      <c r="B1415" s="162"/>
      <c r="C1415" s="163"/>
      <c r="D1415" s="162"/>
      <c r="E1415" s="163"/>
      <c r="F1415" s="164"/>
      <c r="G1415" s="164"/>
      <c r="H1415" s="164"/>
      <c r="I1415" s="164"/>
      <c r="J1415" s="163"/>
      <c r="K1415" s="162"/>
      <c r="L1415" s="163"/>
      <c r="M14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16" spans="1:14" x14ac:dyDescent="0.25">
      <c r="A1416" s="166" t="str">
        <f>Сверка[[#This Row],[ID Штатной должности]]&amp;Сверка[[#This Row],[Дата возникновения вакансии на ШД]]</f>
        <v/>
      </c>
      <c r="B1416" s="162"/>
      <c r="C1416" s="163"/>
      <c r="D1416" s="162"/>
      <c r="E1416" s="163"/>
      <c r="F1416" s="164"/>
      <c r="G1416" s="164"/>
      <c r="H1416" s="164"/>
      <c r="I1416" s="164"/>
      <c r="J1416" s="163"/>
      <c r="K1416" s="162"/>
      <c r="L1416" s="163"/>
      <c r="M14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17" spans="1:14" x14ac:dyDescent="0.25">
      <c r="A1417" s="166" t="str">
        <f>Сверка[[#This Row],[ID Штатной должности]]&amp;Сверка[[#This Row],[Дата возникновения вакансии на ШД]]</f>
        <v/>
      </c>
      <c r="B1417" s="162"/>
      <c r="C1417" s="163"/>
      <c r="D1417" s="162"/>
      <c r="E1417" s="163"/>
      <c r="F1417" s="164"/>
      <c r="G1417" s="164"/>
      <c r="H1417" s="164"/>
      <c r="I1417" s="164"/>
      <c r="J1417" s="163"/>
      <c r="K1417" s="162"/>
      <c r="L1417" s="163"/>
      <c r="M14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18" spans="1:14" x14ac:dyDescent="0.25">
      <c r="A1418" s="166" t="str">
        <f>Сверка[[#This Row],[ID Штатной должности]]&amp;Сверка[[#This Row],[Дата возникновения вакансии на ШД]]</f>
        <v/>
      </c>
      <c r="B1418" s="162"/>
      <c r="C1418" s="163"/>
      <c r="D1418" s="162"/>
      <c r="E1418" s="163"/>
      <c r="F1418" s="164"/>
      <c r="G1418" s="164"/>
      <c r="H1418" s="164"/>
      <c r="I1418" s="164"/>
      <c r="J1418" s="163"/>
      <c r="K1418" s="162"/>
      <c r="L1418" s="163"/>
      <c r="M14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19" spans="1:14" x14ac:dyDescent="0.25">
      <c r="A1419" s="166" t="str">
        <f>Сверка[[#This Row],[ID Штатной должности]]&amp;Сверка[[#This Row],[Дата возникновения вакансии на ШД]]</f>
        <v/>
      </c>
      <c r="B1419" s="162"/>
      <c r="C1419" s="163"/>
      <c r="D1419" s="162"/>
      <c r="E1419" s="163"/>
      <c r="F1419" s="164"/>
      <c r="G1419" s="164"/>
      <c r="H1419" s="164"/>
      <c r="I1419" s="164"/>
      <c r="J1419" s="163"/>
      <c r="K1419" s="162"/>
      <c r="L1419" s="163"/>
      <c r="M14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20" spans="1:14" x14ac:dyDescent="0.25">
      <c r="A1420" s="166" t="str">
        <f>Сверка[[#This Row],[ID Штатной должности]]&amp;Сверка[[#This Row],[Дата возникновения вакансии на ШД]]</f>
        <v/>
      </c>
      <c r="B1420" s="162"/>
      <c r="C1420" s="163"/>
      <c r="D1420" s="162"/>
      <c r="E1420" s="163"/>
      <c r="F1420" s="164"/>
      <c r="G1420" s="164"/>
      <c r="H1420" s="164"/>
      <c r="I1420" s="164"/>
      <c r="J1420" s="163"/>
      <c r="K1420" s="162"/>
      <c r="L1420" s="163"/>
      <c r="M14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21" spans="1:14" x14ac:dyDescent="0.25">
      <c r="A1421" s="166" t="str">
        <f>Сверка[[#This Row],[ID Штатной должности]]&amp;Сверка[[#This Row],[Дата возникновения вакансии на ШД]]</f>
        <v/>
      </c>
      <c r="B1421" s="162"/>
      <c r="C1421" s="163"/>
      <c r="D1421" s="162"/>
      <c r="E1421" s="163"/>
      <c r="F1421" s="164"/>
      <c r="G1421" s="164"/>
      <c r="H1421" s="164"/>
      <c r="I1421" s="164"/>
      <c r="J1421" s="163"/>
      <c r="K1421" s="162"/>
      <c r="L1421" s="163"/>
      <c r="M14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22" spans="1:14" x14ac:dyDescent="0.25">
      <c r="A1422" s="166" t="str">
        <f>Сверка[[#This Row],[ID Штатной должности]]&amp;Сверка[[#This Row],[Дата возникновения вакансии на ШД]]</f>
        <v/>
      </c>
      <c r="B1422" s="162"/>
      <c r="C1422" s="163"/>
      <c r="D1422" s="162"/>
      <c r="E1422" s="163"/>
      <c r="F1422" s="164"/>
      <c r="G1422" s="164"/>
      <c r="H1422" s="164"/>
      <c r="I1422" s="164"/>
      <c r="J1422" s="163"/>
      <c r="K1422" s="162"/>
      <c r="L1422" s="163"/>
      <c r="M14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23" spans="1:14" x14ac:dyDescent="0.25">
      <c r="A1423" s="166" t="str">
        <f>Сверка[[#This Row],[ID Штатной должности]]&amp;Сверка[[#This Row],[Дата возникновения вакансии на ШД]]</f>
        <v/>
      </c>
      <c r="B1423" s="162"/>
      <c r="C1423" s="163"/>
      <c r="D1423" s="162"/>
      <c r="E1423" s="163"/>
      <c r="F1423" s="164"/>
      <c r="G1423" s="164"/>
      <c r="H1423" s="164"/>
      <c r="I1423" s="164"/>
      <c r="J1423" s="163"/>
      <c r="K1423" s="162"/>
      <c r="L1423" s="163"/>
      <c r="M14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24" spans="1:14" x14ac:dyDescent="0.25">
      <c r="A1424" s="166" t="str">
        <f>Сверка[[#This Row],[ID Штатной должности]]&amp;Сверка[[#This Row],[Дата возникновения вакансии на ШД]]</f>
        <v/>
      </c>
      <c r="B1424" s="162"/>
      <c r="C1424" s="163"/>
      <c r="D1424" s="162"/>
      <c r="E1424" s="163"/>
      <c r="F1424" s="164"/>
      <c r="G1424" s="164"/>
      <c r="H1424" s="164"/>
      <c r="I1424" s="164"/>
      <c r="J1424" s="163"/>
      <c r="K1424" s="162"/>
      <c r="L1424" s="163"/>
      <c r="M14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25" spans="1:14" x14ac:dyDescent="0.25">
      <c r="A1425" s="166" t="str">
        <f>Сверка[[#This Row],[ID Штатной должности]]&amp;Сверка[[#This Row],[Дата возникновения вакансии на ШД]]</f>
        <v/>
      </c>
      <c r="B1425" s="162"/>
      <c r="C1425" s="163"/>
      <c r="D1425" s="162"/>
      <c r="E1425" s="163"/>
      <c r="F1425" s="164"/>
      <c r="G1425" s="164"/>
      <c r="H1425" s="164"/>
      <c r="I1425" s="164"/>
      <c r="J1425" s="163"/>
      <c r="K1425" s="162"/>
      <c r="L1425" s="163"/>
      <c r="M14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26" spans="1:14" x14ac:dyDescent="0.25">
      <c r="A1426" s="166" t="str">
        <f>Сверка[[#This Row],[ID Штатной должности]]&amp;Сверка[[#This Row],[Дата возникновения вакансии на ШД]]</f>
        <v/>
      </c>
      <c r="B1426" s="162"/>
      <c r="C1426" s="163"/>
      <c r="D1426" s="162"/>
      <c r="E1426" s="163"/>
      <c r="F1426" s="164"/>
      <c r="G1426" s="164"/>
      <c r="H1426" s="164"/>
      <c r="I1426" s="164"/>
      <c r="J1426" s="163"/>
      <c r="K1426" s="162"/>
      <c r="L1426" s="163"/>
      <c r="M14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27" spans="1:14" x14ac:dyDescent="0.25">
      <c r="A1427" s="166" t="str">
        <f>Сверка[[#This Row],[ID Штатной должности]]&amp;Сверка[[#This Row],[Дата возникновения вакансии на ШД]]</f>
        <v/>
      </c>
      <c r="B1427" s="162"/>
      <c r="C1427" s="163"/>
      <c r="D1427" s="162"/>
      <c r="E1427" s="163"/>
      <c r="F1427" s="164"/>
      <c r="G1427" s="164"/>
      <c r="H1427" s="164"/>
      <c r="I1427" s="164"/>
      <c r="J1427" s="163"/>
      <c r="K1427" s="162"/>
      <c r="L1427" s="163"/>
      <c r="M14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28" spans="1:14" x14ac:dyDescent="0.25">
      <c r="A1428" s="166" t="str">
        <f>Сверка[[#This Row],[ID Штатной должности]]&amp;Сверка[[#This Row],[Дата возникновения вакансии на ШД]]</f>
        <v/>
      </c>
      <c r="B1428" s="162"/>
      <c r="C1428" s="163"/>
      <c r="D1428" s="162"/>
      <c r="E1428" s="163"/>
      <c r="F1428" s="164"/>
      <c r="G1428" s="164"/>
      <c r="H1428" s="164"/>
      <c r="I1428" s="164"/>
      <c r="J1428" s="163"/>
      <c r="K1428" s="162"/>
      <c r="L1428" s="163"/>
      <c r="M14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29" spans="1:14" x14ac:dyDescent="0.25">
      <c r="A1429" s="166" t="str">
        <f>Сверка[[#This Row],[ID Штатной должности]]&amp;Сверка[[#This Row],[Дата возникновения вакансии на ШД]]</f>
        <v/>
      </c>
      <c r="B1429" s="162"/>
      <c r="C1429" s="163"/>
      <c r="D1429" s="162"/>
      <c r="E1429" s="163"/>
      <c r="F1429" s="164"/>
      <c r="G1429" s="164"/>
      <c r="H1429" s="164"/>
      <c r="I1429" s="164"/>
      <c r="J1429" s="163"/>
      <c r="K1429" s="162"/>
      <c r="L1429" s="163"/>
      <c r="M14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30" spans="1:14" x14ac:dyDescent="0.25">
      <c r="A1430" s="166" t="str">
        <f>Сверка[[#This Row],[ID Штатной должности]]&amp;Сверка[[#This Row],[Дата возникновения вакансии на ШД]]</f>
        <v/>
      </c>
      <c r="B1430" s="162"/>
      <c r="C1430" s="163"/>
      <c r="D1430" s="162"/>
      <c r="E1430" s="163"/>
      <c r="F1430" s="164"/>
      <c r="G1430" s="164"/>
      <c r="H1430" s="164"/>
      <c r="I1430" s="164"/>
      <c r="J1430" s="163"/>
      <c r="K1430" s="162"/>
      <c r="L1430" s="163"/>
      <c r="M14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31" spans="1:14" x14ac:dyDescent="0.25">
      <c r="A1431" s="166" t="str">
        <f>Сверка[[#This Row],[ID Штатной должности]]&amp;Сверка[[#This Row],[Дата возникновения вакансии на ШД]]</f>
        <v/>
      </c>
      <c r="B1431" s="162"/>
      <c r="C1431" s="163"/>
      <c r="D1431" s="162"/>
      <c r="E1431" s="163"/>
      <c r="F1431" s="164"/>
      <c r="G1431" s="164"/>
      <c r="H1431" s="164"/>
      <c r="I1431" s="164"/>
      <c r="J1431" s="163"/>
      <c r="K1431" s="162"/>
      <c r="L1431" s="163"/>
      <c r="M14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32" spans="1:14" x14ac:dyDescent="0.25">
      <c r="A1432" s="166" t="str">
        <f>Сверка[[#This Row],[ID Штатной должности]]&amp;Сверка[[#This Row],[Дата возникновения вакансии на ШД]]</f>
        <v/>
      </c>
      <c r="B1432" s="162"/>
      <c r="C1432" s="163"/>
      <c r="D1432" s="162"/>
      <c r="E1432" s="163"/>
      <c r="F1432" s="164"/>
      <c r="G1432" s="164"/>
      <c r="H1432" s="164"/>
      <c r="I1432" s="164"/>
      <c r="J1432" s="163"/>
      <c r="K1432" s="162"/>
      <c r="L1432" s="163"/>
      <c r="M14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33" spans="1:14" x14ac:dyDescent="0.25">
      <c r="A1433" s="166" t="str">
        <f>Сверка[[#This Row],[ID Штатной должности]]&amp;Сверка[[#This Row],[Дата возникновения вакансии на ШД]]</f>
        <v/>
      </c>
      <c r="B1433" s="162"/>
      <c r="C1433" s="163"/>
      <c r="D1433" s="162"/>
      <c r="E1433" s="163"/>
      <c r="F1433" s="164"/>
      <c r="G1433" s="164"/>
      <c r="H1433" s="164"/>
      <c r="I1433" s="164"/>
      <c r="J1433" s="163"/>
      <c r="K1433" s="162"/>
      <c r="L1433" s="163"/>
      <c r="M14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34" spans="1:14" x14ac:dyDescent="0.25">
      <c r="A1434" s="166" t="str">
        <f>Сверка[[#This Row],[ID Штатной должности]]&amp;Сверка[[#This Row],[Дата возникновения вакансии на ШД]]</f>
        <v/>
      </c>
      <c r="B1434" s="162"/>
      <c r="C1434" s="163"/>
      <c r="D1434" s="162"/>
      <c r="E1434" s="163"/>
      <c r="F1434" s="164"/>
      <c r="G1434" s="164"/>
      <c r="H1434" s="164"/>
      <c r="I1434" s="164"/>
      <c r="J1434" s="163"/>
      <c r="K1434" s="162"/>
      <c r="L1434" s="163"/>
      <c r="M14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35" spans="1:14" x14ac:dyDescent="0.25">
      <c r="A1435" s="166" t="str">
        <f>Сверка[[#This Row],[ID Штатной должности]]&amp;Сверка[[#This Row],[Дата возникновения вакансии на ШД]]</f>
        <v/>
      </c>
      <c r="B1435" s="162"/>
      <c r="C1435" s="163"/>
      <c r="D1435" s="162"/>
      <c r="E1435" s="163"/>
      <c r="F1435" s="164"/>
      <c r="G1435" s="164"/>
      <c r="H1435" s="164"/>
      <c r="I1435" s="164"/>
      <c r="J1435" s="163"/>
      <c r="K1435" s="162"/>
      <c r="L1435" s="163"/>
      <c r="M14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36" spans="1:14" x14ac:dyDescent="0.25">
      <c r="A1436" s="166" t="str">
        <f>Сверка[[#This Row],[ID Штатной должности]]&amp;Сверка[[#This Row],[Дата возникновения вакансии на ШД]]</f>
        <v/>
      </c>
      <c r="B1436" s="162"/>
      <c r="C1436" s="163"/>
      <c r="D1436" s="162"/>
      <c r="E1436" s="163"/>
      <c r="F1436" s="164"/>
      <c r="G1436" s="164"/>
      <c r="H1436" s="164"/>
      <c r="I1436" s="164"/>
      <c r="J1436" s="163"/>
      <c r="K1436" s="162"/>
      <c r="L1436" s="163"/>
      <c r="M14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37" spans="1:14" x14ac:dyDescent="0.25">
      <c r="A1437" s="166" t="str">
        <f>Сверка[[#This Row],[ID Штатной должности]]&amp;Сверка[[#This Row],[Дата возникновения вакансии на ШД]]</f>
        <v/>
      </c>
      <c r="B1437" s="162"/>
      <c r="C1437" s="163"/>
      <c r="D1437" s="162"/>
      <c r="E1437" s="163"/>
      <c r="F1437" s="164"/>
      <c r="G1437" s="164"/>
      <c r="H1437" s="164"/>
      <c r="I1437" s="164"/>
      <c r="J1437" s="163"/>
      <c r="K1437" s="162"/>
      <c r="L1437" s="163"/>
      <c r="M14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38" spans="1:14" x14ac:dyDescent="0.25">
      <c r="A1438" s="166" t="str">
        <f>Сверка[[#This Row],[ID Штатной должности]]&amp;Сверка[[#This Row],[Дата возникновения вакансии на ШД]]</f>
        <v/>
      </c>
      <c r="B1438" s="162"/>
      <c r="C1438" s="163"/>
      <c r="D1438" s="162"/>
      <c r="E1438" s="163"/>
      <c r="F1438" s="164"/>
      <c r="G1438" s="164"/>
      <c r="H1438" s="164"/>
      <c r="I1438" s="164"/>
      <c r="J1438" s="163"/>
      <c r="K1438" s="162"/>
      <c r="L1438" s="163"/>
      <c r="M14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39" spans="1:14" x14ac:dyDescent="0.25">
      <c r="A1439" s="166" t="str">
        <f>Сверка[[#This Row],[ID Штатной должности]]&amp;Сверка[[#This Row],[Дата возникновения вакансии на ШД]]</f>
        <v/>
      </c>
      <c r="B1439" s="162"/>
      <c r="C1439" s="163"/>
      <c r="D1439" s="162"/>
      <c r="E1439" s="163"/>
      <c r="F1439" s="164"/>
      <c r="G1439" s="164"/>
      <c r="H1439" s="164"/>
      <c r="I1439" s="164"/>
      <c r="J1439" s="163"/>
      <c r="K1439" s="162"/>
      <c r="L1439" s="163"/>
      <c r="M14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40" spans="1:14" x14ac:dyDescent="0.25">
      <c r="A1440" s="166" t="str">
        <f>Сверка[[#This Row],[ID Штатной должности]]&amp;Сверка[[#This Row],[Дата возникновения вакансии на ШД]]</f>
        <v/>
      </c>
      <c r="B1440" s="162"/>
      <c r="C1440" s="163"/>
      <c r="D1440" s="162"/>
      <c r="E1440" s="163"/>
      <c r="F1440" s="164"/>
      <c r="G1440" s="164"/>
      <c r="H1440" s="164"/>
      <c r="I1440" s="164"/>
      <c r="J1440" s="163"/>
      <c r="K1440" s="162"/>
      <c r="L1440" s="163"/>
      <c r="M14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41" spans="1:14" x14ac:dyDescent="0.25">
      <c r="A1441" s="166" t="str">
        <f>Сверка[[#This Row],[ID Штатной должности]]&amp;Сверка[[#This Row],[Дата возникновения вакансии на ШД]]</f>
        <v/>
      </c>
      <c r="B1441" s="162"/>
      <c r="C1441" s="163"/>
      <c r="D1441" s="162"/>
      <c r="E1441" s="163"/>
      <c r="F1441" s="164"/>
      <c r="G1441" s="164"/>
      <c r="H1441" s="164"/>
      <c r="I1441" s="164"/>
      <c r="J1441" s="163"/>
      <c r="K1441" s="162"/>
      <c r="L1441" s="163"/>
      <c r="M14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42" spans="1:14" x14ac:dyDescent="0.25">
      <c r="A1442" s="166" t="str">
        <f>Сверка[[#This Row],[ID Штатной должности]]&amp;Сверка[[#This Row],[Дата возникновения вакансии на ШД]]</f>
        <v/>
      </c>
      <c r="B1442" s="162"/>
      <c r="C1442" s="163"/>
      <c r="D1442" s="162"/>
      <c r="E1442" s="163"/>
      <c r="F1442" s="164"/>
      <c r="G1442" s="164"/>
      <c r="H1442" s="164"/>
      <c r="I1442" s="164"/>
      <c r="J1442" s="163"/>
      <c r="K1442" s="162"/>
      <c r="L1442" s="163"/>
      <c r="M14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43" spans="1:14" x14ac:dyDescent="0.25">
      <c r="A1443" s="166" t="str">
        <f>Сверка[[#This Row],[ID Штатной должности]]&amp;Сверка[[#This Row],[Дата возникновения вакансии на ШД]]</f>
        <v/>
      </c>
      <c r="B1443" s="162"/>
      <c r="C1443" s="163"/>
      <c r="D1443" s="162"/>
      <c r="E1443" s="163"/>
      <c r="F1443" s="164"/>
      <c r="G1443" s="164"/>
      <c r="H1443" s="164"/>
      <c r="I1443" s="164"/>
      <c r="J1443" s="163"/>
      <c r="K1443" s="162"/>
      <c r="L1443" s="163"/>
      <c r="M14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44" spans="1:14" x14ac:dyDescent="0.25">
      <c r="A1444" s="166" t="str">
        <f>Сверка[[#This Row],[ID Штатной должности]]&amp;Сверка[[#This Row],[Дата возникновения вакансии на ШД]]</f>
        <v/>
      </c>
      <c r="B1444" s="162"/>
      <c r="C1444" s="163"/>
      <c r="D1444" s="162"/>
      <c r="E1444" s="163"/>
      <c r="F1444" s="164"/>
      <c r="G1444" s="164"/>
      <c r="H1444" s="164"/>
      <c r="I1444" s="164"/>
      <c r="J1444" s="163"/>
      <c r="K1444" s="162"/>
      <c r="L1444" s="163"/>
      <c r="M14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45" spans="1:14" x14ac:dyDescent="0.25">
      <c r="A1445" s="166" t="str">
        <f>Сверка[[#This Row],[ID Штатной должности]]&amp;Сверка[[#This Row],[Дата возникновения вакансии на ШД]]</f>
        <v/>
      </c>
      <c r="B1445" s="162"/>
      <c r="C1445" s="163"/>
      <c r="D1445" s="162"/>
      <c r="E1445" s="163"/>
      <c r="F1445" s="164"/>
      <c r="G1445" s="164"/>
      <c r="H1445" s="164"/>
      <c r="I1445" s="164"/>
      <c r="J1445" s="163"/>
      <c r="K1445" s="162"/>
      <c r="L1445" s="163"/>
      <c r="M14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46" spans="1:14" x14ac:dyDescent="0.25">
      <c r="A1446" s="166" t="str">
        <f>Сверка[[#This Row],[ID Штатной должности]]&amp;Сверка[[#This Row],[Дата возникновения вакансии на ШД]]</f>
        <v/>
      </c>
      <c r="B1446" s="162"/>
      <c r="C1446" s="163"/>
      <c r="D1446" s="162"/>
      <c r="E1446" s="163"/>
      <c r="F1446" s="164"/>
      <c r="G1446" s="164"/>
      <c r="H1446" s="164"/>
      <c r="I1446" s="164"/>
      <c r="J1446" s="163"/>
      <c r="K1446" s="162"/>
      <c r="L1446" s="163"/>
      <c r="M14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47" spans="1:14" x14ac:dyDescent="0.25">
      <c r="A1447" s="166" t="str">
        <f>Сверка[[#This Row],[ID Штатной должности]]&amp;Сверка[[#This Row],[Дата возникновения вакансии на ШД]]</f>
        <v/>
      </c>
      <c r="B1447" s="162"/>
      <c r="C1447" s="163"/>
      <c r="D1447" s="162"/>
      <c r="E1447" s="163"/>
      <c r="F1447" s="164"/>
      <c r="G1447" s="164"/>
      <c r="H1447" s="164"/>
      <c r="I1447" s="164"/>
      <c r="J1447" s="163"/>
      <c r="K1447" s="162"/>
      <c r="L1447" s="163"/>
      <c r="M14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48" spans="1:14" x14ac:dyDescent="0.25">
      <c r="A1448" s="166" t="str">
        <f>Сверка[[#This Row],[ID Штатной должности]]&amp;Сверка[[#This Row],[Дата возникновения вакансии на ШД]]</f>
        <v/>
      </c>
      <c r="B1448" s="162"/>
      <c r="C1448" s="163"/>
      <c r="D1448" s="162"/>
      <c r="E1448" s="163"/>
      <c r="F1448" s="164"/>
      <c r="G1448" s="164"/>
      <c r="H1448" s="164"/>
      <c r="I1448" s="164"/>
      <c r="J1448" s="163"/>
      <c r="K1448" s="162"/>
      <c r="L1448" s="163"/>
      <c r="M14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49" spans="1:14" x14ac:dyDescent="0.25">
      <c r="A1449" s="166" t="str">
        <f>Сверка[[#This Row],[ID Штатной должности]]&amp;Сверка[[#This Row],[Дата возникновения вакансии на ШД]]</f>
        <v/>
      </c>
      <c r="B1449" s="162"/>
      <c r="C1449" s="163"/>
      <c r="D1449" s="162"/>
      <c r="E1449" s="163"/>
      <c r="F1449" s="164"/>
      <c r="G1449" s="164"/>
      <c r="H1449" s="164"/>
      <c r="I1449" s="164"/>
      <c r="J1449" s="163"/>
      <c r="K1449" s="162"/>
      <c r="L1449" s="163"/>
      <c r="M14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50" spans="1:14" x14ac:dyDescent="0.25">
      <c r="A1450" s="166" t="str">
        <f>Сверка[[#This Row],[ID Штатной должности]]&amp;Сверка[[#This Row],[Дата возникновения вакансии на ШД]]</f>
        <v/>
      </c>
      <c r="B1450" s="162"/>
      <c r="C1450" s="163"/>
      <c r="D1450" s="162"/>
      <c r="E1450" s="163"/>
      <c r="F1450" s="164"/>
      <c r="G1450" s="164"/>
      <c r="H1450" s="164"/>
      <c r="I1450" s="164"/>
      <c r="J1450" s="163"/>
      <c r="K1450" s="162"/>
      <c r="L1450" s="163"/>
      <c r="M14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51" spans="1:14" x14ac:dyDescent="0.25">
      <c r="A1451" s="166" t="str">
        <f>Сверка[[#This Row],[ID Штатной должности]]&amp;Сверка[[#This Row],[Дата возникновения вакансии на ШД]]</f>
        <v/>
      </c>
      <c r="B1451" s="162"/>
      <c r="C1451" s="163"/>
      <c r="D1451" s="162"/>
      <c r="E1451" s="163"/>
      <c r="F1451" s="164"/>
      <c r="G1451" s="164"/>
      <c r="H1451" s="164"/>
      <c r="I1451" s="164"/>
      <c r="J1451" s="163"/>
      <c r="K1451" s="162"/>
      <c r="L1451" s="163"/>
      <c r="M14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52" spans="1:14" x14ac:dyDescent="0.25">
      <c r="A1452" s="166" t="str">
        <f>Сверка[[#This Row],[ID Штатной должности]]&amp;Сверка[[#This Row],[Дата возникновения вакансии на ШД]]</f>
        <v/>
      </c>
      <c r="B1452" s="162"/>
      <c r="C1452" s="163"/>
      <c r="D1452" s="162"/>
      <c r="E1452" s="163"/>
      <c r="F1452" s="164"/>
      <c r="G1452" s="164"/>
      <c r="H1452" s="164"/>
      <c r="I1452" s="164"/>
      <c r="J1452" s="163"/>
      <c r="K1452" s="162"/>
      <c r="L1452" s="163"/>
      <c r="M14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53" spans="1:14" x14ac:dyDescent="0.25">
      <c r="A1453" s="166" t="str">
        <f>Сверка[[#This Row],[ID Штатной должности]]&amp;Сверка[[#This Row],[Дата возникновения вакансии на ШД]]</f>
        <v/>
      </c>
      <c r="B1453" s="162"/>
      <c r="C1453" s="163"/>
      <c r="D1453" s="162"/>
      <c r="E1453" s="163"/>
      <c r="F1453" s="164"/>
      <c r="G1453" s="164"/>
      <c r="H1453" s="164"/>
      <c r="I1453" s="164"/>
      <c r="J1453" s="163"/>
      <c r="K1453" s="162"/>
      <c r="L1453" s="163"/>
      <c r="M14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54" spans="1:14" x14ac:dyDescent="0.25">
      <c r="A1454" s="166" t="str">
        <f>Сверка[[#This Row],[ID Штатной должности]]&amp;Сверка[[#This Row],[Дата возникновения вакансии на ШД]]</f>
        <v/>
      </c>
      <c r="B1454" s="162"/>
      <c r="C1454" s="163"/>
      <c r="D1454" s="162"/>
      <c r="E1454" s="163"/>
      <c r="F1454" s="164"/>
      <c r="G1454" s="164"/>
      <c r="H1454" s="164"/>
      <c r="I1454" s="164"/>
      <c r="J1454" s="163"/>
      <c r="K1454" s="162"/>
      <c r="L1454" s="163"/>
      <c r="M14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55" spans="1:14" x14ac:dyDescent="0.25">
      <c r="A1455" s="166" t="str">
        <f>Сверка[[#This Row],[ID Штатной должности]]&amp;Сверка[[#This Row],[Дата возникновения вакансии на ШД]]</f>
        <v/>
      </c>
      <c r="B1455" s="162"/>
      <c r="C1455" s="163"/>
      <c r="D1455" s="162"/>
      <c r="E1455" s="163"/>
      <c r="F1455" s="164"/>
      <c r="G1455" s="164"/>
      <c r="H1455" s="164"/>
      <c r="I1455" s="164"/>
      <c r="J1455" s="163"/>
      <c r="K1455" s="162"/>
      <c r="L1455" s="163"/>
      <c r="M14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56" spans="1:14" x14ac:dyDescent="0.25">
      <c r="A1456" s="166" t="str">
        <f>Сверка[[#This Row],[ID Штатной должности]]&amp;Сверка[[#This Row],[Дата возникновения вакансии на ШД]]</f>
        <v/>
      </c>
      <c r="B1456" s="162"/>
      <c r="C1456" s="163"/>
      <c r="D1456" s="162"/>
      <c r="E1456" s="163"/>
      <c r="F1456" s="164"/>
      <c r="G1456" s="164"/>
      <c r="H1456" s="164"/>
      <c r="I1456" s="164"/>
      <c r="J1456" s="163"/>
      <c r="K1456" s="162"/>
      <c r="L1456" s="163"/>
      <c r="M14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57" spans="1:14" x14ac:dyDescent="0.25">
      <c r="A1457" s="166" t="str">
        <f>Сверка[[#This Row],[ID Штатной должности]]&amp;Сверка[[#This Row],[Дата возникновения вакансии на ШД]]</f>
        <v/>
      </c>
      <c r="B1457" s="162"/>
      <c r="C1457" s="163"/>
      <c r="D1457" s="162"/>
      <c r="E1457" s="163"/>
      <c r="F1457" s="164"/>
      <c r="G1457" s="164"/>
      <c r="H1457" s="164"/>
      <c r="I1457" s="164"/>
      <c r="J1457" s="163"/>
      <c r="K1457" s="162"/>
      <c r="L1457" s="163"/>
      <c r="M14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58" spans="1:14" x14ac:dyDescent="0.25">
      <c r="A1458" s="166" t="str">
        <f>Сверка[[#This Row],[ID Штатной должности]]&amp;Сверка[[#This Row],[Дата возникновения вакансии на ШД]]</f>
        <v/>
      </c>
      <c r="B1458" s="162"/>
      <c r="C1458" s="163"/>
      <c r="D1458" s="162"/>
      <c r="E1458" s="163"/>
      <c r="F1458" s="164"/>
      <c r="G1458" s="164"/>
      <c r="H1458" s="164"/>
      <c r="I1458" s="164"/>
      <c r="J1458" s="163"/>
      <c r="K1458" s="162"/>
      <c r="L1458" s="163"/>
      <c r="M14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59" spans="1:14" x14ac:dyDescent="0.25">
      <c r="A1459" s="166" t="str">
        <f>Сверка[[#This Row],[ID Штатной должности]]&amp;Сверка[[#This Row],[Дата возникновения вакансии на ШД]]</f>
        <v/>
      </c>
      <c r="B1459" s="162"/>
      <c r="C1459" s="163"/>
      <c r="D1459" s="162"/>
      <c r="E1459" s="163"/>
      <c r="F1459" s="164"/>
      <c r="G1459" s="164"/>
      <c r="H1459" s="164"/>
      <c r="I1459" s="164"/>
      <c r="J1459" s="163"/>
      <c r="K1459" s="162"/>
      <c r="L1459" s="163"/>
      <c r="M14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60" spans="1:14" x14ac:dyDescent="0.25">
      <c r="A1460" s="166" t="str">
        <f>Сверка[[#This Row],[ID Штатной должности]]&amp;Сверка[[#This Row],[Дата возникновения вакансии на ШД]]</f>
        <v/>
      </c>
      <c r="B1460" s="162"/>
      <c r="C1460" s="163"/>
      <c r="D1460" s="162"/>
      <c r="E1460" s="163"/>
      <c r="F1460" s="164"/>
      <c r="G1460" s="164"/>
      <c r="H1460" s="164"/>
      <c r="I1460" s="164"/>
      <c r="J1460" s="163"/>
      <c r="K1460" s="162"/>
      <c r="L1460" s="163"/>
      <c r="M14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61" spans="1:14" x14ac:dyDescent="0.25">
      <c r="A1461" s="166" t="str">
        <f>Сверка[[#This Row],[ID Штатной должности]]&amp;Сверка[[#This Row],[Дата возникновения вакансии на ШД]]</f>
        <v/>
      </c>
      <c r="B1461" s="162"/>
      <c r="C1461" s="163"/>
      <c r="D1461" s="162"/>
      <c r="E1461" s="163"/>
      <c r="F1461" s="164"/>
      <c r="G1461" s="164"/>
      <c r="H1461" s="164"/>
      <c r="I1461" s="164"/>
      <c r="J1461" s="163"/>
      <c r="K1461" s="162"/>
      <c r="L1461" s="163"/>
      <c r="M14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62" spans="1:14" x14ac:dyDescent="0.25">
      <c r="A1462" s="166" t="str">
        <f>Сверка[[#This Row],[ID Штатной должности]]&amp;Сверка[[#This Row],[Дата возникновения вакансии на ШД]]</f>
        <v/>
      </c>
      <c r="B1462" s="162"/>
      <c r="C1462" s="163"/>
      <c r="D1462" s="162"/>
      <c r="E1462" s="163"/>
      <c r="F1462" s="164"/>
      <c r="G1462" s="164"/>
      <c r="H1462" s="164"/>
      <c r="I1462" s="164"/>
      <c r="J1462" s="163"/>
      <c r="K1462" s="162"/>
      <c r="L1462" s="163"/>
      <c r="M14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63" spans="1:14" x14ac:dyDescent="0.25">
      <c r="A1463" s="166" t="str">
        <f>Сверка[[#This Row],[ID Штатной должности]]&amp;Сверка[[#This Row],[Дата возникновения вакансии на ШД]]</f>
        <v/>
      </c>
      <c r="B1463" s="162"/>
      <c r="C1463" s="163"/>
      <c r="D1463" s="162"/>
      <c r="E1463" s="163"/>
      <c r="F1463" s="164"/>
      <c r="G1463" s="164"/>
      <c r="H1463" s="164"/>
      <c r="I1463" s="164"/>
      <c r="J1463" s="163"/>
      <c r="K1463" s="162"/>
      <c r="L1463" s="163"/>
      <c r="M14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64" spans="1:14" x14ac:dyDescent="0.25">
      <c r="A1464" s="166" t="str">
        <f>Сверка[[#This Row],[ID Штатной должности]]&amp;Сверка[[#This Row],[Дата возникновения вакансии на ШД]]</f>
        <v/>
      </c>
      <c r="B1464" s="162"/>
      <c r="C1464" s="163"/>
      <c r="D1464" s="162"/>
      <c r="E1464" s="163"/>
      <c r="F1464" s="164"/>
      <c r="G1464" s="164"/>
      <c r="H1464" s="164"/>
      <c r="I1464" s="164"/>
      <c r="J1464" s="163"/>
      <c r="K1464" s="162"/>
      <c r="L1464" s="163"/>
      <c r="M14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65" spans="1:14" x14ac:dyDescent="0.25">
      <c r="A1465" s="166" t="str">
        <f>Сверка[[#This Row],[ID Штатной должности]]&amp;Сверка[[#This Row],[Дата возникновения вакансии на ШД]]</f>
        <v/>
      </c>
      <c r="B1465" s="162"/>
      <c r="C1465" s="163"/>
      <c r="D1465" s="162"/>
      <c r="E1465" s="163"/>
      <c r="F1465" s="164"/>
      <c r="G1465" s="164"/>
      <c r="H1465" s="164"/>
      <c r="I1465" s="164"/>
      <c r="J1465" s="163"/>
      <c r="K1465" s="162"/>
      <c r="L1465" s="163"/>
      <c r="M14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66" spans="1:14" x14ac:dyDescent="0.25">
      <c r="A1466" s="166" t="str">
        <f>Сверка[[#This Row],[ID Штатной должности]]&amp;Сверка[[#This Row],[Дата возникновения вакансии на ШД]]</f>
        <v/>
      </c>
      <c r="B1466" s="162"/>
      <c r="C1466" s="163"/>
      <c r="D1466" s="162"/>
      <c r="E1466" s="163"/>
      <c r="F1466" s="164"/>
      <c r="G1466" s="164"/>
      <c r="H1466" s="164"/>
      <c r="I1466" s="164"/>
      <c r="J1466" s="163"/>
      <c r="K1466" s="162"/>
      <c r="L1466" s="163"/>
      <c r="M14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67" spans="1:14" x14ac:dyDescent="0.25">
      <c r="A1467" s="166" t="str">
        <f>Сверка[[#This Row],[ID Штатной должности]]&amp;Сверка[[#This Row],[Дата возникновения вакансии на ШД]]</f>
        <v/>
      </c>
      <c r="B1467" s="162"/>
      <c r="C1467" s="163"/>
      <c r="D1467" s="162"/>
      <c r="E1467" s="163"/>
      <c r="F1467" s="164"/>
      <c r="G1467" s="164"/>
      <c r="H1467" s="164"/>
      <c r="I1467" s="164"/>
      <c r="J1467" s="163"/>
      <c r="K1467" s="162"/>
      <c r="L1467" s="163"/>
      <c r="M14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68" spans="1:14" x14ac:dyDescent="0.25">
      <c r="A1468" s="166" t="str">
        <f>Сверка[[#This Row],[ID Штатной должности]]&amp;Сверка[[#This Row],[Дата возникновения вакансии на ШД]]</f>
        <v/>
      </c>
      <c r="B1468" s="162"/>
      <c r="C1468" s="163"/>
      <c r="D1468" s="162"/>
      <c r="E1468" s="163"/>
      <c r="F1468" s="164"/>
      <c r="G1468" s="164"/>
      <c r="H1468" s="164"/>
      <c r="I1468" s="164"/>
      <c r="J1468" s="163"/>
      <c r="K1468" s="162"/>
      <c r="L1468" s="163"/>
      <c r="M14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69" spans="1:14" x14ac:dyDescent="0.25">
      <c r="A1469" s="166" t="str">
        <f>Сверка[[#This Row],[ID Штатной должности]]&amp;Сверка[[#This Row],[Дата возникновения вакансии на ШД]]</f>
        <v/>
      </c>
      <c r="B1469" s="162"/>
      <c r="C1469" s="163"/>
      <c r="D1469" s="162"/>
      <c r="E1469" s="163"/>
      <c r="F1469" s="164"/>
      <c r="G1469" s="164"/>
      <c r="H1469" s="164"/>
      <c r="I1469" s="164"/>
      <c r="J1469" s="163"/>
      <c r="K1469" s="162"/>
      <c r="L1469" s="163"/>
      <c r="M14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70" spans="1:14" x14ac:dyDescent="0.25">
      <c r="A1470" s="166" t="str">
        <f>Сверка[[#This Row],[ID Штатной должности]]&amp;Сверка[[#This Row],[Дата возникновения вакансии на ШД]]</f>
        <v/>
      </c>
      <c r="B1470" s="162"/>
      <c r="C1470" s="163"/>
      <c r="D1470" s="162"/>
      <c r="E1470" s="163"/>
      <c r="F1470" s="164"/>
      <c r="G1470" s="164"/>
      <c r="H1470" s="164"/>
      <c r="I1470" s="164"/>
      <c r="J1470" s="163"/>
      <c r="K1470" s="162"/>
      <c r="L1470" s="163"/>
      <c r="M14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71" spans="1:14" x14ac:dyDescent="0.25">
      <c r="A1471" s="166" t="str">
        <f>Сверка[[#This Row],[ID Штатной должности]]&amp;Сверка[[#This Row],[Дата возникновения вакансии на ШД]]</f>
        <v/>
      </c>
      <c r="B1471" s="162"/>
      <c r="C1471" s="163"/>
      <c r="D1471" s="162"/>
      <c r="E1471" s="163"/>
      <c r="F1471" s="164"/>
      <c r="G1471" s="164"/>
      <c r="H1471" s="164"/>
      <c r="I1471" s="164"/>
      <c r="J1471" s="163"/>
      <c r="K1471" s="162"/>
      <c r="L1471" s="163"/>
      <c r="M14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72" spans="1:14" x14ac:dyDescent="0.25">
      <c r="A1472" s="166" t="str">
        <f>Сверка[[#This Row],[ID Штатной должности]]&amp;Сверка[[#This Row],[Дата возникновения вакансии на ШД]]</f>
        <v/>
      </c>
      <c r="B1472" s="162"/>
      <c r="C1472" s="163"/>
      <c r="D1472" s="162"/>
      <c r="E1472" s="163"/>
      <c r="F1472" s="164"/>
      <c r="G1472" s="164"/>
      <c r="H1472" s="164"/>
      <c r="I1472" s="164"/>
      <c r="J1472" s="163"/>
      <c r="K1472" s="162"/>
      <c r="L1472" s="163"/>
      <c r="M14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73" spans="1:14" x14ac:dyDescent="0.25">
      <c r="A1473" s="166" t="str">
        <f>Сверка[[#This Row],[ID Штатной должности]]&amp;Сверка[[#This Row],[Дата возникновения вакансии на ШД]]</f>
        <v/>
      </c>
      <c r="B1473" s="162"/>
      <c r="C1473" s="163"/>
      <c r="D1473" s="162"/>
      <c r="E1473" s="163"/>
      <c r="F1473" s="164"/>
      <c r="G1473" s="164"/>
      <c r="H1473" s="164"/>
      <c r="I1473" s="164"/>
      <c r="J1473" s="163"/>
      <c r="K1473" s="162"/>
      <c r="L1473" s="163"/>
      <c r="M14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74" spans="1:14" x14ac:dyDescent="0.25">
      <c r="A1474" s="166" t="str">
        <f>Сверка[[#This Row],[ID Штатной должности]]&amp;Сверка[[#This Row],[Дата возникновения вакансии на ШД]]</f>
        <v/>
      </c>
      <c r="B1474" s="162"/>
      <c r="C1474" s="163"/>
      <c r="D1474" s="162"/>
      <c r="E1474" s="163"/>
      <c r="F1474" s="164"/>
      <c r="G1474" s="164"/>
      <c r="H1474" s="164"/>
      <c r="I1474" s="164"/>
      <c r="J1474" s="163"/>
      <c r="K1474" s="162"/>
      <c r="L1474" s="163"/>
      <c r="M14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75" spans="1:14" x14ac:dyDescent="0.25">
      <c r="A1475" s="166" t="str">
        <f>Сверка[[#This Row],[ID Штатной должности]]&amp;Сверка[[#This Row],[Дата возникновения вакансии на ШД]]</f>
        <v/>
      </c>
      <c r="B1475" s="162"/>
      <c r="C1475" s="163"/>
      <c r="D1475" s="162"/>
      <c r="E1475" s="163"/>
      <c r="F1475" s="164"/>
      <c r="G1475" s="164"/>
      <c r="H1475" s="164"/>
      <c r="I1475" s="164"/>
      <c r="J1475" s="163"/>
      <c r="K1475" s="162"/>
      <c r="L1475" s="163"/>
      <c r="M14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76" spans="1:14" x14ac:dyDescent="0.25">
      <c r="A1476" s="166" t="str">
        <f>Сверка[[#This Row],[ID Штатной должности]]&amp;Сверка[[#This Row],[Дата возникновения вакансии на ШД]]</f>
        <v/>
      </c>
      <c r="B1476" s="162"/>
      <c r="C1476" s="163"/>
      <c r="D1476" s="162"/>
      <c r="E1476" s="163"/>
      <c r="F1476" s="164"/>
      <c r="G1476" s="164"/>
      <c r="H1476" s="164"/>
      <c r="I1476" s="164"/>
      <c r="J1476" s="163"/>
      <c r="K1476" s="162"/>
      <c r="L1476" s="163"/>
      <c r="M14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77" spans="1:14" x14ac:dyDescent="0.25">
      <c r="A1477" s="166" t="str">
        <f>Сверка[[#This Row],[ID Штатной должности]]&amp;Сверка[[#This Row],[Дата возникновения вакансии на ШД]]</f>
        <v/>
      </c>
      <c r="B1477" s="162"/>
      <c r="C1477" s="163"/>
      <c r="D1477" s="162"/>
      <c r="E1477" s="163"/>
      <c r="F1477" s="164"/>
      <c r="G1477" s="164"/>
      <c r="H1477" s="164"/>
      <c r="I1477" s="164"/>
      <c r="J1477" s="163"/>
      <c r="K1477" s="162"/>
      <c r="L1477" s="163"/>
      <c r="M14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78" spans="1:14" x14ac:dyDescent="0.25">
      <c r="A1478" s="166" t="str">
        <f>Сверка[[#This Row],[ID Штатной должности]]&amp;Сверка[[#This Row],[Дата возникновения вакансии на ШД]]</f>
        <v/>
      </c>
      <c r="B1478" s="162"/>
      <c r="C1478" s="163"/>
      <c r="D1478" s="162"/>
      <c r="E1478" s="163"/>
      <c r="F1478" s="164"/>
      <c r="G1478" s="164"/>
      <c r="H1478" s="164"/>
      <c r="I1478" s="164"/>
      <c r="J1478" s="163"/>
      <c r="K1478" s="162"/>
      <c r="L1478" s="163"/>
      <c r="M14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79" spans="1:14" x14ac:dyDescent="0.25">
      <c r="A1479" s="166" t="str">
        <f>Сверка[[#This Row],[ID Штатной должности]]&amp;Сверка[[#This Row],[Дата возникновения вакансии на ШД]]</f>
        <v/>
      </c>
      <c r="B1479" s="162"/>
      <c r="C1479" s="163"/>
      <c r="D1479" s="162"/>
      <c r="E1479" s="163"/>
      <c r="F1479" s="164"/>
      <c r="G1479" s="164"/>
      <c r="H1479" s="164"/>
      <c r="I1479" s="164"/>
      <c r="J1479" s="163"/>
      <c r="K1479" s="162"/>
      <c r="L1479" s="163"/>
      <c r="M14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80" spans="1:14" x14ac:dyDescent="0.25">
      <c r="A1480" s="166" t="str">
        <f>Сверка[[#This Row],[ID Штатной должности]]&amp;Сверка[[#This Row],[Дата возникновения вакансии на ШД]]</f>
        <v/>
      </c>
      <c r="B1480" s="162"/>
      <c r="C1480" s="163"/>
      <c r="D1480" s="162"/>
      <c r="E1480" s="163"/>
      <c r="F1480" s="164"/>
      <c r="G1480" s="164"/>
      <c r="H1480" s="164"/>
      <c r="I1480" s="164"/>
      <c r="J1480" s="163"/>
      <c r="K1480" s="162"/>
      <c r="L1480" s="163"/>
      <c r="M14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81" spans="1:14" x14ac:dyDescent="0.25">
      <c r="A1481" s="166" t="str">
        <f>Сверка[[#This Row],[ID Штатной должности]]&amp;Сверка[[#This Row],[Дата возникновения вакансии на ШД]]</f>
        <v/>
      </c>
      <c r="B1481" s="162"/>
      <c r="C1481" s="163"/>
      <c r="D1481" s="162"/>
      <c r="E1481" s="163"/>
      <c r="F1481" s="164"/>
      <c r="G1481" s="164"/>
      <c r="H1481" s="164"/>
      <c r="I1481" s="164"/>
      <c r="J1481" s="163"/>
      <c r="K1481" s="162"/>
      <c r="L1481" s="163"/>
      <c r="M14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82" spans="1:14" x14ac:dyDescent="0.25">
      <c r="A1482" s="166" t="str">
        <f>Сверка[[#This Row],[ID Штатной должности]]&amp;Сверка[[#This Row],[Дата возникновения вакансии на ШД]]</f>
        <v/>
      </c>
      <c r="B1482" s="162"/>
      <c r="C1482" s="163"/>
      <c r="D1482" s="162"/>
      <c r="E1482" s="163"/>
      <c r="F1482" s="164"/>
      <c r="G1482" s="164"/>
      <c r="H1482" s="164"/>
      <c r="I1482" s="164"/>
      <c r="J1482" s="163"/>
      <c r="K1482" s="162"/>
      <c r="L1482" s="163"/>
      <c r="M14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83" spans="1:14" x14ac:dyDescent="0.25">
      <c r="A1483" s="166" t="str">
        <f>Сверка[[#This Row],[ID Штатной должности]]&amp;Сверка[[#This Row],[Дата возникновения вакансии на ШД]]</f>
        <v/>
      </c>
      <c r="B1483" s="162"/>
      <c r="C1483" s="163"/>
      <c r="D1483" s="162"/>
      <c r="E1483" s="163"/>
      <c r="F1483" s="164"/>
      <c r="G1483" s="164"/>
      <c r="H1483" s="164"/>
      <c r="I1483" s="164"/>
      <c r="J1483" s="163"/>
      <c r="K1483" s="162"/>
      <c r="L1483" s="163"/>
      <c r="M14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84" spans="1:14" x14ac:dyDescent="0.25">
      <c r="A1484" s="166" t="str">
        <f>Сверка[[#This Row],[ID Штатной должности]]&amp;Сверка[[#This Row],[Дата возникновения вакансии на ШД]]</f>
        <v/>
      </c>
      <c r="B1484" s="162"/>
      <c r="C1484" s="163"/>
      <c r="D1484" s="162"/>
      <c r="E1484" s="163"/>
      <c r="F1484" s="164"/>
      <c r="G1484" s="164"/>
      <c r="H1484" s="164"/>
      <c r="I1484" s="164"/>
      <c r="J1484" s="163"/>
      <c r="K1484" s="162"/>
      <c r="L1484" s="163"/>
      <c r="M14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85" spans="1:14" x14ac:dyDescent="0.25">
      <c r="A1485" s="166" t="str">
        <f>Сверка[[#This Row],[ID Штатной должности]]&amp;Сверка[[#This Row],[Дата возникновения вакансии на ШД]]</f>
        <v/>
      </c>
      <c r="B1485" s="162"/>
      <c r="C1485" s="163"/>
      <c r="D1485" s="162"/>
      <c r="E1485" s="163"/>
      <c r="F1485" s="164"/>
      <c r="G1485" s="164"/>
      <c r="H1485" s="164"/>
      <c r="I1485" s="164"/>
      <c r="J1485" s="163"/>
      <c r="K1485" s="162"/>
      <c r="L1485" s="163"/>
      <c r="M14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86" spans="1:14" x14ac:dyDescent="0.25">
      <c r="A1486" s="166" t="str">
        <f>Сверка[[#This Row],[ID Штатной должности]]&amp;Сверка[[#This Row],[Дата возникновения вакансии на ШД]]</f>
        <v/>
      </c>
      <c r="B1486" s="162"/>
      <c r="C1486" s="163"/>
      <c r="D1486" s="162"/>
      <c r="E1486" s="163"/>
      <c r="F1486" s="164"/>
      <c r="G1486" s="164"/>
      <c r="H1486" s="164"/>
      <c r="I1486" s="164"/>
      <c r="J1486" s="163"/>
      <c r="K1486" s="162"/>
      <c r="L1486" s="163"/>
      <c r="M14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87" spans="1:14" x14ac:dyDescent="0.25">
      <c r="A1487" s="166" t="str">
        <f>Сверка[[#This Row],[ID Штатной должности]]&amp;Сверка[[#This Row],[Дата возникновения вакансии на ШД]]</f>
        <v/>
      </c>
      <c r="B1487" s="162"/>
      <c r="C1487" s="163"/>
      <c r="D1487" s="162"/>
      <c r="E1487" s="163"/>
      <c r="F1487" s="164"/>
      <c r="G1487" s="164"/>
      <c r="H1487" s="164"/>
      <c r="I1487" s="164"/>
      <c r="J1487" s="163"/>
      <c r="K1487" s="162"/>
      <c r="L1487" s="163"/>
      <c r="M14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88" spans="1:14" x14ac:dyDescent="0.25">
      <c r="A1488" s="166" t="str">
        <f>Сверка[[#This Row],[ID Штатной должности]]&amp;Сверка[[#This Row],[Дата возникновения вакансии на ШД]]</f>
        <v/>
      </c>
      <c r="B1488" s="162"/>
      <c r="C1488" s="163"/>
      <c r="D1488" s="162"/>
      <c r="E1488" s="163"/>
      <c r="F1488" s="164"/>
      <c r="G1488" s="164"/>
      <c r="H1488" s="164"/>
      <c r="I1488" s="164"/>
      <c r="J1488" s="163"/>
      <c r="K1488" s="162"/>
      <c r="L1488" s="163"/>
      <c r="M14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89" spans="1:14" x14ac:dyDescent="0.25">
      <c r="A1489" s="166" t="str">
        <f>Сверка[[#This Row],[ID Штатной должности]]&amp;Сверка[[#This Row],[Дата возникновения вакансии на ШД]]</f>
        <v/>
      </c>
      <c r="B1489" s="162"/>
      <c r="C1489" s="163"/>
      <c r="D1489" s="162"/>
      <c r="E1489" s="163"/>
      <c r="F1489" s="164"/>
      <c r="G1489" s="164"/>
      <c r="H1489" s="164"/>
      <c r="I1489" s="164"/>
      <c r="J1489" s="163"/>
      <c r="K1489" s="162"/>
      <c r="L1489" s="163"/>
      <c r="M14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90" spans="1:14" x14ac:dyDescent="0.25">
      <c r="A1490" s="166" t="str">
        <f>Сверка[[#This Row],[ID Штатной должности]]&amp;Сверка[[#This Row],[Дата возникновения вакансии на ШД]]</f>
        <v/>
      </c>
      <c r="B1490" s="162"/>
      <c r="C1490" s="163"/>
      <c r="D1490" s="162"/>
      <c r="E1490" s="163"/>
      <c r="F1490" s="164"/>
      <c r="G1490" s="164"/>
      <c r="H1490" s="164"/>
      <c r="I1490" s="164"/>
      <c r="J1490" s="163"/>
      <c r="K1490" s="162"/>
      <c r="L1490" s="163"/>
      <c r="M14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91" spans="1:14" x14ac:dyDescent="0.25">
      <c r="A1491" s="166" t="str">
        <f>Сверка[[#This Row],[ID Штатной должности]]&amp;Сверка[[#This Row],[Дата возникновения вакансии на ШД]]</f>
        <v/>
      </c>
      <c r="B1491" s="162"/>
      <c r="C1491" s="163"/>
      <c r="D1491" s="162"/>
      <c r="E1491" s="163"/>
      <c r="F1491" s="164"/>
      <c r="G1491" s="164"/>
      <c r="H1491" s="164"/>
      <c r="I1491" s="164"/>
      <c r="J1491" s="163"/>
      <c r="K1491" s="162"/>
      <c r="L1491" s="163"/>
      <c r="M14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92" spans="1:14" x14ac:dyDescent="0.25">
      <c r="A1492" s="166" t="str">
        <f>Сверка[[#This Row],[ID Штатной должности]]&amp;Сверка[[#This Row],[Дата возникновения вакансии на ШД]]</f>
        <v/>
      </c>
      <c r="B1492" s="162"/>
      <c r="C1492" s="163"/>
      <c r="D1492" s="162"/>
      <c r="E1492" s="163"/>
      <c r="F1492" s="164"/>
      <c r="G1492" s="164"/>
      <c r="H1492" s="164"/>
      <c r="I1492" s="164"/>
      <c r="J1492" s="163"/>
      <c r="K1492" s="162"/>
      <c r="L1492" s="163"/>
      <c r="M14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93" spans="1:14" x14ac:dyDescent="0.25">
      <c r="A1493" s="166" t="str">
        <f>Сверка[[#This Row],[ID Штатной должности]]&amp;Сверка[[#This Row],[Дата возникновения вакансии на ШД]]</f>
        <v/>
      </c>
      <c r="B1493" s="162"/>
      <c r="C1493" s="163"/>
      <c r="D1493" s="162"/>
      <c r="E1493" s="163"/>
      <c r="F1493" s="164"/>
      <c r="G1493" s="164"/>
      <c r="H1493" s="164"/>
      <c r="I1493" s="164"/>
      <c r="J1493" s="163"/>
      <c r="K1493" s="162"/>
      <c r="L1493" s="163"/>
      <c r="M14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94" spans="1:14" x14ac:dyDescent="0.25">
      <c r="A1494" s="166" t="str">
        <f>Сверка[[#This Row],[ID Штатной должности]]&amp;Сверка[[#This Row],[Дата возникновения вакансии на ШД]]</f>
        <v/>
      </c>
      <c r="B1494" s="162"/>
      <c r="C1494" s="163"/>
      <c r="D1494" s="162"/>
      <c r="E1494" s="163"/>
      <c r="F1494" s="164"/>
      <c r="G1494" s="164"/>
      <c r="H1494" s="164"/>
      <c r="I1494" s="164"/>
      <c r="J1494" s="163"/>
      <c r="K1494" s="162"/>
      <c r="L1494" s="163"/>
      <c r="M14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95" spans="1:14" x14ac:dyDescent="0.25">
      <c r="A1495" s="166" t="str">
        <f>Сверка[[#This Row],[ID Штатной должности]]&amp;Сверка[[#This Row],[Дата возникновения вакансии на ШД]]</f>
        <v/>
      </c>
      <c r="B1495" s="162"/>
      <c r="C1495" s="163"/>
      <c r="D1495" s="162"/>
      <c r="E1495" s="163"/>
      <c r="F1495" s="164"/>
      <c r="G1495" s="164"/>
      <c r="H1495" s="164"/>
      <c r="I1495" s="164"/>
      <c r="J1495" s="163"/>
      <c r="K1495" s="162"/>
      <c r="L1495" s="163"/>
      <c r="M14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96" spans="1:14" x14ac:dyDescent="0.25">
      <c r="A1496" s="166" t="str">
        <f>Сверка[[#This Row],[ID Штатной должности]]&amp;Сверка[[#This Row],[Дата возникновения вакансии на ШД]]</f>
        <v/>
      </c>
      <c r="B1496" s="162"/>
      <c r="C1496" s="163"/>
      <c r="D1496" s="162"/>
      <c r="E1496" s="163"/>
      <c r="F1496" s="164"/>
      <c r="G1496" s="164"/>
      <c r="H1496" s="164"/>
      <c r="I1496" s="164"/>
      <c r="J1496" s="163"/>
      <c r="K1496" s="162"/>
      <c r="L1496" s="163"/>
      <c r="M14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97" spans="1:14" x14ac:dyDescent="0.25">
      <c r="A1497" s="166" t="str">
        <f>Сверка[[#This Row],[ID Штатной должности]]&amp;Сверка[[#This Row],[Дата возникновения вакансии на ШД]]</f>
        <v/>
      </c>
      <c r="B1497" s="162"/>
      <c r="C1497" s="163"/>
      <c r="D1497" s="162"/>
      <c r="E1497" s="163"/>
      <c r="F1497" s="164"/>
      <c r="G1497" s="164"/>
      <c r="H1497" s="164"/>
      <c r="I1497" s="164"/>
      <c r="J1497" s="163"/>
      <c r="K1497" s="162"/>
      <c r="L1497" s="163"/>
      <c r="M14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98" spans="1:14" x14ac:dyDescent="0.25">
      <c r="A1498" s="166" t="str">
        <f>Сверка[[#This Row],[ID Штатной должности]]&amp;Сверка[[#This Row],[Дата возникновения вакансии на ШД]]</f>
        <v/>
      </c>
      <c r="B1498" s="162"/>
      <c r="C1498" s="163"/>
      <c r="D1498" s="162"/>
      <c r="E1498" s="163"/>
      <c r="F1498" s="164"/>
      <c r="G1498" s="164"/>
      <c r="H1498" s="164"/>
      <c r="I1498" s="164"/>
      <c r="J1498" s="163"/>
      <c r="K1498" s="162"/>
      <c r="L1498" s="163"/>
      <c r="M14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499" spans="1:14" x14ac:dyDescent="0.25">
      <c r="A1499" s="166" t="str">
        <f>Сверка[[#This Row],[ID Штатной должности]]&amp;Сверка[[#This Row],[Дата возникновения вакансии на ШД]]</f>
        <v/>
      </c>
      <c r="B1499" s="162"/>
      <c r="C1499" s="163"/>
      <c r="D1499" s="162"/>
      <c r="E1499" s="163"/>
      <c r="F1499" s="164"/>
      <c r="G1499" s="164"/>
      <c r="H1499" s="164"/>
      <c r="I1499" s="164"/>
      <c r="J1499" s="163"/>
      <c r="K1499" s="162"/>
      <c r="L1499" s="163"/>
      <c r="M14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4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00" spans="1:14" x14ac:dyDescent="0.25">
      <c r="A1500" s="166" t="str">
        <f>Сверка[[#This Row],[ID Штатной должности]]&amp;Сверка[[#This Row],[Дата возникновения вакансии на ШД]]</f>
        <v/>
      </c>
      <c r="B1500" s="162"/>
      <c r="C1500" s="163"/>
      <c r="D1500" s="162"/>
      <c r="E1500" s="163"/>
      <c r="F1500" s="164"/>
      <c r="G1500" s="164"/>
      <c r="H1500" s="164"/>
      <c r="I1500" s="164"/>
      <c r="J1500" s="163"/>
      <c r="K1500" s="162"/>
      <c r="L1500" s="163"/>
      <c r="M15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01" spans="1:14" x14ac:dyDescent="0.25">
      <c r="A1501" s="166" t="str">
        <f>Сверка[[#This Row],[ID Штатной должности]]&amp;Сверка[[#This Row],[Дата возникновения вакансии на ШД]]</f>
        <v/>
      </c>
      <c r="B1501" s="162"/>
      <c r="C1501" s="163"/>
      <c r="D1501" s="162"/>
      <c r="E1501" s="163"/>
      <c r="F1501" s="164"/>
      <c r="G1501" s="164"/>
      <c r="H1501" s="164"/>
      <c r="I1501" s="164"/>
      <c r="J1501" s="163"/>
      <c r="K1501" s="162"/>
      <c r="L1501" s="163"/>
      <c r="M15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02" spans="1:14" x14ac:dyDescent="0.25">
      <c r="A1502" s="166" t="str">
        <f>Сверка[[#This Row],[ID Штатной должности]]&amp;Сверка[[#This Row],[Дата возникновения вакансии на ШД]]</f>
        <v/>
      </c>
      <c r="B1502" s="162"/>
      <c r="C1502" s="163"/>
      <c r="D1502" s="162"/>
      <c r="E1502" s="163"/>
      <c r="F1502" s="164"/>
      <c r="G1502" s="164"/>
      <c r="H1502" s="164"/>
      <c r="I1502" s="164"/>
      <c r="J1502" s="163"/>
      <c r="K1502" s="162"/>
      <c r="L1502" s="163"/>
      <c r="M15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03" spans="1:14" x14ac:dyDescent="0.25">
      <c r="A1503" s="166" t="str">
        <f>Сверка[[#This Row],[ID Штатной должности]]&amp;Сверка[[#This Row],[Дата возникновения вакансии на ШД]]</f>
        <v/>
      </c>
      <c r="B1503" s="162"/>
      <c r="C1503" s="163"/>
      <c r="D1503" s="162"/>
      <c r="E1503" s="163"/>
      <c r="F1503" s="164"/>
      <c r="G1503" s="164"/>
      <c r="H1503" s="164"/>
      <c r="I1503" s="164"/>
      <c r="J1503" s="163"/>
      <c r="K1503" s="162"/>
      <c r="L1503" s="163"/>
      <c r="M15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04" spans="1:14" x14ac:dyDescent="0.25">
      <c r="A1504" s="166" t="str">
        <f>Сверка[[#This Row],[ID Штатной должности]]&amp;Сверка[[#This Row],[Дата возникновения вакансии на ШД]]</f>
        <v/>
      </c>
      <c r="B1504" s="162"/>
      <c r="C1504" s="163"/>
      <c r="D1504" s="162"/>
      <c r="E1504" s="163"/>
      <c r="F1504" s="164"/>
      <c r="G1504" s="164"/>
      <c r="H1504" s="164"/>
      <c r="I1504" s="164"/>
      <c r="J1504" s="163"/>
      <c r="K1504" s="162"/>
      <c r="L1504" s="163"/>
      <c r="M15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05" spans="1:14" x14ac:dyDescent="0.25">
      <c r="A1505" s="166" t="str">
        <f>Сверка[[#This Row],[ID Штатной должности]]&amp;Сверка[[#This Row],[Дата возникновения вакансии на ШД]]</f>
        <v/>
      </c>
      <c r="B1505" s="162"/>
      <c r="C1505" s="163"/>
      <c r="D1505" s="162"/>
      <c r="E1505" s="163"/>
      <c r="F1505" s="164"/>
      <c r="G1505" s="164"/>
      <c r="H1505" s="164"/>
      <c r="I1505" s="164"/>
      <c r="J1505" s="163"/>
      <c r="K1505" s="162"/>
      <c r="L1505" s="163"/>
      <c r="M15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06" spans="1:14" x14ac:dyDescent="0.25">
      <c r="A1506" s="166" t="str">
        <f>Сверка[[#This Row],[ID Штатной должности]]&amp;Сверка[[#This Row],[Дата возникновения вакансии на ШД]]</f>
        <v/>
      </c>
      <c r="B1506" s="162"/>
      <c r="C1506" s="163"/>
      <c r="D1506" s="162"/>
      <c r="E1506" s="163"/>
      <c r="F1506" s="164"/>
      <c r="G1506" s="164"/>
      <c r="H1506" s="164"/>
      <c r="I1506" s="164"/>
      <c r="J1506" s="163"/>
      <c r="K1506" s="162"/>
      <c r="L1506" s="163"/>
      <c r="M15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07" spans="1:14" x14ac:dyDescent="0.25">
      <c r="A1507" s="166" t="str">
        <f>Сверка[[#This Row],[ID Штатной должности]]&amp;Сверка[[#This Row],[Дата возникновения вакансии на ШД]]</f>
        <v/>
      </c>
      <c r="B1507" s="162"/>
      <c r="C1507" s="163"/>
      <c r="D1507" s="162"/>
      <c r="E1507" s="163"/>
      <c r="F1507" s="164"/>
      <c r="G1507" s="164"/>
      <c r="H1507" s="164"/>
      <c r="I1507" s="164"/>
      <c r="J1507" s="163"/>
      <c r="K1507" s="162"/>
      <c r="L1507" s="163"/>
      <c r="M15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08" spans="1:14" x14ac:dyDescent="0.25">
      <c r="A1508" s="166" t="str">
        <f>Сверка[[#This Row],[ID Штатной должности]]&amp;Сверка[[#This Row],[Дата возникновения вакансии на ШД]]</f>
        <v/>
      </c>
      <c r="B1508" s="162"/>
      <c r="C1508" s="163"/>
      <c r="D1508" s="162"/>
      <c r="E1508" s="163"/>
      <c r="F1508" s="164"/>
      <c r="G1508" s="164"/>
      <c r="H1508" s="164"/>
      <c r="I1508" s="164"/>
      <c r="J1508" s="163"/>
      <c r="K1508" s="162"/>
      <c r="L1508" s="163"/>
      <c r="M15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09" spans="1:14" x14ac:dyDescent="0.25">
      <c r="A1509" s="166" t="str">
        <f>Сверка[[#This Row],[ID Штатной должности]]&amp;Сверка[[#This Row],[Дата возникновения вакансии на ШД]]</f>
        <v/>
      </c>
      <c r="B1509" s="162"/>
      <c r="C1509" s="163"/>
      <c r="D1509" s="162"/>
      <c r="E1509" s="163"/>
      <c r="F1509" s="164"/>
      <c r="G1509" s="164"/>
      <c r="H1509" s="164"/>
      <c r="I1509" s="164"/>
      <c r="J1509" s="163"/>
      <c r="K1509" s="162"/>
      <c r="L1509" s="163"/>
      <c r="M15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10" spans="1:14" x14ac:dyDescent="0.25">
      <c r="A1510" s="166" t="str">
        <f>Сверка[[#This Row],[ID Штатной должности]]&amp;Сверка[[#This Row],[Дата возникновения вакансии на ШД]]</f>
        <v/>
      </c>
      <c r="B1510" s="162"/>
      <c r="C1510" s="163"/>
      <c r="D1510" s="162"/>
      <c r="E1510" s="163"/>
      <c r="F1510" s="164"/>
      <c r="G1510" s="164"/>
      <c r="H1510" s="164"/>
      <c r="I1510" s="164"/>
      <c r="J1510" s="163"/>
      <c r="K1510" s="162"/>
      <c r="L1510" s="163"/>
      <c r="M15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11" spans="1:14" x14ac:dyDescent="0.25">
      <c r="A1511" s="166" t="str">
        <f>Сверка[[#This Row],[ID Штатной должности]]&amp;Сверка[[#This Row],[Дата возникновения вакансии на ШД]]</f>
        <v/>
      </c>
      <c r="B1511" s="162"/>
      <c r="C1511" s="163"/>
      <c r="D1511" s="162"/>
      <c r="E1511" s="163"/>
      <c r="F1511" s="164"/>
      <c r="G1511" s="164"/>
      <c r="H1511" s="164"/>
      <c r="I1511" s="164"/>
      <c r="J1511" s="163"/>
      <c r="K1511" s="162"/>
      <c r="L1511" s="163"/>
      <c r="M15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12" spans="1:14" x14ac:dyDescent="0.25">
      <c r="A1512" s="166" t="str">
        <f>Сверка[[#This Row],[ID Штатной должности]]&amp;Сверка[[#This Row],[Дата возникновения вакансии на ШД]]</f>
        <v/>
      </c>
      <c r="B1512" s="162"/>
      <c r="C1512" s="163"/>
      <c r="D1512" s="162"/>
      <c r="E1512" s="163"/>
      <c r="F1512" s="164"/>
      <c r="G1512" s="164"/>
      <c r="H1512" s="164"/>
      <c r="I1512" s="164"/>
      <c r="J1512" s="163"/>
      <c r="K1512" s="162"/>
      <c r="L1512" s="163"/>
      <c r="M15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13" spans="1:14" x14ac:dyDescent="0.25">
      <c r="A1513" s="166" t="str">
        <f>Сверка[[#This Row],[ID Штатной должности]]&amp;Сверка[[#This Row],[Дата возникновения вакансии на ШД]]</f>
        <v/>
      </c>
      <c r="B1513" s="162"/>
      <c r="C1513" s="163"/>
      <c r="D1513" s="162"/>
      <c r="E1513" s="163"/>
      <c r="F1513" s="164"/>
      <c r="G1513" s="164"/>
      <c r="H1513" s="164"/>
      <c r="I1513" s="164"/>
      <c r="J1513" s="163"/>
      <c r="K1513" s="162"/>
      <c r="L1513" s="163"/>
      <c r="M15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14" spans="1:14" x14ac:dyDescent="0.25">
      <c r="A1514" s="166" t="str">
        <f>Сверка[[#This Row],[ID Штатной должности]]&amp;Сверка[[#This Row],[Дата возникновения вакансии на ШД]]</f>
        <v/>
      </c>
      <c r="B1514" s="162"/>
      <c r="C1514" s="163"/>
      <c r="D1514" s="162"/>
      <c r="E1514" s="163"/>
      <c r="F1514" s="164"/>
      <c r="G1514" s="164"/>
      <c r="H1514" s="164"/>
      <c r="I1514" s="164"/>
      <c r="J1514" s="163"/>
      <c r="K1514" s="162"/>
      <c r="L1514" s="163"/>
      <c r="M15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15" spans="1:14" x14ac:dyDescent="0.25">
      <c r="A1515" s="166" t="str">
        <f>Сверка[[#This Row],[ID Штатной должности]]&amp;Сверка[[#This Row],[Дата возникновения вакансии на ШД]]</f>
        <v/>
      </c>
      <c r="B1515" s="162"/>
      <c r="C1515" s="163"/>
      <c r="D1515" s="162"/>
      <c r="E1515" s="163"/>
      <c r="F1515" s="164"/>
      <c r="G1515" s="164"/>
      <c r="H1515" s="164"/>
      <c r="I1515" s="164"/>
      <c r="J1515" s="163"/>
      <c r="K1515" s="162"/>
      <c r="L1515" s="163"/>
      <c r="M15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16" spans="1:14" x14ac:dyDescent="0.25">
      <c r="A1516" s="166" t="str">
        <f>Сверка[[#This Row],[ID Штатной должности]]&amp;Сверка[[#This Row],[Дата возникновения вакансии на ШД]]</f>
        <v/>
      </c>
      <c r="B1516" s="162"/>
      <c r="C1516" s="163"/>
      <c r="D1516" s="162"/>
      <c r="E1516" s="163"/>
      <c r="F1516" s="164"/>
      <c r="G1516" s="164"/>
      <c r="H1516" s="164"/>
      <c r="I1516" s="164"/>
      <c r="J1516" s="163"/>
      <c r="K1516" s="162"/>
      <c r="L1516" s="163"/>
      <c r="M15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17" spans="1:14" x14ac:dyDescent="0.25">
      <c r="A1517" s="166" t="str">
        <f>Сверка[[#This Row],[ID Штатной должности]]&amp;Сверка[[#This Row],[Дата возникновения вакансии на ШД]]</f>
        <v/>
      </c>
      <c r="B1517" s="162"/>
      <c r="C1517" s="163"/>
      <c r="D1517" s="162"/>
      <c r="E1517" s="163"/>
      <c r="F1517" s="164"/>
      <c r="G1517" s="164"/>
      <c r="H1517" s="164"/>
      <c r="I1517" s="164"/>
      <c r="J1517" s="163"/>
      <c r="K1517" s="162"/>
      <c r="L1517" s="163"/>
      <c r="M15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18" spans="1:14" x14ac:dyDescent="0.25">
      <c r="A1518" s="166" t="str">
        <f>Сверка[[#This Row],[ID Штатной должности]]&amp;Сверка[[#This Row],[Дата возникновения вакансии на ШД]]</f>
        <v/>
      </c>
      <c r="B1518" s="162"/>
      <c r="C1518" s="163"/>
      <c r="D1518" s="162"/>
      <c r="E1518" s="163"/>
      <c r="F1518" s="164"/>
      <c r="G1518" s="164"/>
      <c r="H1518" s="164"/>
      <c r="I1518" s="164"/>
      <c r="J1518" s="163"/>
      <c r="K1518" s="162"/>
      <c r="L1518" s="163"/>
      <c r="M15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19" spans="1:14" x14ac:dyDescent="0.25">
      <c r="A1519" s="166" t="str">
        <f>Сверка[[#This Row],[ID Штатной должности]]&amp;Сверка[[#This Row],[Дата возникновения вакансии на ШД]]</f>
        <v/>
      </c>
      <c r="B1519" s="162"/>
      <c r="C1519" s="163"/>
      <c r="D1519" s="162"/>
      <c r="E1519" s="163"/>
      <c r="F1519" s="164"/>
      <c r="G1519" s="164"/>
      <c r="H1519" s="164"/>
      <c r="I1519" s="164"/>
      <c r="J1519" s="163"/>
      <c r="K1519" s="162"/>
      <c r="L1519" s="163"/>
      <c r="M15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20" spans="1:14" x14ac:dyDescent="0.25">
      <c r="A1520" s="166" t="str">
        <f>Сверка[[#This Row],[ID Штатной должности]]&amp;Сверка[[#This Row],[Дата возникновения вакансии на ШД]]</f>
        <v/>
      </c>
      <c r="B1520" s="162"/>
      <c r="C1520" s="163"/>
      <c r="D1520" s="162"/>
      <c r="E1520" s="163"/>
      <c r="F1520" s="164"/>
      <c r="G1520" s="164"/>
      <c r="H1520" s="164"/>
      <c r="I1520" s="164"/>
      <c r="J1520" s="163"/>
      <c r="K1520" s="162"/>
      <c r="L1520" s="163"/>
      <c r="M15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21" spans="1:14" x14ac:dyDescent="0.25">
      <c r="A1521" s="166" t="str">
        <f>Сверка[[#This Row],[ID Штатной должности]]&amp;Сверка[[#This Row],[Дата возникновения вакансии на ШД]]</f>
        <v/>
      </c>
      <c r="B1521" s="162"/>
      <c r="C1521" s="163"/>
      <c r="D1521" s="162"/>
      <c r="E1521" s="163"/>
      <c r="F1521" s="164"/>
      <c r="G1521" s="164"/>
      <c r="H1521" s="164"/>
      <c r="I1521" s="164"/>
      <c r="J1521" s="163"/>
      <c r="K1521" s="162"/>
      <c r="L1521" s="163"/>
      <c r="M15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22" spans="1:14" x14ac:dyDescent="0.25">
      <c r="A1522" s="166" t="str">
        <f>Сверка[[#This Row],[ID Штатной должности]]&amp;Сверка[[#This Row],[Дата возникновения вакансии на ШД]]</f>
        <v/>
      </c>
      <c r="B1522" s="162"/>
      <c r="C1522" s="163"/>
      <c r="D1522" s="162"/>
      <c r="E1522" s="163"/>
      <c r="F1522" s="164"/>
      <c r="G1522" s="164"/>
      <c r="H1522" s="164"/>
      <c r="I1522" s="164"/>
      <c r="J1522" s="163"/>
      <c r="K1522" s="162"/>
      <c r="L1522" s="163"/>
      <c r="M15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23" spans="1:14" x14ac:dyDescent="0.25">
      <c r="A1523" s="166" t="str">
        <f>Сверка[[#This Row],[ID Штатной должности]]&amp;Сверка[[#This Row],[Дата возникновения вакансии на ШД]]</f>
        <v/>
      </c>
      <c r="B1523" s="162"/>
      <c r="C1523" s="163"/>
      <c r="D1523" s="162"/>
      <c r="E1523" s="163"/>
      <c r="F1523" s="164"/>
      <c r="G1523" s="164"/>
      <c r="H1523" s="164"/>
      <c r="I1523" s="164"/>
      <c r="J1523" s="163"/>
      <c r="K1523" s="162"/>
      <c r="L1523" s="163"/>
      <c r="M15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24" spans="1:14" x14ac:dyDescent="0.25">
      <c r="A1524" s="166" t="str">
        <f>Сверка[[#This Row],[ID Штатной должности]]&amp;Сверка[[#This Row],[Дата возникновения вакансии на ШД]]</f>
        <v/>
      </c>
      <c r="B1524" s="162"/>
      <c r="C1524" s="163"/>
      <c r="D1524" s="162"/>
      <c r="E1524" s="163"/>
      <c r="F1524" s="164"/>
      <c r="G1524" s="164"/>
      <c r="H1524" s="164"/>
      <c r="I1524" s="164"/>
      <c r="J1524" s="163"/>
      <c r="K1524" s="162"/>
      <c r="L1524" s="163"/>
      <c r="M15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25" spans="1:14" x14ac:dyDescent="0.25">
      <c r="A1525" s="166" t="str">
        <f>Сверка[[#This Row],[ID Штатной должности]]&amp;Сверка[[#This Row],[Дата возникновения вакансии на ШД]]</f>
        <v/>
      </c>
      <c r="B1525" s="162"/>
      <c r="C1525" s="163"/>
      <c r="D1525" s="162"/>
      <c r="E1525" s="163"/>
      <c r="F1525" s="164"/>
      <c r="G1525" s="164"/>
      <c r="H1525" s="164"/>
      <c r="I1525" s="164"/>
      <c r="J1525" s="163"/>
      <c r="K1525" s="162"/>
      <c r="L1525" s="163"/>
      <c r="M15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26" spans="1:14" x14ac:dyDescent="0.25">
      <c r="A1526" s="166" t="str">
        <f>Сверка[[#This Row],[ID Штатной должности]]&amp;Сверка[[#This Row],[Дата возникновения вакансии на ШД]]</f>
        <v/>
      </c>
      <c r="B1526" s="162"/>
      <c r="C1526" s="163"/>
      <c r="D1526" s="162"/>
      <c r="E1526" s="163"/>
      <c r="F1526" s="164"/>
      <c r="G1526" s="164"/>
      <c r="H1526" s="164"/>
      <c r="I1526" s="164"/>
      <c r="J1526" s="163"/>
      <c r="K1526" s="162"/>
      <c r="L1526" s="163"/>
      <c r="M15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27" spans="1:14" x14ac:dyDescent="0.25">
      <c r="A1527" s="166" t="str">
        <f>Сверка[[#This Row],[ID Штатной должности]]&amp;Сверка[[#This Row],[Дата возникновения вакансии на ШД]]</f>
        <v/>
      </c>
      <c r="B1527" s="162"/>
      <c r="C1527" s="163"/>
      <c r="D1527" s="162"/>
      <c r="E1527" s="163"/>
      <c r="F1527" s="164"/>
      <c r="G1527" s="164"/>
      <c r="H1527" s="164"/>
      <c r="I1527" s="164"/>
      <c r="J1527" s="163"/>
      <c r="K1527" s="162"/>
      <c r="L1527" s="163"/>
      <c r="M15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28" spans="1:14" x14ac:dyDescent="0.25">
      <c r="A1528" s="166" t="str">
        <f>Сверка[[#This Row],[ID Штатной должности]]&amp;Сверка[[#This Row],[Дата возникновения вакансии на ШД]]</f>
        <v/>
      </c>
      <c r="B1528" s="162"/>
      <c r="C1528" s="163"/>
      <c r="D1528" s="162"/>
      <c r="E1528" s="163"/>
      <c r="F1528" s="164"/>
      <c r="G1528" s="164"/>
      <c r="H1528" s="164"/>
      <c r="I1528" s="164"/>
      <c r="J1528" s="163"/>
      <c r="K1528" s="162"/>
      <c r="L1528" s="163"/>
      <c r="M15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29" spans="1:14" x14ac:dyDescent="0.25">
      <c r="A1529" s="166" t="str">
        <f>Сверка[[#This Row],[ID Штатной должности]]&amp;Сверка[[#This Row],[Дата возникновения вакансии на ШД]]</f>
        <v/>
      </c>
      <c r="B1529" s="162"/>
      <c r="C1529" s="163"/>
      <c r="D1529" s="162"/>
      <c r="E1529" s="163"/>
      <c r="F1529" s="164"/>
      <c r="G1529" s="164"/>
      <c r="H1529" s="164"/>
      <c r="I1529" s="164"/>
      <c r="J1529" s="163"/>
      <c r="K1529" s="162"/>
      <c r="L1529" s="163"/>
      <c r="M15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30" spans="1:14" x14ac:dyDescent="0.25">
      <c r="A1530" s="166" t="str">
        <f>Сверка[[#This Row],[ID Штатной должности]]&amp;Сверка[[#This Row],[Дата возникновения вакансии на ШД]]</f>
        <v/>
      </c>
      <c r="B1530" s="162"/>
      <c r="C1530" s="163"/>
      <c r="D1530" s="162"/>
      <c r="E1530" s="163"/>
      <c r="F1530" s="164"/>
      <c r="G1530" s="164"/>
      <c r="H1530" s="164"/>
      <c r="I1530" s="164"/>
      <c r="J1530" s="163"/>
      <c r="K1530" s="162"/>
      <c r="L1530" s="163"/>
      <c r="M15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31" spans="1:14" x14ac:dyDescent="0.25">
      <c r="A1531" s="166" t="str">
        <f>Сверка[[#This Row],[ID Штатной должности]]&amp;Сверка[[#This Row],[Дата возникновения вакансии на ШД]]</f>
        <v/>
      </c>
      <c r="B1531" s="162"/>
      <c r="C1531" s="163"/>
      <c r="D1531" s="162"/>
      <c r="E1531" s="163"/>
      <c r="F1531" s="164"/>
      <c r="G1531" s="164"/>
      <c r="H1531" s="164"/>
      <c r="I1531" s="164"/>
      <c r="J1531" s="163"/>
      <c r="K1531" s="162"/>
      <c r="L1531" s="163"/>
      <c r="M15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32" spans="1:14" x14ac:dyDescent="0.25">
      <c r="A1532" s="166" t="str">
        <f>Сверка[[#This Row],[ID Штатной должности]]&amp;Сверка[[#This Row],[Дата возникновения вакансии на ШД]]</f>
        <v/>
      </c>
      <c r="B1532" s="162"/>
      <c r="C1532" s="163"/>
      <c r="D1532" s="162"/>
      <c r="E1532" s="163"/>
      <c r="F1532" s="164"/>
      <c r="G1532" s="164"/>
      <c r="H1532" s="164"/>
      <c r="I1532" s="164"/>
      <c r="J1532" s="163"/>
      <c r="K1532" s="162"/>
      <c r="L1532" s="163"/>
      <c r="M15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33" spans="1:14" x14ac:dyDescent="0.25">
      <c r="A1533" s="166" t="str">
        <f>Сверка[[#This Row],[ID Штатной должности]]&amp;Сверка[[#This Row],[Дата возникновения вакансии на ШД]]</f>
        <v/>
      </c>
      <c r="B1533" s="162"/>
      <c r="C1533" s="163"/>
      <c r="D1533" s="162"/>
      <c r="E1533" s="163"/>
      <c r="F1533" s="164"/>
      <c r="G1533" s="164"/>
      <c r="H1533" s="164"/>
      <c r="I1533" s="164"/>
      <c r="J1533" s="163"/>
      <c r="K1533" s="162"/>
      <c r="L1533" s="163"/>
      <c r="M15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34" spans="1:14" x14ac:dyDescent="0.25">
      <c r="A1534" s="166" t="str">
        <f>Сверка[[#This Row],[ID Штатной должности]]&amp;Сверка[[#This Row],[Дата возникновения вакансии на ШД]]</f>
        <v/>
      </c>
      <c r="B1534" s="162"/>
      <c r="C1534" s="163"/>
      <c r="D1534" s="162"/>
      <c r="E1534" s="163"/>
      <c r="F1534" s="164"/>
      <c r="G1534" s="164"/>
      <c r="H1534" s="164"/>
      <c r="I1534" s="164"/>
      <c r="J1534" s="163"/>
      <c r="K1534" s="162"/>
      <c r="L1534" s="163"/>
      <c r="M15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35" spans="1:14" x14ac:dyDescent="0.25">
      <c r="A1535" s="166" t="str">
        <f>Сверка[[#This Row],[ID Штатной должности]]&amp;Сверка[[#This Row],[Дата возникновения вакансии на ШД]]</f>
        <v/>
      </c>
      <c r="B1535" s="162"/>
      <c r="C1535" s="163"/>
      <c r="D1535" s="162"/>
      <c r="E1535" s="163"/>
      <c r="F1535" s="164"/>
      <c r="G1535" s="164"/>
      <c r="H1535" s="164"/>
      <c r="I1535" s="164"/>
      <c r="J1535" s="163"/>
      <c r="K1535" s="162"/>
      <c r="L1535" s="163"/>
      <c r="M15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36" spans="1:14" x14ac:dyDescent="0.25">
      <c r="A1536" s="166" t="str">
        <f>Сверка[[#This Row],[ID Штатной должности]]&amp;Сверка[[#This Row],[Дата возникновения вакансии на ШД]]</f>
        <v/>
      </c>
      <c r="B1536" s="162"/>
      <c r="C1536" s="163"/>
      <c r="D1536" s="162"/>
      <c r="E1536" s="163"/>
      <c r="F1536" s="164"/>
      <c r="G1536" s="164"/>
      <c r="H1536" s="164"/>
      <c r="I1536" s="164"/>
      <c r="J1536" s="163"/>
      <c r="K1536" s="162"/>
      <c r="L1536" s="163"/>
      <c r="M15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37" spans="1:14" x14ac:dyDescent="0.25">
      <c r="A1537" s="166" t="str">
        <f>Сверка[[#This Row],[ID Штатной должности]]&amp;Сверка[[#This Row],[Дата возникновения вакансии на ШД]]</f>
        <v/>
      </c>
      <c r="B1537" s="162"/>
      <c r="C1537" s="163"/>
      <c r="D1537" s="162"/>
      <c r="E1537" s="163"/>
      <c r="F1537" s="164"/>
      <c r="G1537" s="164"/>
      <c r="H1537" s="164"/>
      <c r="I1537" s="164"/>
      <c r="J1537" s="163"/>
      <c r="K1537" s="162"/>
      <c r="L1537" s="163"/>
      <c r="M15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38" spans="1:14" x14ac:dyDescent="0.25">
      <c r="A1538" s="166" t="str">
        <f>Сверка[[#This Row],[ID Штатной должности]]&amp;Сверка[[#This Row],[Дата возникновения вакансии на ШД]]</f>
        <v/>
      </c>
      <c r="B1538" s="162"/>
      <c r="C1538" s="163"/>
      <c r="D1538" s="162"/>
      <c r="E1538" s="163"/>
      <c r="F1538" s="164"/>
      <c r="G1538" s="164"/>
      <c r="H1538" s="164"/>
      <c r="I1538" s="164"/>
      <c r="J1538" s="163"/>
      <c r="K1538" s="162"/>
      <c r="L1538" s="163"/>
      <c r="M15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39" spans="1:14" x14ac:dyDescent="0.25">
      <c r="A1539" s="166" t="str">
        <f>Сверка[[#This Row],[ID Штатной должности]]&amp;Сверка[[#This Row],[Дата возникновения вакансии на ШД]]</f>
        <v/>
      </c>
      <c r="B1539" s="162"/>
      <c r="C1539" s="163"/>
      <c r="D1539" s="162"/>
      <c r="E1539" s="163"/>
      <c r="F1539" s="164"/>
      <c r="G1539" s="164"/>
      <c r="H1539" s="164"/>
      <c r="I1539" s="164"/>
      <c r="J1539" s="163"/>
      <c r="K1539" s="162"/>
      <c r="L1539" s="163"/>
      <c r="M15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40" spans="1:14" x14ac:dyDescent="0.25">
      <c r="A1540" s="166" t="str">
        <f>Сверка[[#This Row],[ID Штатной должности]]&amp;Сверка[[#This Row],[Дата возникновения вакансии на ШД]]</f>
        <v/>
      </c>
      <c r="B1540" s="162"/>
      <c r="C1540" s="163"/>
      <c r="D1540" s="162"/>
      <c r="E1540" s="163"/>
      <c r="F1540" s="164"/>
      <c r="G1540" s="164"/>
      <c r="H1540" s="164"/>
      <c r="I1540" s="164"/>
      <c r="J1540" s="163"/>
      <c r="K1540" s="162"/>
      <c r="L1540" s="163"/>
      <c r="M15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41" spans="1:14" x14ac:dyDescent="0.25">
      <c r="A1541" s="166" t="str">
        <f>Сверка[[#This Row],[ID Штатной должности]]&amp;Сверка[[#This Row],[Дата возникновения вакансии на ШД]]</f>
        <v/>
      </c>
      <c r="B1541" s="162"/>
      <c r="C1541" s="163"/>
      <c r="D1541" s="162"/>
      <c r="E1541" s="163"/>
      <c r="F1541" s="164"/>
      <c r="G1541" s="164"/>
      <c r="H1541" s="164"/>
      <c r="I1541" s="164"/>
      <c r="J1541" s="163"/>
      <c r="K1541" s="162"/>
      <c r="L1541" s="163"/>
      <c r="M15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42" spans="1:14" x14ac:dyDescent="0.25">
      <c r="A1542" s="166" t="str">
        <f>Сверка[[#This Row],[ID Штатной должности]]&amp;Сверка[[#This Row],[Дата возникновения вакансии на ШД]]</f>
        <v/>
      </c>
      <c r="B1542" s="162"/>
      <c r="C1542" s="163"/>
      <c r="D1542" s="162"/>
      <c r="E1542" s="163"/>
      <c r="F1542" s="164"/>
      <c r="G1542" s="164"/>
      <c r="H1542" s="164"/>
      <c r="I1542" s="164"/>
      <c r="J1542" s="163"/>
      <c r="K1542" s="162"/>
      <c r="L1542" s="163"/>
      <c r="M15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43" spans="1:14" x14ac:dyDescent="0.25">
      <c r="A1543" s="166" t="str">
        <f>Сверка[[#This Row],[ID Штатной должности]]&amp;Сверка[[#This Row],[Дата возникновения вакансии на ШД]]</f>
        <v/>
      </c>
      <c r="B1543" s="162"/>
      <c r="C1543" s="163"/>
      <c r="D1543" s="162"/>
      <c r="E1543" s="163"/>
      <c r="F1543" s="164"/>
      <c r="G1543" s="164"/>
      <c r="H1543" s="164"/>
      <c r="I1543" s="164"/>
      <c r="J1543" s="163"/>
      <c r="K1543" s="162"/>
      <c r="L1543" s="163"/>
      <c r="M15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44" spans="1:14" x14ac:dyDescent="0.25">
      <c r="A1544" s="166" t="str">
        <f>Сверка[[#This Row],[ID Штатной должности]]&amp;Сверка[[#This Row],[Дата возникновения вакансии на ШД]]</f>
        <v/>
      </c>
      <c r="B1544" s="162"/>
      <c r="C1544" s="163"/>
      <c r="D1544" s="162"/>
      <c r="E1544" s="163"/>
      <c r="F1544" s="164"/>
      <c r="G1544" s="164"/>
      <c r="H1544" s="164"/>
      <c r="I1544" s="164"/>
      <c r="J1544" s="163"/>
      <c r="K1544" s="162"/>
      <c r="L1544" s="163"/>
      <c r="M15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45" spans="1:14" x14ac:dyDescent="0.25">
      <c r="A1545" s="166" t="str">
        <f>Сверка[[#This Row],[ID Штатной должности]]&amp;Сверка[[#This Row],[Дата возникновения вакансии на ШД]]</f>
        <v/>
      </c>
      <c r="B1545" s="162"/>
      <c r="C1545" s="163"/>
      <c r="D1545" s="162"/>
      <c r="E1545" s="163"/>
      <c r="F1545" s="164"/>
      <c r="G1545" s="164"/>
      <c r="H1545" s="164"/>
      <c r="I1545" s="164"/>
      <c r="J1545" s="163"/>
      <c r="K1545" s="162"/>
      <c r="L1545" s="163"/>
      <c r="M15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46" spans="1:14" x14ac:dyDescent="0.25">
      <c r="A1546" s="166" t="str">
        <f>Сверка[[#This Row],[ID Штатной должности]]&amp;Сверка[[#This Row],[Дата возникновения вакансии на ШД]]</f>
        <v/>
      </c>
      <c r="B1546" s="162"/>
      <c r="C1546" s="163"/>
      <c r="D1546" s="162"/>
      <c r="E1546" s="163"/>
      <c r="F1546" s="164"/>
      <c r="G1546" s="164"/>
      <c r="H1546" s="164"/>
      <c r="I1546" s="164"/>
      <c r="J1546" s="163"/>
      <c r="K1546" s="162"/>
      <c r="L1546" s="163"/>
      <c r="M15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47" spans="1:14" x14ac:dyDescent="0.25">
      <c r="A1547" s="166" t="str">
        <f>Сверка[[#This Row],[ID Штатной должности]]&amp;Сверка[[#This Row],[Дата возникновения вакансии на ШД]]</f>
        <v/>
      </c>
      <c r="B1547" s="162"/>
      <c r="C1547" s="163"/>
      <c r="D1547" s="162"/>
      <c r="E1547" s="163"/>
      <c r="F1547" s="164"/>
      <c r="G1547" s="164"/>
      <c r="H1547" s="164"/>
      <c r="I1547" s="164"/>
      <c r="J1547" s="163"/>
      <c r="K1547" s="162"/>
      <c r="L1547" s="163"/>
      <c r="M15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48" spans="1:14" x14ac:dyDescent="0.25">
      <c r="A1548" s="166" t="str">
        <f>Сверка[[#This Row],[ID Штатной должности]]&amp;Сверка[[#This Row],[Дата возникновения вакансии на ШД]]</f>
        <v/>
      </c>
      <c r="B1548" s="162"/>
      <c r="C1548" s="163"/>
      <c r="D1548" s="162"/>
      <c r="E1548" s="163"/>
      <c r="F1548" s="164"/>
      <c r="G1548" s="164"/>
      <c r="H1548" s="164"/>
      <c r="I1548" s="164"/>
      <c r="J1548" s="163"/>
      <c r="K1548" s="162"/>
      <c r="L1548" s="163"/>
      <c r="M15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49" spans="1:14" x14ac:dyDescent="0.25">
      <c r="A1549" s="166" t="str">
        <f>Сверка[[#This Row],[ID Штатной должности]]&amp;Сверка[[#This Row],[Дата возникновения вакансии на ШД]]</f>
        <v/>
      </c>
      <c r="B1549" s="162"/>
      <c r="C1549" s="163"/>
      <c r="D1549" s="162"/>
      <c r="E1549" s="163"/>
      <c r="F1549" s="164"/>
      <c r="G1549" s="164"/>
      <c r="H1549" s="164"/>
      <c r="I1549" s="164"/>
      <c r="J1549" s="163"/>
      <c r="K1549" s="162"/>
      <c r="L1549" s="163"/>
      <c r="M15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50" spans="1:14" x14ac:dyDescent="0.25">
      <c r="A1550" s="166" t="str">
        <f>Сверка[[#This Row],[ID Штатной должности]]&amp;Сверка[[#This Row],[Дата возникновения вакансии на ШД]]</f>
        <v/>
      </c>
      <c r="B1550" s="162"/>
      <c r="C1550" s="163"/>
      <c r="D1550" s="162"/>
      <c r="E1550" s="163"/>
      <c r="F1550" s="164"/>
      <c r="G1550" s="164"/>
      <c r="H1550" s="164"/>
      <c r="I1550" s="164"/>
      <c r="J1550" s="163"/>
      <c r="K1550" s="162"/>
      <c r="L1550" s="163"/>
      <c r="M15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51" spans="1:14" x14ac:dyDescent="0.25">
      <c r="A1551" s="166" t="str">
        <f>Сверка[[#This Row],[ID Штатной должности]]&amp;Сверка[[#This Row],[Дата возникновения вакансии на ШД]]</f>
        <v/>
      </c>
      <c r="B1551" s="162"/>
      <c r="C1551" s="163"/>
      <c r="D1551" s="162"/>
      <c r="E1551" s="163"/>
      <c r="F1551" s="164"/>
      <c r="G1551" s="164"/>
      <c r="H1551" s="164"/>
      <c r="I1551" s="164"/>
      <c r="J1551" s="163"/>
      <c r="K1551" s="162"/>
      <c r="L1551" s="163"/>
      <c r="M15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52" spans="1:14" x14ac:dyDescent="0.25">
      <c r="A1552" s="166" t="str">
        <f>Сверка[[#This Row],[ID Штатной должности]]&amp;Сверка[[#This Row],[Дата возникновения вакансии на ШД]]</f>
        <v/>
      </c>
      <c r="B1552" s="162"/>
      <c r="C1552" s="163"/>
      <c r="D1552" s="162"/>
      <c r="E1552" s="163"/>
      <c r="F1552" s="164"/>
      <c r="G1552" s="164"/>
      <c r="H1552" s="164"/>
      <c r="I1552" s="164"/>
      <c r="J1552" s="163"/>
      <c r="K1552" s="162"/>
      <c r="L1552" s="163"/>
      <c r="M15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53" spans="1:14" x14ac:dyDescent="0.25">
      <c r="A1553" s="166" t="str">
        <f>Сверка[[#This Row],[ID Штатной должности]]&amp;Сверка[[#This Row],[Дата возникновения вакансии на ШД]]</f>
        <v/>
      </c>
      <c r="B1553" s="162"/>
      <c r="C1553" s="163"/>
      <c r="D1553" s="162"/>
      <c r="E1553" s="163"/>
      <c r="F1553" s="164"/>
      <c r="G1553" s="164"/>
      <c r="H1553" s="164"/>
      <c r="I1553" s="164"/>
      <c r="J1553" s="163"/>
      <c r="K1553" s="162"/>
      <c r="L1553" s="163"/>
      <c r="M15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54" spans="1:14" x14ac:dyDescent="0.25">
      <c r="A1554" s="166" t="str">
        <f>Сверка[[#This Row],[ID Штатной должности]]&amp;Сверка[[#This Row],[Дата возникновения вакансии на ШД]]</f>
        <v/>
      </c>
      <c r="B1554" s="162"/>
      <c r="C1554" s="163"/>
      <c r="D1554" s="162"/>
      <c r="E1554" s="163"/>
      <c r="F1554" s="164"/>
      <c r="G1554" s="164"/>
      <c r="H1554" s="164"/>
      <c r="I1554" s="164"/>
      <c r="J1554" s="163"/>
      <c r="K1554" s="162"/>
      <c r="L1554" s="163"/>
      <c r="M15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55" spans="1:14" x14ac:dyDescent="0.25">
      <c r="A1555" s="166" t="str">
        <f>Сверка[[#This Row],[ID Штатной должности]]&amp;Сверка[[#This Row],[Дата возникновения вакансии на ШД]]</f>
        <v/>
      </c>
      <c r="B1555" s="162"/>
      <c r="C1555" s="163"/>
      <c r="D1555" s="162"/>
      <c r="E1555" s="163"/>
      <c r="F1555" s="164"/>
      <c r="G1555" s="164"/>
      <c r="H1555" s="164"/>
      <c r="I1555" s="164"/>
      <c r="J1555" s="163"/>
      <c r="K1555" s="162"/>
      <c r="L1555" s="163"/>
      <c r="M15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56" spans="1:14" x14ac:dyDescent="0.25">
      <c r="A1556" s="166" t="str">
        <f>Сверка[[#This Row],[ID Штатной должности]]&amp;Сверка[[#This Row],[Дата возникновения вакансии на ШД]]</f>
        <v/>
      </c>
      <c r="B1556" s="162"/>
      <c r="C1556" s="163"/>
      <c r="D1556" s="162"/>
      <c r="E1556" s="163"/>
      <c r="F1556" s="164"/>
      <c r="G1556" s="164"/>
      <c r="H1556" s="164"/>
      <c r="I1556" s="164"/>
      <c r="J1556" s="163"/>
      <c r="K1556" s="162"/>
      <c r="L1556" s="163"/>
      <c r="M15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57" spans="1:14" x14ac:dyDescent="0.25">
      <c r="A1557" s="166" t="str">
        <f>Сверка[[#This Row],[ID Штатной должности]]&amp;Сверка[[#This Row],[Дата возникновения вакансии на ШД]]</f>
        <v/>
      </c>
      <c r="B1557" s="162"/>
      <c r="C1557" s="163"/>
      <c r="D1557" s="162"/>
      <c r="E1557" s="163"/>
      <c r="F1557" s="164"/>
      <c r="G1557" s="164"/>
      <c r="H1557" s="164"/>
      <c r="I1557" s="164"/>
      <c r="J1557" s="163"/>
      <c r="K1557" s="162"/>
      <c r="L1557" s="163"/>
      <c r="M15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58" spans="1:14" x14ac:dyDescent="0.25">
      <c r="A1558" s="166" t="str">
        <f>Сверка[[#This Row],[ID Штатной должности]]&amp;Сверка[[#This Row],[Дата возникновения вакансии на ШД]]</f>
        <v/>
      </c>
      <c r="B1558" s="162"/>
      <c r="C1558" s="163"/>
      <c r="D1558" s="162"/>
      <c r="E1558" s="163"/>
      <c r="F1558" s="164"/>
      <c r="G1558" s="164"/>
      <c r="H1558" s="164"/>
      <c r="I1558" s="164"/>
      <c r="J1558" s="163"/>
      <c r="K1558" s="162"/>
      <c r="L1558" s="163"/>
      <c r="M15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59" spans="1:14" x14ac:dyDescent="0.25">
      <c r="A1559" s="166" t="str">
        <f>Сверка[[#This Row],[ID Штатной должности]]&amp;Сверка[[#This Row],[Дата возникновения вакансии на ШД]]</f>
        <v/>
      </c>
      <c r="B1559" s="162"/>
      <c r="C1559" s="163"/>
      <c r="D1559" s="162"/>
      <c r="E1559" s="163"/>
      <c r="F1559" s="164"/>
      <c r="G1559" s="164"/>
      <c r="H1559" s="164"/>
      <c r="I1559" s="164"/>
      <c r="J1559" s="163"/>
      <c r="K1559" s="162"/>
      <c r="L1559" s="163"/>
      <c r="M15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60" spans="1:14" x14ac:dyDescent="0.25">
      <c r="A1560" s="166" t="str">
        <f>Сверка[[#This Row],[ID Штатной должности]]&amp;Сверка[[#This Row],[Дата возникновения вакансии на ШД]]</f>
        <v/>
      </c>
      <c r="B1560" s="162"/>
      <c r="C1560" s="163"/>
      <c r="D1560" s="162"/>
      <c r="E1560" s="163"/>
      <c r="F1560" s="164"/>
      <c r="G1560" s="164"/>
      <c r="H1560" s="164"/>
      <c r="I1560" s="164"/>
      <c r="J1560" s="163"/>
      <c r="K1560" s="162"/>
      <c r="L1560" s="163"/>
      <c r="M15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61" spans="1:14" x14ac:dyDescent="0.25">
      <c r="A1561" s="166" t="str">
        <f>Сверка[[#This Row],[ID Штатной должности]]&amp;Сверка[[#This Row],[Дата возникновения вакансии на ШД]]</f>
        <v/>
      </c>
      <c r="B1561" s="162"/>
      <c r="C1561" s="163"/>
      <c r="D1561" s="162"/>
      <c r="E1561" s="163"/>
      <c r="F1561" s="164"/>
      <c r="G1561" s="164"/>
      <c r="H1561" s="164"/>
      <c r="I1561" s="164"/>
      <c r="J1561" s="163"/>
      <c r="K1561" s="162"/>
      <c r="L1561" s="163"/>
      <c r="M15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62" spans="1:14" x14ac:dyDescent="0.25">
      <c r="A1562" s="166" t="str">
        <f>Сверка[[#This Row],[ID Штатной должности]]&amp;Сверка[[#This Row],[Дата возникновения вакансии на ШД]]</f>
        <v/>
      </c>
      <c r="B1562" s="162"/>
      <c r="C1562" s="163"/>
      <c r="D1562" s="162"/>
      <c r="E1562" s="163"/>
      <c r="F1562" s="164"/>
      <c r="G1562" s="164"/>
      <c r="H1562" s="164"/>
      <c r="I1562" s="164"/>
      <c r="J1562" s="163"/>
      <c r="K1562" s="162"/>
      <c r="L1562" s="163"/>
      <c r="M15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63" spans="1:14" x14ac:dyDescent="0.25">
      <c r="A1563" s="166" t="str">
        <f>Сверка[[#This Row],[ID Штатной должности]]&amp;Сверка[[#This Row],[Дата возникновения вакансии на ШД]]</f>
        <v/>
      </c>
      <c r="B1563" s="162"/>
      <c r="C1563" s="163"/>
      <c r="D1563" s="162"/>
      <c r="E1563" s="163"/>
      <c r="F1563" s="164"/>
      <c r="G1563" s="164"/>
      <c r="H1563" s="164"/>
      <c r="I1563" s="164"/>
      <c r="J1563" s="163"/>
      <c r="K1563" s="162"/>
      <c r="L1563" s="163"/>
      <c r="M15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64" spans="1:14" x14ac:dyDescent="0.25">
      <c r="A1564" s="166" t="str">
        <f>Сверка[[#This Row],[ID Штатной должности]]&amp;Сверка[[#This Row],[Дата возникновения вакансии на ШД]]</f>
        <v/>
      </c>
      <c r="B1564" s="162"/>
      <c r="C1564" s="163"/>
      <c r="D1564" s="162"/>
      <c r="E1564" s="163"/>
      <c r="F1564" s="164"/>
      <c r="G1564" s="164"/>
      <c r="H1564" s="164"/>
      <c r="I1564" s="164"/>
      <c r="J1564" s="163"/>
      <c r="K1564" s="162"/>
      <c r="L1564" s="163"/>
      <c r="M15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65" spans="1:14" x14ac:dyDescent="0.25">
      <c r="A1565" s="166" t="str">
        <f>Сверка[[#This Row],[ID Штатной должности]]&amp;Сверка[[#This Row],[Дата возникновения вакансии на ШД]]</f>
        <v/>
      </c>
      <c r="B1565" s="162"/>
      <c r="C1565" s="163"/>
      <c r="D1565" s="162"/>
      <c r="E1565" s="163"/>
      <c r="F1565" s="164"/>
      <c r="G1565" s="164"/>
      <c r="H1565" s="164"/>
      <c r="I1565" s="164"/>
      <c r="J1565" s="163"/>
      <c r="K1565" s="162"/>
      <c r="L1565" s="163"/>
      <c r="M15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66" spans="1:14" x14ac:dyDescent="0.25">
      <c r="A1566" s="166" t="str">
        <f>Сверка[[#This Row],[ID Штатной должности]]&amp;Сверка[[#This Row],[Дата возникновения вакансии на ШД]]</f>
        <v/>
      </c>
      <c r="B1566" s="162"/>
      <c r="C1566" s="163"/>
      <c r="D1566" s="162"/>
      <c r="E1566" s="163"/>
      <c r="F1566" s="164"/>
      <c r="G1566" s="164"/>
      <c r="H1566" s="164"/>
      <c r="I1566" s="164"/>
      <c r="J1566" s="163"/>
      <c r="K1566" s="162"/>
      <c r="L1566" s="163"/>
      <c r="M15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67" spans="1:14" x14ac:dyDescent="0.25">
      <c r="A1567" s="166" t="str">
        <f>Сверка[[#This Row],[ID Штатной должности]]&amp;Сверка[[#This Row],[Дата возникновения вакансии на ШД]]</f>
        <v/>
      </c>
      <c r="B1567" s="162"/>
      <c r="C1567" s="163"/>
      <c r="D1567" s="162"/>
      <c r="E1567" s="163"/>
      <c r="F1567" s="164"/>
      <c r="G1567" s="164"/>
      <c r="H1567" s="164"/>
      <c r="I1567" s="164"/>
      <c r="J1567" s="163"/>
      <c r="K1567" s="162"/>
      <c r="L1567" s="163"/>
      <c r="M15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68" spans="1:14" x14ac:dyDescent="0.25">
      <c r="A1568" s="166" t="str">
        <f>Сверка[[#This Row],[ID Штатной должности]]&amp;Сверка[[#This Row],[Дата возникновения вакансии на ШД]]</f>
        <v/>
      </c>
      <c r="B1568" s="162"/>
      <c r="C1568" s="163"/>
      <c r="D1568" s="162"/>
      <c r="E1568" s="163"/>
      <c r="F1568" s="164"/>
      <c r="G1568" s="164"/>
      <c r="H1568" s="164"/>
      <c r="I1568" s="164"/>
      <c r="J1568" s="163"/>
      <c r="K1568" s="162"/>
      <c r="L1568" s="163"/>
      <c r="M15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69" spans="1:14" x14ac:dyDescent="0.25">
      <c r="A1569" s="166" t="str">
        <f>Сверка[[#This Row],[ID Штатной должности]]&amp;Сверка[[#This Row],[Дата возникновения вакансии на ШД]]</f>
        <v/>
      </c>
      <c r="B1569" s="162"/>
      <c r="C1569" s="163"/>
      <c r="D1569" s="162"/>
      <c r="E1569" s="163"/>
      <c r="F1569" s="164"/>
      <c r="G1569" s="164"/>
      <c r="H1569" s="164"/>
      <c r="I1569" s="164"/>
      <c r="J1569" s="163"/>
      <c r="K1569" s="162"/>
      <c r="L1569" s="163"/>
      <c r="M15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70" spans="1:14" x14ac:dyDescent="0.25">
      <c r="A1570" s="166" t="str">
        <f>Сверка[[#This Row],[ID Штатной должности]]&amp;Сверка[[#This Row],[Дата возникновения вакансии на ШД]]</f>
        <v/>
      </c>
      <c r="B1570" s="162"/>
      <c r="C1570" s="163"/>
      <c r="D1570" s="162"/>
      <c r="E1570" s="163"/>
      <c r="F1570" s="164"/>
      <c r="G1570" s="164"/>
      <c r="H1570" s="164"/>
      <c r="I1570" s="164"/>
      <c r="J1570" s="163"/>
      <c r="K1570" s="162"/>
      <c r="L1570" s="163"/>
      <c r="M15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71" spans="1:14" x14ac:dyDescent="0.25">
      <c r="A1571" s="166" t="str">
        <f>Сверка[[#This Row],[ID Штатной должности]]&amp;Сверка[[#This Row],[Дата возникновения вакансии на ШД]]</f>
        <v/>
      </c>
      <c r="B1571" s="162"/>
      <c r="C1571" s="163"/>
      <c r="D1571" s="162"/>
      <c r="E1571" s="163"/>
      <c r="F1571" s="164"/>
      <c r="G1571" s="164"/>
      <c r="H1571" s="164"/>
      <c r="I1571" s="164"/>
      <c r="J1571" s="163"/>
      <c r="K1571" s="162"/>
      <c r="L1571" s="163"/>
      <c r="M15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72" spans="1:14" x14ac:dyDescent="0.25">
      <c r="A1572" s="166" t="str">
        <f>Сверка[[#This Row],[ID Штатной должности]]&amp;Сверка[[#This Row],[Дата возникновения вакансии на ШД]]</f>
        <v/>
      </c>
      <c r="B1572" s="162"/>
      <c r="C1572" s="163"/>
      <c r="D1572" s="162"/>
      <c r="E1572" s="163"/>
      <c r="F1572" s="164"/>
      <c r="G1572" s="164"/>
      <c r="H1572" s="164"/>
      <c r="I1572" s="164"/>
      <c r="J1572" s="163"/>
      <c r="K1572" s="162"/>
      <c r="L1572" s="163"/>
      <c r="M15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73" spans="1:14" x14ac:dyDescent="0.25">
      <c r="A1573" s="166" t="str">
        <f>Сверка[[#This Row],[ID Штатной должности]]&amp;Сверка[[#This Row],[Дата возникновения вакансии на ШД]]</f>
        <v/>
      </c>
      <c r="B1573" s="162"/>
      <c r="C1573" s="163"/>
      <c r="D1573" s="162"/>
      <c r="E1573" s="163"/>
      <c r="F1573" s="164"/>
      <c r="G1573" s="164"/>
      <c r="H1573" s="164"/>
      <c r="I1573" s="164"/>
      <c r="J1573" s="163"/>
      <c r="K1573" s="162"/>
      <c r="L1573" s="163"/>
      <c r="M15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74" spans="1:14" x14ac:dyDescent="0.25">
      <c r="A1574" s="166" t="str">
        <f>Сверка[[#This Row],[ID Штатной должности]]&amp;Сверка[[#This Row],[Дата возникновения вакансии на ШД]]</f>
        <v/>
      </c>
      <c r="B1574" s="162"/>
      <c r="C1574" s="163"/>
      <c r="D1574" s="162"/>
      <c r="E1574" s="163"/>
      <c r="F1574" s="164"/>
      <c r="G1574" s="164"/>
      <c r="H1574" s="164"/>
      <c r="I1574" s="164"/>
      <c r="J1574" s="163"/>
      <c r="K1574" s="162"/>
      <c r="L1574" s="163"/>
      <c r="M15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75" spans="1:14" x14ac:dyDescent="0.25">
      <c r="A1575" s="166" t="str">
        <f>Сверка[[#This Row],[ID Штатной должности]]&amp;Сверка[[#This Row],[Дата возникновения вакансии на ШД]]</f>
        <v/>
      </c>
      <c r="B1575" s="162"/>
      <c r="C1575" s="163"/>
      <c r="D1575" s="162"/>
      <c r="E1575" s="163"/>
      <c r="F1575" s="164"/>
      <c r="G1575" s="164"/>
      <c r="H1575" s="164"/>
      <c r="I1575" s="164"/>
      <c r="J1575" s="163"/>
      <c r="K1575" s="162"/>
      <c r="L1575" s="163"/>
      <c r="M15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76" spans="1:14" x14ac:dyDescent="0.25">
      <c r="A1576" s="166" t="str">
        <f>Сверка[[#This Row],[ID Штатной должности]]&amp;Сверка[[#This Row],[Дата возникновения вакансии на ШД]]</f>
        <v/>
      </c>
      <c r="B1576" s="162"/>
      <c r="C1576" s="163"/>
      <c r="D1576" s="162"/>
      <c r="E1576" s="163"/>
      <c r="F1576" s="164"/>
      <c r="G1576" s="164"/>
      <c r="H1576" s="164"/>
      <c r="I1576" s="164"/>
      <c r="J1576" s="163"/>
      <c r="K1576" s="162"/>
      <c r="L1576" s="163"/>
      <c r="M15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77" spans="1:14" x14ac:dyDescent="0.25">
      <c r="A1577" s="166" t="str">
        <f>Сверка[[#This Row],[ID Штатной должности]]&amp;Сверка[[#This Row],[Дата возникновения вакансии на ШД]]</f>
        <v/>
      </c>
      <c r="B1577" s="162"/>
      <c r="C1577" s="163"/>
      <c r="D1577" s="162"/>
      <c r="E1577" s="163"/>
      <c r="F1577" s="164"/>
      <c r="G1577" s="164"/>
      <c r="H1577" s="164"/>
      <c r="I1577" s="164"/>
      <c r="J1577" s="163"/>
      <c r="K1577" s="162"/>
      <c r="L1577" s="163"/>
      <c r="M15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78" spans="1:14" x14ac:dyDescent="0.25">
      <c r="A1578" s="166" t="str">
        <f>Сверка[[#This Row],[ID Штатной должности]]&amp;Сверка[[#This Row],[Дата возникновения вакансии на ШД]]</f>
        <v/>
      </c>
      <c r="B1578" s="162"/>
      <c r="C1578" s="163"/>
      <c r="D1578" s="162"/>
      <c r="E1578" s="163"/>
      <c r="F1578" s="164"/>
      <c r="G1578" s="164"/>
      <c r="H1578" s="164"/>
      <c r="I1578" s="164"/>
      <c r="J1578" s="163"/>
      <c r="K1578" s="162"/>
      <c r="L1578" s="163"/>
      <c r="M15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79" spans="1:14" x14ac:dyDescent="0.25">
      <c r="A1579" s="166" t="str">
        <f>Сверка[[#This Row],[ID Штатной должности]]&amp;Сверка[[#This Row],[Дата возникновения вакансии на ШД]]</f>
        <v/>
      </c>
      <c r="B1579" s="162"/>
      <c r="C1579" s="163"/>
      <c r="D1579" s="162"/>
      <c r="E1579" s="163"/>
      <c r="F1579" s="164"/>
      <c r="G1579" s="164"/>
      <c r="H1579" s="164"/>
      <c r="I1579" s="164"/>
      <c r="J1579" s="163"/>
      <c r="K1579" s="162"/>
      <c r="L1579" s="163"/>
      <c r="M15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80" spans="1:14" x14ac:dyDescent="0.25">
      <c r="A1580" s="166" t="str">
        <f>Сверка[[#This Row],[ID Штатной должности]]&amp;Сверка[[#This Row],[Дата возникновения вакансии на ШД]]</f>
        <v/>
      </c>
      <c r="B1580" s="162"/>
      <c r="C1580" s="163"/>
      <c r="D1580" s="162"/>
      <c r="E1580" s="163"/>
      <c r="F1580" s="164"/>
      <c r="G1580" s="164"/>
      <c r="H1580" s="164"/>
      <c r="I1580" s="164"/>
      <c r="J1580" s="163"/>
      <c r="K1580" s="162"/>
      <c r="L1580" s="163"/>
      <c r="M15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81" spans="1:14" x14ac:dyDescent="0.25">
      <c r="A1581" s="166" t="str">
        <f>Сверка[[#This Row],[ID Штатной должности]]&amp;Сверка[[#This Row],[Дата возникновения вакансии на ШД]]</f>
        <v/>
      </c>
      <c r="B1581" s="162"/>
      <c r="C1581" s="163"/>
      <c r="D1581" s="162"/>
      <c r="E1581" s="163"/>
      <c r="F1581" s="164"/>
      <c r="G1581" s="164"/>
      <c r="H1581" s="164"/>
      <c r="I1581" s="164"/>
      <c r="J1581" s="163"/>
      <c r="K1581" s="162"/>
      <c r="L1581" s="163"/>
      <c r="M15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82" spans="1:14" x14ac:dyDescent="0.25">
      <c r="A1582" s="166" t="str">
        <f>Сверка[[#This Row],[ID Штатной должности]]&amp;Сверка[[#This Row],[Дата возникновения вакансии на ШД]]</f>
        <v/>
      </c>
      <c r="B1582" s="162"/>
      <c r="C1582" s="163"/>
      <c r="D1582" s="162"/>
      <c r="E1582" s="163"/>
      <c r="F1582" s="164"/>
      <c r="G1582" s="164"/>
      <c r="H1582" s="164"/>
      <c r="I1582" s="164"/>
      <c r="J1582" s="163"/>
      <c r="K1582" s="162"/>
      <c r="L1582" s="163"/>
      <c r="M15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83" spans="1:14" x14ac:dyDescent="0.25">
      <c r="A1583" s="166" t="str">
        <f>Сверка[[#This Row],[ID Штатной должности]]&amp;Сверка[[#This Row],[Дата возникновения вакансии на ШД]]</f>
        <v/>
      </c>
      <c r="B1583" s="162"/>
      <c r="C1583" s="163"/>
      <c r="D1583" s="162"/>
      <c r="E1583" s="163"/>
      <c r="F1583" s="164"/>
      <c r="G1583" s="164"/>
      <c r="H1583" s="164"/>
      <c r="I1583" s="164"/>
      <c r="J1583" s="163"/>
      <c r="K1583" s="162"/>
      <c r="L1583" s="163"/>
      <c r="M15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84" spans="1:14" x14ac:dyDescent="0.25">
      <c r="A1584" s="166" t="str">
        <f>Сверка[[#This Row],[ID Штатной должности]]&amp;Сверка[[#This Row],[Дата возникновения вакансии на ШД]]</f>
        <v/>
      </c>
      <c r="B1584" s="162"/>
      <c r="C1584" s="163"/>
      <c r="D1584" s="162"/>
      <c r="E1584" s="163"/>
      <c r="F1584" s="164"/>
      <c r="G1584" s="164"/>
      <c r="H1584" s="164"/>
      <c r="I1584" s="164"/>
      <c r="J1584" s="163"/>
      <c r="K1584" s="162"/>
      <c r="L1584" s="163"/>
      <c r="M15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85" spans="1:14" x14ac:dyDescent="0.25">
      <c r="A1585" s="166" t="str">
        <f>Сверка[[#This Row],[ID Штатной должности]]&amp;Сверка[[#This Row],[Дата возникновения вакансии на ШД]]</f>
        <v/>
      </c>
      <c r="B1585" s="162"/>
      <c r="C1585" s="163"/>
      <c r="D1585" s="162"/>
      <c r="E1585" s="163"/>
      <c r="F1585" s="164"/>
      <c r="G1585" s="164"/>
      <c r="H1585" s="164"/>
      <c r="I1585" s="164"/>
      <c r="J1585" s="163"/>
      <c r="K1585" s="162"/>
      <c r="L1585" s="163"/>
      <c r="M15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86" spans="1:14" x14ac:dyDescent="0.25">
      <c r="A1586" s="166" t="str">
        <f>Сверка[[#This Row],[ID Штатной должности]]&amp;Сверка[[#This Row],[Дата возникновения вакансии на ШД]]</f>
        <v/>
      </c>
      <c r="B1586" s="162"/>
      <c r="C1586" s="163"/>
      <c r="D1586" s="162"/>
      <c r="E1586" s="163"/>
      <c r="F1586" s="164"/>
      <c r="G1586" s="164"/>
      <c r="H1586" s="164"/>
      <c r="I1586" s="164"/>
      <c r="J1586" s="163"/>
      <c r="K1586" s="162"/>
      <c r="L1586" s="163"/>
      <c r="M15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87" spans="1:14" x14ac:dyDescent="0.25">
      <c r="A1587" s="166" t="str">
        <f>Сверка[[#This Row],[ID Штатной должности]]&amp;Сверка[[#This Row],[Дата возникновения вакансии на ШД]]</f>
        <v/>
      </c>
      <c r="B1587" s="162"/>
      <c r="C1587" s="163"/>
      <c r="D1587" s="162"/>
      <c r="E1587" s="163"/>
      <c r="F1587" s="164"/>
      <c r="G1587" s="164"/>
      <c r="H1587" s="164"/>
      <c r="I1587" s="164"/>
      <c r="J1587" s="163"/>
      <c r="K1587" s="162"/>
      <c r="L1587" s="163"/>
      <c r="M15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88" spans="1:14" x14ac:dyDescent="0.25">
      <c r="A1588" s="166" t="str">
        <f>Сверка[[#This Row],[ID Штатной должности]]&amp;Сверка[[#This Row],[Дата возникновения вакансии на ШД]]</f>
        <v/>
      </c>
      <c r="B1588" s="162"/>
      <c r="C1588" s="163"/>
      <c r="D1588" s="162"/>
      <c r="E1588" s="163"/>
      <c r="F1588" s="164"/>
      <c r="G1588" s="164"/>
      <c r="H1588" s="164"/>
      <c r="I1588" s="164"/>
      <c r="J1588" s="163"/>
      <c r="K1588" s="162"/>
      <c r="L1588" s="163"/>
      <c r="M15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89" spans="1:14" x14ac:dyDescent="0.25">
      <c r="A1589" s="166" t="str">
        <f>Сверка[[#This Row],[ID Штатной должности]]&amp;Сверка[[#This Row],[Дата возникновения вакансии на ШД]]</f>
        <v/>
      </c>
      <c r="B1589" s="162"/>
      <c r="C1589" s="163"/>
      <c r="D1589" s="162"/>
      <c r="E1589" s="163"/>
      <c r="F1589" s="164"/>
      <c r="G1589" s="164"/>
      <c r="H1589" s="164"/>
      <c r="I1589" s="164"/>
      <c r="J1589" s="163"/>
      <c r="K1589" s="162"/>
      <c r="L1589" s="163"/>
      <c r="M15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90" spans="1:14" x14ac:dyDescent="0.25">
      <c r="A1590" s="166" t="str">
        <f>Сверка[[#This Row],[ID Штатной должности]]&amp;Сверка[[#This Row],[Дата возникновения вакансии на ШД]]</f>
        <v/>
      </c>
      <c r="B1590" s="162"/>
      <c r="C1590" s="163"/>
      <c r="D1590" s="162"/>
      <c r="E1590" s="163"/>
      <c r="F1590" s="164"/>
      <c r="G1590" s="164"/>
      <c r="H1590" s="164"/>
      <c r="I1590" s="164"/>
      <c r="J1590" s="163"/>
      <c r="K1590" s="162"/>
      <c r="L1590" s="163"/>
      <c r="M15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91" spans="1:14" x14ac:dyDescent="0.25">
      <c r="A1591" s="166" t="str">
        <f>Сверка[[#This Row],[ID Штатной должности]]&amp;Сверка[[#This Row],[Дата возникновения вакансии на ШД]]</f>
        <v/>
      </c>
      <c r="B1591" s="162"/>
      <c r="C1591" s="163"/>
      <c r="D1591" s="162"/>
      <c r="E1591" s="163"/>
      <c r="F1591" s="164"/>
      <c r="G1591" s="164"/>
      <c r="H1591" s="164"/>
      <c r="I1591" s="164"/>
      <c r="J1591" s="163"/>
      <c r="K1591" s="162"/>
      <c r="L1591" s="163"/>
      <c r="M15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92" spans="1:14" x14ac:dyDescent="0.25">
      <c r="A1592" s="166" t="str">
        <f>Сверка[[#This Row],[ID Штатной должности]]&amp;Сверка[[#This Row],[Дата возникновения вакансии на ШД]]</f>
        <v/>
      </c>
      <c r="B1592" s="162"/>
      <c r="C1592" s="163"/>
      <c r="D1592" s="162"/>
      <c r="E1592" s="163"/>
      <c r="F1592" s="164"/>
      <c r="G1592" s="164"/>
      <c r="H1592" s="164"/>
      <c r="I1592" s="164"/>
      <c r="J1592" s="163"/>
      <c r="K1592" s="162"/>
      <c r="L1592" s="163"/>
      <c r="M15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93" spans="1:14" x14ac:dyDescent="0.25">
      <c r="A1593" s="166" t="str">
        <f>Сверка[[#This Row],[ID Штатной должности]]&amp;Сверка[[#This Row],[Дата возникновения вакансии на ШД]]</f>
        <v/>
      </c>
      <c r="B1593" s="162"/>
      <c r="C1593" s="163"/>
      <c r="D1593" s="162"/>
      <c r="E1593" s="163"/>
      <c r="F1593" s="164"/>
      <c r="G1593" s="164"/>
      <c r="H1593" s="164"/>
      <c r="I1593" s="164"/>
      <c r="J1593" s="163"/>
      <c r="K1593" s="162"/>
      <c r="L1593" s="163"/>
      <c r="M15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94" spans="1:14" x14ac:dyDescent="0.25">
      <c r="A1594" s="166" t="str">
        <f>Сверка[[#This Row],[ID Штатной должности]]&amp;Сверка[[#This Row],[Дата возникновения вакансии на ШД]]</f>
        <v/>
      </c>
      <c r="B1594" s="162"/>
      <c r="C1594" s="163"/>
      <c r="D1594" s="162"/>
      <c r="E1594" s="163"/>
      <c r="F1594" s="164"/>
      <c r="G1594" s="164"/>
      <c r="H1594" s="164"/>
      <c r="I1594" s="164"/>
      <c r="J1594" s="163"/>
      <c r="K1594" s="162"/>
      <c r="L1594" s="163"/>
      <c r="M15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95" spans="1:14" x14ac:dyDescent="0.25">
      <c r="A1595" s="166" t="str">
        <f>Сверка[[#This Row],[ID Штатной должности]]&amp;Сверка[[#This Row],[Дата возникновения вакансии на ШД]]</f>
        <v/>
      </c>
      <c r="B1595" s="162"/>
      <c r="C1595" s="163"/>
      <c r="D1595" s="162"/>
      <c r="E1595" s="163"/>
      <c r="F1595" s="164"/>
      <c r="G1595" s="164"/>
      <c r="H1595" s="164"/>
      <c r="I1595" s="164"/>
      <c r="J1595" s="163"/>
      <c r="K1595" s="162"/>
      <c r="L1595" s="163"/>
      <c r="M15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96" spans="1:14" x14ac:dyDescent="0.25">
      <c r="A1596" s="166" t="str">
        <f>Сверка[[#This Row],[ID Штатной должности]]&amp;Сверка[[#This Row],[Дата возникновения вакансии на ШД]]</f>
        <v/>
      </c>
      <c r="B1596" s="162"/>
      <c r="C1596" s="163"/>
      <c r="D1596" s="162"/>
      <c r="E1596" s="163"/>
      <c r="F1596" s="164"/>
      <c r="G1596" s="164"/>
      <c r="H1596" s="164"/>
      <c r="I1596" s="164"/>
      <c r="J1596" s="163"/>
      <c r="K1596" s="162"/>
      <c r="L1596" s="163"/>
      <c r="M15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97" spans="1:14" x14ac:dyDescent="0.25">
      <c r="A1597" s="166" t="str">
        <f>Сверка[[#This Row],[ID Штатной должности]]&amp;Сверка[[#This Row],[Дата возникновения вакансии на ШД]]</f>
        <v/>
      </c>
      <c r="B1597" s="162"/>
      <c r="C1597" s="163"/>
      <c r="D1597" s="162"/>
      <c r="E1597" s="163"/>
      <c r="F1597" s="164"/>
      <c r="G1597" s="164"/>
      <c r="H1597" s="164"/>
      <c r="I1597" s="164"/>
      <c r="J1597" s="163"/>
      <c r="K1597" s="162"/>
      <c r="L1597" s="163"/>
      <c r="M15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98" spans="1:14" x14ac:dyDescent="0.25">
      <c r="A1598" s="166" t="str">
        <f>Сверка[[#This Row],[ID Штатной должности]]&amp;Сверка[[#This Row],[Дата возникновения вакансии на ШД]]</f>
        <v/>
      </c>
      <c r="B1598" s="162"/>
      <c r="C1598" s="163"/>
      <c r="D1598" s="162"/>
      <c r="E1598" s="163"/>
      <c r="F1598" s="164"/>
      <c r="G1598" s="164"/>
      <c r="H1598" s="164"/>
      <c r="I1598" s="164"/>
      <c r="J1598" s="163"/>
      <c r="K1598" s="162"/>
      <c r="L1598" s="163"/>
      <c r="M15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599" spans="1:14" x14ac:dyDescent="0.25">
      <c r="A1599" s="166" t="str">
        <f>Сверка[[#This Row],[ID Штатной должности]]&amp;Сверка[[#This Row],[Дата возникновения вакансии на ШД]]</f>
        <v/>
      </c>
      <c r="B1599" s="162"/>
      <c r="C1599" s="163"/>
      <c r="D1599" s="162"/>
      <c r="E1599" s="163"/>
      <c r="F1599" s="164"/>
      <c r="G1599" s="164"/>
      <c r="H1599" s="164"/>
      <c r="I1599" s="164"/>
      <c r="J1599" s="163"/>
      <c r="K1599" s="162"/>
      <c r="L1599" s="163"/>
      <c r="M15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5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00" spans="1:14" x14ac:dyDescent="0.25">
      <c r="A1600" s="166" t="str">
        <f>Сверка[[#This Row],[ID Штатной должности]]&amp;Сверка[[#This Row],[Дата возникновения вакансии на ШД]]</f>
        <v/>
      </c>
      <c r="B1600" s="162"/>
      <c r="C1600" s="163"/>
      <c r="D1600" s="162"/>
      <c r="E1600" s="163"/>
      <c r="F1600" s="164"/>
      <c r="G1600" s="164"/>
      <c r="H1600" s="164"/>
      <c r="I1600" s="164"/>
      <c r="J1600" s="163"/>
      <c r="K1600" s="162"/>
      <c r="L1600" s="163"/>
      <c r="M16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01" spans="1:14" x14ac:dyDescent="0.25">
      <c r="A1601" s="166" t="str">
        <f>Сверка[[#This Row],[ID Штатной должности]]&amp;Сверка[[#This Row],[Дата возникновения вакансии на ШД]]</f>
        <v/>
      </c>
      <c r="B1601" s="162"/>
      <c r="C1601" s="163"/>
      <c r="D1601" s="162"/>
      <c r="E1601" s="163"/>
      <c r="F1601" s="164"/>
      <c r="G1601" s="164"/>
      <c r="H1601" s="164"/>
      <c r="I1601" s="164"/>
      <c r="J1601" s="163"/>
      <c r="K1601" s="162"/>
      <c r="L1601" s="163"/>
      <c r="M16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02" spans="1:14" x14ac:dyDescent="0.25">
      <c r="A1602" s="166" t="str">
        <f>Сверка[[#This Row],[ID Штатной должности]]&amp;Сверка[[#This Row],[Дата возникновения вакансии на ШД]]</f>
        <v/>
      </c>
      <c r="B1602" s="162"/>
      <c r="C1602" s="163"/>
      <c r="D1602" s="162"/>
      <c r="E1602" s="163"/>
      <c r="F1602" s="164"/>
      <c r="G1602" s="164"/>
      <c r="H1602" s="164"/>
      <c r="I1602" s="164"/>
      <c r="J1602" s="163"/>
      <c r="K1602" s="162"/>
      <c r="L1602" s="163"/>
      <c r="M16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03" spans="1:14" x14ac:dyDescent="0.25">
      <c r="A1603" s="166" t="str">
        <f>Сверка[[#This Row],[ID Штатной должности]]&amp;Сверка[[#This Row],[Дата возникновения вакансии на ШД]]</f>
        <v/>
      </c>
      <c r="B1603" s="162"/>
      <c r="C1603" s="163"/>
      <c r="D1603" s="162"/>
      <c r="E1603" s="163"/>
      <c r="F1603" s="164"/>
      <c r="G1603" s="164"/>
      <c r="H1603" s="164"/>
      <c r="I1603" s="164"/>
      <c r="J1603" s="163"/>
      <c r="K1603" s="162"/>
      <c r="L1603" s="163"/>
      <c r="M16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04" spans="1:14" x14ac:dyDescent="0.25">
      <c r="A1604" s="166" t="str">
        <f>Сверка[[#This Row],[ID Штатной должности]]&amp;Сверка[[#This Row],[Дата возникновения вакансии на ШД]]</f>
        <v/>
      </c>
      <c r="B1604" s="162"/>
      <c r="C1604" s="163"/>
      <c r="D1604" s="162"/>
      <c r="E1604" s="163"/>
      <c r="F1604" s="164"/>
      <c r="G1604" s="164"/>
      <c r="H1604" s="164"/>
      <c r="I1604" s="164"/>
      <c r="J1604" s="163"/>
      <c r="K1604" s="162"/>
      <c r="L1604" s="163"/>
      <c r="M16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05" spans="1:14" x14ac:dyDescent="0.25">
      <c r="A1605" s="166" t="str">
        <f>Сверка[[#This Row],[ID Штатной должности]]&amp;Сверка[[#This Row],[Дата возникновения вакансии на ШД]]</f>
        <v/>
      </c>
      <c r="B1605" s="162"/>
      <c r="C1605" s="163"/>
      <c r="D1605" s="162"/>
      <c r="E1605" s="163"/>
      <c r="F1605" s="164"/>
      <c r="G1605" s="164"/>
      <c r="H1605" s="164"/>
      <c r="I1605" s="164"/>
      <c r="J1605" s="163"/>
      <c r="K1605" s="162"/>
      <c r="L1605" s="163"/>
      <c r="M16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06" spans="1:14" x14ac:dyDescent="0.25">
      <c r="A1606" s="166" t="str">
        <f>Сверка[[#This Row],[ID Штатной должности]]&amp;Сверка[[#This Row],[Дата возникновения вакансии на ШД]]</f>
        <v/>
      </c>
      <c r="B1606" s="162"/>
      <c r="C1606" s="163"/>
      <c r="D1606" s="162"/>
      <c r="E1606" s="163"/>
      <c r="F1606" s="164"/>
      <c r="G1606" s="164"/>
      <c r="H1606" s="164"/>
      <c r="I1606" s="164"/>
      <c r="J1606" s="163"/>
      <c r="K1606" s="162"/>
      <c r="L1606" s="163"/>
      <c r="M16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07" spans="1:14" x14ac:dyDescent="0.25">
      <c r="A1607" s="166" t="str">
        <f>Сверка[[#This Row],[ID Штатной должности]]&amp;Сверка[[#This Row],[Дата возникновения вакансии на ШД]]</f>
        <v/>
      </c>
      <c r="B1607" s="162"/>
      <c r="C1607" s="163"/>
      <c r="D1607" s="162"/>
      <c r="E1607" s="163"/>
      <c r="F1607" s="164"/>
      <c r="G1607" s="164"/>
      <c r="H1607" s="164"/>
      <c r="I1607" s="164"/>
      <c r="J1607" s="163"/>
      <c r="K1607" s="162"/>
      <c r="L1607" s="163"/>
      <c r="M16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08" spans="1:14" x14ac:dyDescent="0.25">
      <c r="A1608" s="166" t="str">
        <f>Сверка[[#This Row],[ID Штатной должности]]&amp;Сверка[[#This Row],[Дата возникновения вакансии на ШД]]</f>
        <v/>
      </c>
      <c r="B1608" s="162"/>
      <c r="C1608" s="163"/>
      <c r="D1608" s="162"/>
      <c r="E1608" s="163"/>
      <c r="F1608" s="164"/>
      <c r="G1608" s="164"/>
      <c r="H1608" s="164"/>
      <c r="I1608" s="164"/>
      <c r="J1608" s="163"/>
      <c r="K1608" s="162"/>
      <c r="L1608" s="163"/>
      <c r="M16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09" spans="1:14" x14ac:dyDescent="0.25">
      <c r="A1609" s="166" t="str">
        <f>Сверка[[#This Row],[ID Штатной должности]]&amp;Сверка[[#This Row],[Дата возникновения вакансии на ШД]]</f>
        <v/>
      </c>
      <c r="B1609" s="162"/>
      <c r="C1609" s="163"/>
      <c r="D1609" s="162"/>
      <c r="E1609" s="163"/>
      <c r="F1609" s="164"/>
      <c r="G1609" s="164"/>
      <c r="H1609" s="164"/>
      <c r="I1609" s="164"/>
      <c r="J1609" s="163"/>
      <c r="K1609" s="162"/>
      <c r="L1609" s="163"/>
      <c r="M16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10" spans="1:14" x14ac:dyDescent="0.25">
      <c r="A1610" s="166" t="str">
        <f>Сверка[[#This Row],[ID Штатной должности]]&amp;Сверка[[#This Row],[Дата возникновения вакансии на ШД]]</f>
        <v/>
      </c>
      <c r="B1610" s="162"/>
      <c r="C1610" s="163"/>
      <c r="D1610" s="162"/>
      <c r="E1610" s="163"/>
      <c r="F1610" s="164"/>
      <c r="G1610" s="164"/>
      <c r="H1610" s="164"/>
      <c r="I1610" s="164"/>
      <c r="J1610" s="163"/>
      <c r="K1610" s="162"/>
      <c r="L1610" s="163"/>
      <c r="M16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11" spans="1:14" x14ac:dyDescent="0.25">
      <c r="A1611" s="166" t="str">
        <f>Сверка[[#This Row],[ID Штатной должности]]&amp;Сверка[[#This Row],[Дата возникновения вакансии на ШД]]</f>
        <v/>
      </c>
      <c r="B1611" s="162"/>
      <c r="C1611" s="163"/>
      <c r="D1611" s="162"/>
      <c r="E1611" s="163"/>
      <c r="F1611" s="164"/>
      <c r="G1611" s="164"/>
      <c r="H1611" s="164"/>
      <c r="I1611" s="164"/>
      <c r="J1611" s="163"/>
      <c r="K1611" s="162"/>
      <c r="L1611" s="163"/>
      <c r="M16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12" spans="1:14" x14ac:dyDescent="0.25">
      <c r="A1612" s="166" t="str">
        <f>Сверка[[#This Row],[ID Штатной должности]]&amp;Сверка[[#This Row],[Дата возникновения вакансии на ШД]]</f>
        <v/>
      </c>
      <c r="B1612" s="162"/>
      <c r="C1612" s="163"/>
      <c r="D1612" s="162"/>
      <c r="E1612" s="163"/>
      <c r="F1612" s="164"/>
      <c r="G1612" s="164"/>
      <c r="H1612" s="164"/>
      <c r="I1612" s="164"/>
      <c r="J1612" s="163"/>
      <c r="K1612" s="162"/>
      <c r="L1612" s="163"/>
      <c r="M16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13" spans="1:14" x14ac:dyDescent="0.25">
      <c r="A1613" s="166" t="str">
        <f>Сверка[[#This Row],[ID Штатной должности]]&amp;Сверка[[#This Row],[Дата возникновения вакансии на ШД]]</f>
        <v/>
      </c>
      <c r="B1613" s="162"/>
      <c r="C1613" s="163"/>
      <c r="D1613" s="162"/>
      <c r="E1613" s="163"/>
      <c r="F1613" s="164"/>
      <c r="G1613" s="164"/>
      <c r="H1613" s="164"/>
      <c r="I1613" s="164"/>
      <c r="J1613" s="163"/>
      <c r="K1613" s="162"/>
      <c r="L1613" s="163"/>
      <c r="M16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14" spans="1:14" x14ac:dyDescent="0.25">
      <c r="A1614" s="166" t="str">
        <f>Сверка[[#This Row],[ID Штатной должности]]&amp;Сверка[[#This Row],[Дата возникновения вакансии на ШД]]</f>
        <v/>
      </c>
      <c r="B1614" s="162"/>
      <c r="C1614" s="163"/>
      <c r="D1614" s="162"/>
      <c r="E1614" s="163"/>
      <c r="F1614" s="164"/>
      <c r="G1614" s="164"/>
      <c r="H1614" s="164"/>
      <c r="I1614" s="164"/>
      <c r="J1614" s="163"/>
      <c r="K1614" s="162"/>
      <c r="L1614" s="163"/>
      <c r="M16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15" spans="1:14" x14ac:dyDescent="0.25">
      <c r="A1615" s="166" t="str">
        <f>Сверка[[#This Row],[ID Штатной должности]]&amp;Сверка[[#This Row],[Дата возникновения вакансии на ШД]]</f>
        <v/>
      </c>
      <c r="B1615" s="162"/>
      <c r="C1615" s="163"/>
      <c r="D1615" s="162"/>
      <c r="E1615" s="163"/>
      <c r="F1615" s="164"/>
      <c r="G1615" s="164"/>
      <c r="H1615" s="164"/>
      <c r="I1615" s="164"/>
      <c r="J1615" s="163"/>
      <c r="K1615" s="162"/>
      <c r="L1615" s="163"/>
      <c r="M16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16" spans="1:14" x14ac:dyDescent="0.25">
      <c r="A1616" s="166" t="str">
        <f>Сверка[[#This Row],[ID Штатной должности]]&amp;Сверка[[#This Row],[Дата возникновения вакансии на ШД]]</f>
        <v/>
      </c>
      <c r="B1616" s="162"/>
      <c r="C1616" s="163"/>
      <c r="D1616" s="162"/>
      <c r="E1616" s="163"/>
      <c r="F1616" s="164"/>
      <c r="G1616" s="164"/>
      <c r="H1616" s="164"/>
      <c r="I1616" s="164"/>
      <c r="J1616" s="163"/>
      <c r="K1616" s="162"/>
      <c r="L1616" s="163"/>
      <c r="M16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17" spans="1:14" x14ac:dyDescent="0.25">
      <c r="A1617" s="166" t="str">
        <f>Сверка[[#This Row],[ID Штатной должности]]&amp;Сверка[[#This Row],[Дата возникновения вакансии на ШД]]</f>
        <v/>
      </c>
      <c r="B1617" s="162"/>
      <c r="C1617" s="163"/>
      <c r="D1617" s="162"/>
      <c r="E1617" s="163"/>
      <c r="F1617" s="164"/>
      <c r="G1617" s="164"/>
      <c r="H1617" s="164"/>
      <c r="I1617" s="164"/>
      <c r="J1617" s="163"/>
      <c r="K1617" s="162"/>
      <c r="L1617" s="163"/>
      <c r="M16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18" spans="1:14" x14ac:dyDescent="0.25">
      <c r="A1618" s="166" t="str">
        <f>Сверка[[#This Row],[ID Штатной должности]]&amp;Сверка[[#This Row],[Дата возникновения вакансии на ШД]]</f>
        <v/>
      </c>
      <c r="B1618" s="162"/>
      <c r="C1618" s="163"/>
      <c r="D1618" s="162"/>
      <c r="E1618" s="163"/>
      <c r="F1618" s="164"/>
      <c r="G1618" s="164"/>
      <c r="H1618" s="164"/>
      <c r="I1618" s="164"/>
      <c r="J1618" s="163"/>
      <c r="K1618" s="162"/>
      <c r="L1618" s="163"/>
      <c r="M16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19" spans="1:14" x14ac:dyDescent="0.25">
      <c r="A1619" s="166" t="str">
        <f>Сверка[[#This Row],[ID Штатной должности]]&amp;Сверка[[#This Row],[Дата возникновения вакансии на ШД]]</f>
        <v/>
      </c>
      <c r="B1619" s="162"/>
      <c r="C1619" s="163"/>
      <c r="D1619" s="162"/>
      <c r="E1619" s="163"/>
      <c r="F1619" s="164"/>
      <c r="G1619" s="164"/>
      <c r="H1619" s="164"/>
      <c r="I1619" s="164"/>
      <c r="J1619" s="163"/>
      <c r="K1619" s="162"/>
      <c r="L1619" s="163"/>
      <c r="M16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20" spans="1:14" x14ac:dyDescent="0.25">
      <c r="A1620" s="166" t="str">
        <f>Сверка[[#This Row],[ID Штатной должности]]&amp;Сверка[[#This Row],[Дата возникновения вакансии на ШД]]</f>
        <v/>
      </c>
      <c r="B1620" s="162"/>
      <c r="C1620" s="163"/>
      <c r="D1620" s="162"/>
      <c r="E1620" s="163"/>
      <c r="F1620" s="164"/>
      <c r="G1620" s="164"/>
      <c r="H1620" s="164"/>
      <c r="I1620" s="164"/>
      <c r="J1620" s="163"/>
      <c r="K1620" s="162"/>
      <c r="L1620" s="163"/>
      <c r="M16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21" spans="1:14" x14ac:dyDescent="0.25">
      <c r="A1621" s="166" t="str">
        <f>Сверка[[#This Row],[ID Штатной должности]]&amp;Сверка[[#This Row],[Дата возникновения вакансии на ШД]]</f>
        <v/>
      </c>
      <c r="B1621" s="162"/>
      <c r="C1621" s="163"/>
      <c r="D1621" s="162"/>
      <c r="E1621" s="163"/>
      <c r="F1621" s="164"/>
      <c r="G1621" s="164"/>
      <c r="H1621" s="164"/>
      <c r="I1621" s="164"/>
      <c r="J1621" s="163"/>
      <c r="K1621" s="162"/>
      <c r="L1621" s="163"/>
      <c r="M16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22" spans="1:14" x14ac:dyDescent="0.25">
      <c r="A1622" s="166" t="str">
        <f>Сверка[[#This Row],[ID Штатной должности]]&amp;Сверка[[#This Row],[Дата возникновения вакансии на ШД]]</f>
        <v/>
      </c>
      <c r="B1622" s="162"/>
      <c r="C1622" s="163"/>
      <c r="D1622" s="162"/>
      <c r="E1622" s="163"/>
      <c r="F1622" s="164"/>
      <c r="G1622" s="164"/>
      <c r="H1622" s="164"/>
      <c r="I1622" s="164"/>
      <c r="J1622" s="163"/>
      <c r="K1622" s="162"/>
      <c r="L1622" s="163"/>
      <c r="M16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23" spans="1:14" x14ac:dyDescent="0.25">
      <c r="A1623" s="166" t="str">
        <f>Сверка[[#This Row],[ID Штатной должности]]&amp;Сверка[[#This Row],[Дата возникновения вакансии на ШД]]</f>
        <v/>
      </c>
      <c r="B1623" s="162"/>
      <c r="C1623" s="163"/>
      <c r="D1623" s="162"/>
      <c r="E1623" s="163"/>
      <c r="F1623" s="164"/>
      <c r="G1623" s="164"/>
      <c r="H1623" s="164"/>
      <c r="I1623" s="164"/>
      <c r="J1623" s="163"/>
      <c r="K1623" s="162"/>
      <c r="L1623" s="163"/>
      <c r="M16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24" spans="1:14" x14ac:dyDescent="0.25">
      <c r="A1624" s="166" t="str">
        <f>Сверка[[#This Row],[ID Штатной должности]]&amp;Сверка[[#This Row],[Дата возникновения вакансии на ШД]]</f>
        <v/>
      </c>
      <c r="B1624" s="162"/>
      <c r="C1624" s="163"/>
      <c r="D1624" s="162"/>
      <c r="E1624" s="163"/>
      <c r="F1624" s="164"/>
      <c r="G1624" s="164"/>
      <c r="H1624" s="164"/>
      <c r="I1624" s="164"/>
      <c r="J1624" s="163"/>
      <c r="K1624" s="162"/>
      <c r="L1624" s="163"/>
      <c r="M16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25" spans="1:14" x14ac:dyDescent="0.25">
      <c r="A1625" s="166" t="str">
        <f>Сверка[[#This Row],[ID Штатной должности]]&amp;Сверка[[#This Row],[Дата возникновения вакансии на ШД]]</f>
        <v/>
      </c>
      <c r="B1625" s="162"/>
      <c r="C1625" s="163"/>
      <c r="D1625" s="162"/>
      <c r="E1625" s="163"/>
      <c r="F1625" s="164"/>
      <c r="G1625" s="164"/>
      <c r="H1625" s="164"/>
      <c r="I1625" s="164"/>
      <c r="J1625" s="163"/>
      <c r="K1625" s="162"/>
      <c r="L1625" s="163"/>
      <c r="M16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26" spans="1:14" x14ac:dyDescent="0.25">
      <c r="A1626" s="166" t="str">
        <f>Сверка[[#This Row],[ID Штатной должности]]&amp;Сверка[[#This Row],[Дата возникновения вакансии на ШД]]</f>
        <v/>
      </c>
      <c r="B1626" s="162"/>
      <c r="C1626" s="163"/>
      <c r="D1626" s="162"/>
      <c r="E1626" s="163"/>
      <c r="F1626" s="164"/>
      <c r="G1626" s="164"/>
      <c r="H1626" s="164"/>
      <c r="I1626" s="164"/>
      <c r="J1626" s="163"/>
      <c r="K1626" s="162"/>
      <c r="L1626" s="163"/>
      <c r="M16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27" spans="1:14" x14ac:dyDescent="0.25">
      <c r="A1627" s="166" t="str">
        <f>Сверка[[#This Row],[ID Штатной должности]]&amp;Сверка[[#This Row],[Дата возникновения вакансии на ШД]]</f>
        <v/>
      </c>
      <c r="B1627" s="162"/>
      <c r="C1627" s="163"/>
      <c r="D1627" s="162"/>
      <c r="E1627" s="163"/>
      <c r="F1627" s="164"/>
      <c r="G1627" s="164"/>
      <c r="H1627" s="164"/>
      <c r="I1627" s="164"/>
      <c r="J1627" s="163"/>
      <c r="K1627" s="162"/>
      <c r="L1627" s="163"/>
      <c r="M16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28" spans="1:14" x14ac:dyDescent="0.25">
      <c r="A1628" s="166" t="str">
        <f>Сверка[[#This Row],[ID Штатной должности]]&amp;Сверка[[#This Row],[Дата возникновения вакансии на ШД]]</f>
        <v/>
      </c>
      <c r="B1628" s="162"/>
      <c r="C1628" s="163"/>
      <c r="D1628" s="162"/>
      <c r="E1628" s="163"/>
      <c r="F1628" s="164"/>
      <c r="G1628" s="164"/>
      <c r="H1628" s="164"/>
      <c r="I1628" s="164"/>
      <c r="J1628" s="163"/>
      <c r="K1628" s="162"/>
      <c r="L1628" s="163"/>
      <c r="M16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29" spans="1:14" x14ac:dyDescent="0.25">
      <c r="A1629" s="166" t="str">
        <f>Сверка[[#This Row],[ID Штатной должности]]&amp;Сверка[[#This Row],[Дата возникновения вакансии на ШД]]</f>
        <v/>
      </c>
      <c r="B1629" s="162"/>
      <c r="C1629" s="163"/>
      <c r="D1629" s="162"/>
      <c r="E1629" s="163"/>
      <c r="F1629" s="164"/>
      <c r="G1629" s="164"/>
      <c r="H1629" s="164"/>
      <c r="I1629" s="164"/>
      <c r="J1629" s="163"/>
      <c r="K1629" s="162"/>
      <c r="L1629" s="163"/>
      <c r="M16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30" spans="1:14" x14ac:dyDescent="0.25">
      <c r="A1630" s="166" t="str">
        <f>Сверка[[#This Row],[ID Штатной должности]]&amp;Сверка[[#This Row],[Дата возникновения вакансии на ШД]]</f>
        <v/>
      </c>
      <c r="B1630" s="162"/>
      <c r="C1630" s="163"/>
      <c r="D1630" s="162"/>
      <c r="E1630" s="163"/>
      <c r="F1630" s="164"/>
      <c r="G1630" s="164"/>
      <c r="H1630" s="164"/>
      <c r="I1630" s="164"/>
      <c r="J1630" s="163"/>
      <c r="K1630" s="162"/>
      <c r="L1630" s="163"/>
      <c r="M16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31" spans="1:14" x14ac:dyDescent="0.25">
      <c r="A1631" s="166" t="str">
        <f>Сверка[[#This Row],[ID Штатной должности]]&amp;Сверка[[#This Row],[Дата возникновения вакансии на ШД]]</f>
        <v/>
      </c>
      <c r="B1631" s="162"/>
      <c r="C1631" s="163"/>
      <c r="D1631" s="162"/>
      <c r="E1631" s="163"/>
      <c r="F1631" s="164"/>
      <c r="G1631" s="164"/>
      <c r="H1631" s="164"/>
      <c r="I1631" s="164"/>
      <c r="J1631" s="163"/>
      <c r="K1631" s="162"/>
      <c r="L1631" s="163"/>
      <c r="M16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32" spans="1:14" x14ac:dyDescent="0.25">
      <c r="A1632" s="166" t="str">
        <f>Сверка[[#This Row],[ID Штатной должности]]&amp;Сверка[[#This Row],[Дата возникновения вакансии на ШД]]</f>
        <v/>
      </c>
      <c r="B1632" s="162"/>
      <c r="C1632" s="163"/>
      <c r="D1632" s="162"/>
      <c r="E1632" s="163"/>
      <c r="F1632" s="164"/>
      <c r="G1632" s="164"/>
      <c r="H1632" s="164"/>
      <c r="I1632" s="164"/>
      <c r="J1632" s="163"/>
      <c r="K1632" s="162"/>
      <c r="L1632" s="163"/>
      <c r="M16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33" spans="1:14" x14ac:dyDescent="0.25">
      <c r="A1633" s="166" t="str">
        <f>Сверка[[#This Row],[ID Штатной должности]]&amp;Сверка[[#This Row],[Дата возникновения вакансии на ШД]]</f>
        <v/>
      </c>
      <c r="B1633" s="162"/>
      <c r="C1633" s="163"/>
      <c r="D1633" s="162"/>
      <c r="E1633" s="163"/>
      <c r="F1633" s="164"/>
      <c r="G1633" s="164"/>
      <c r="H1633" s="164"/>
      <c r="I1633" s="164"/>
      <c r="J1633" s="163"/>
      <c r="K1633" s="162"/>
      <c r="L1633" s="163"/>
      <c r="M16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34" spans="1:14" x14ac:dyDescent="0.25">
      <c r="A1634" s="166" t="str">
        <f>Сверка[[#This Row],[ID Штатной должности]]&amp;Сверка[[#This Row],[Дата возникновения вакансии на ШД]]</f>
        <v/>
      </c>
      <c r="B1634" s="162"/>
      <c r="C1634" s="163"/>
      <c r="D1634" s="162"/>
      <c r="E1634" s="163"/>
      <c r="F1634" s="164"/>
      <c r="G1634" s="164"/>
      <c r="H1634" s="164"/>
      <c r="I1634" s="164"/>
      <c r="J1634" s="163"/>
      <c r="K1634" s="162"/>
      <c r="L1634" s="163"/>
      <c r="M16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35" spans="1:14" x14ac:dyDescent="0.25">
      <c r="A1635" s="166" t="str">
        <f>Сверка[[#This Row],[ID Штатной должности]]&amp;Сверка[[#This Row],[Дата возникновения вакансии на ШД]]</f>
        <v/>
      </c>
      <c r="B1635" s="162"/>
      <c r="C1635" s="163"/>
      <c r="D1635" s="162"/>
      <c r="E1635" s="163"/>
      <c r="F1635" s="164"/>
      <c r="G1635" s="164"/>
      <c r="H1635" s="164"/>
      <c r="I1635" s="164"/>
      <c r="J1635" s="163"/>
      <c r="K1635" s="162"/>
      <c r="L1635" s="163"/>
      <c r="M16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36" spans="1:14" x14ac:dyDescent="0.25">
      <c r="A1636" s="166" t="str">
        <f>Сверка[[#This Row],[ID Штатной должности]]&amp;Сверка[[#This Row],[Дата возникновения вакансии на ШД]]</f>
        <v/>
      </c>
      <c r="B1636" s="162"/>
      <c r="C1636" s="163"/>
      <c r="D1636" s="162"/>
      <c r="E1636" s="163"/>
      <c r="F1636" s="164"/>
      <c r="G1636" s="164"/>
      <c r="H1636" s="164"/>
      <c r="I1636" s="164"/>
      <c r="J1636" s="163"/>
      <c r="K1636" s="162"/>
      <c r="L1636" s="163"/>
      <c r="M16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37" spans="1:14" x14ac:dyDescent="0.25">
      <c r="A1637" s="166" t="str">
        <f>Сверка[[#This Row],[ID Штатной должности]]&amp;Сверка[[#This Row],[Дата возникновения вакансии на ШД]]</f>
        <v/>
      </c>
      <c r="B1637" s="162"/>
      <c r="C1637" s="163"/>
      <c r="D1637" s="162"/>
      <c r="E1637" s="163"/>
      <c r="F1637" s="164"/>
      <c r="G1637" s="164"/>
      <c r="H1637" s="164"/>
      <c r="I1637" s="164"/>
      <c r="J1637" s="163"/>
      <c r="K1637" s="162"/>
      <c r="L1637" s="163"/>
      <c r="M16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38" spans="1:14" x14ac:dyDescent="0.25">
      <c r="A1638" s="166" t="str">
        <f>Сверка[[#This Row],[ID Штатной должности]]&amp;Сверка[[#This Row],[Дата возникновения вакансии на ШД]]</f>
        <v/>
      </c>
      <c r="B1638" s="162"/>
      <c r="C1638" s="163"/>
      <c r="D1638" s="162"/>
      <c r="E1638" s="163"/>
      <c r="F1638" s="164"/>
      <c r="G1638" s="164"/>
      <c r="H1638" s="164"/>
      <c r="I1638" s="164"/>
      <c r="J1638" s="163"/>
      <c r="K1638" s="162"/>
      <c r="L1638" s="163"/>
      <c r="M16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39" spans="1:14" x14ac:dyDescent="0.25">
      <c r="A1639" s="166" t="str">
        <f>Сверка[[#This Row],[ID Штатной должности]]&amp;Сверка[[#This Row],[Дата возникновения вакансии на ШД]]</f>
        <v/>
      </c>
      <c r="B1639" s="162"/>
      <c r="C1639" s="163"/>
      <c r="D1639" s="162"/>
      <c r="E1639" s="163"/>
      <c r="F1639" s="164"/>
      <c r="G1639" s="164"/>
      <c r="H1639" s="164"/>
      <c r="I1639" s="164"/>
      <c r="J1639" s="163"/>
      <c r="K1639" s="162"/>
      <c r="L1639" s="163"/>
      <c r="M16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40" spans="1:14" x14ac:dyDescent="0.25">
      <c r="A1640" s="166" t="str">
        <f>Сверка[[#This Row],[ID Штатной должности]]&amp;Сверка[[#This Row],[Дата возникновения вакансии на ШД]]</f>
        <v/>
      </c>
      <c r="B1640" s="162"/>
      <c r="C1640" s="163"/>
      <c r="D1640" s="162"/>
      <c r="E1640" s="163"/>
      <c r="F1640" s="164"/>
      <c r="G1640" s="164"/>
      <c r="H1640" s="164"/>
      <c r="I1640" s="164"/>
      <c r="J1640" s="163"/>
      <c r="K1640" s="162"/>
      <c r="L1640" s="163"/>
      <c r="M16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41" spans="1:14" x14ac:dyDescent="0.25">
      <c r="A1641" s="166" t="str">
        <f>Сверка[[#This Row],[ID Штатной должности]]&amp;Сверка[[#This Row],[Дата возникновения вакансии на ШД]]</f>
        <v/>
      </c>
      <c r="B1641" s="162"/>
      <c r="C1641" s="163"/>
      <c r="D1641" s="162"/>
      <c r="E1641" s="163"/>
      <c r="F1641" s="164"/>
      <c r="G1641" s="164"/>
      <c r="H1641" s="164"/>
      <c r="I1641" s="164"/>
      <c r="J1641" s="163"/>
      <c r="K1641" s="162"/>
      <c r="L1641" s="163"/>
      <c r="M16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42" spans="1:14" x14ac:dyDescent="0.25">
      <c r="A1642" s="166" t="str">
        <f>Сверка[[#This Row],[ID Штатной должности]]&amp;Сверка[[#This Row],[Дата возникновения вакансии на ШД]]</f>
        <v/>
      </c>
      <c r="B1642" s="162"/>
      <c r="C1642" s="163"/>
      <c r="D1642" s="162"/>
      <c r="E1642" s="163"/>
      <c r="F1642" s="164"/>
      <c r="G1642" s="164"/>
      <c r="H1642" s="164"/>
      <c r="I1642" s="164"/>
      <c r="J1642" s="163"/>
      <c r="K1642" s="162"/>
      <c r="L1642" s="163"/>
      <c r="M16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43" spans="1:14" x14ac:dyDescent="0.25">
      <c r="A1643" s="166" t="str">
        <f>Сверка[[#This Row],[ID Штатной должности]]&amp;Сверка[[#This Row],[Дата возникновения вакансии на ШД]]</f>
        <v/>
      </c>
      <c r="B1643" s="162"/>
      <c r="C1643" s="163"/>
      <c r="D1643" s="162"/>
      <c r="E1643" s="163"/>
      <c r="F1643" s="164"/>
      <c r="G1643" s="164"/>
      <c r="H1643" s="164"/>
      <c r="I1643" s="164"/>
      <c r="J1643" s="163"/>
      <c r="K1643" s="162"/>
      <c r="L1643" s="163"/>
      <c r="M16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44" spans="1:14" x14ac:dyDescent="0.25">
      <c r="A1644" s="166" t="str">
        <f>Сверка[[#This Row],[ID Штатной должности]]&amp;Сверка[[#This Row],[Дата возникновения вакансии на ШД]]</f>
        <v/>
      </c>
      <c r="B1644" s="162"/>
      <c r="C1644" s="163"/>
      <c r="D1644" s="162"/>
      <c r="E1644" s="163"/>
      <c r="F1644" s="164"/>
      <c r="G1644" s="164"/>
      <c r="H1644" s="164"/>
      <c r="I1644" s="164"/>
      <c r="J1644" s="163"/>
      <c r="K1644" s="162"/>
      <c r="L1644" s="163"/>
      <c r="M16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45" spans="1:14" x14ac:dyDescent="0.25">
      <c r="A1645" s="166" t="str">
        <f>Сверка[[#This Row],[ID Штатной должности]]&amp;Сверка[[#This Row],[Дата возникновения вакансии на ШД]]</f>
        <v/>
      </c>
      <c r="B1645" s="162"/>
      <c r="C1645" s="163"/>
      <c r="D1645" s="162"/>
      <c r="E1645" s="163"/>
      <c r="F1645" s="164"/>
      <c r="G1645" s="164"/>
      <c r="H1645" s="164"/>
      <c r="I1645" s="164"/>
      <c r="J1645" s="163"/>
      <c r="K1645" s="162"/>
      <c r="L1645" s="163"/>
      <c r="M16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46" spans="1:14" x14ac:dyDescent="0.25">
      <c r="A1646" s="166" t="str">
        <f>Сверка[[#This Row],[ID Штатной должности]]&amp;Сверка[[#This Row],[Дата возникновения вакансии на ШД]]</f>
        <v/>
      </c>
      <c r="B1646" s="162"/>
      <c r="C1646" s="163"/>
      <c r="D1646" s="162"/>
      <c r="E1646" s="163"/>
      <c r="F1646" s="164"/>
      <c r="G1646" s="164"/>
      <c r="H1646" s="164"/>
      <c r="I1646" s="164"/>
      <c r="J1646" s="163"/>
      <c r="K1646" s="162"/>
      <c r="L1646" s="163"/>
      <c r="M16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47" spans="1:14" x14ac:dyDescent="0.25">
      <c r="A1647" s="166" t="str">
        <f>Сверка[[#This Row],[ID Штатной должности]]&amp;Сверка[[#This Row],[Дата возникновения вакансии на ШД]]</f>
        <v/>
      </c>
      <c r="B1647" s="162"/>
      <c r="C1647" s="163"/>
      <c r="D1647" s="162"/>
      <c r="E1647" s="163"/>
      <c r="F1647" s="164"/>
      <c r="G1647" s="164"/>
      <c r="H1647" s="164"/>
      <c r="I1647" s="164"/>
      <c r="J1647" s="163"/>
      <c r="K1647" s="162"/>
      <c r="L1647" s="163"/>
      <c r="M16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48" spans="1:14" x14ac:dyDescent="0.25">
      <c r="A1648" s="166" t="str">
        <f>Сверка[[#This Row],[ID Штатной должности]]&amp;Сверка[[#This Row],[Дата возникновения вакансии на ШД]]</f>
        <v/>
      </c>
      <c r="B1648" s="162"/>
      <c r="C1648" s="163"/>
      <c r="D1648" s="162"/>
      <c r="E1648" s="163"/>
      <c r="F1648" s="164"/>
      <c r="G1648" s="164"/>
      <c r="H1648" s="164"/>
      <c r="I1648" s="164"/>
      <c r="J1648" s="163"/>
      <c r="K1648" s="162"/>
      <c r="L1648" s="163"/>
      <c r="M16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49" spans="1:14" x14ac:dyDescent="0.25">
      <c r="A1649" s="166" t="str">
        <f>Сверка[[#This Row],[ID Штатной должности]]&amp;Сверка[[#This Row],[Дата возникновения вакансии на ШД]]</f>
        <v/>
      </c>
      <c r="B1649" s="162"/>
      <c r="C1649" s="163"/>
      <c r="D1649" s="162"/>
      <c r="E1649" s="163"/>
      <c r="F1649" s="164"/>
      <c r="G1649" s="164"/>
      <c r="H1649" s="164"/>
      <c r="I1649" s="164"/>
      <c r="J1649" s="163"/>
      <c r="K1649" s="162"/>
      <c r="L1649" s="163"/>
      <c r="M16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50" spans="1:14" x14ac:dyDescent="0.25">
      <c r="A1650" s="166" t="str">
        <f>Сверка[[#This Row],[ID Штатной должности]]&amp;Сверка[[#This Row],[Дата возникновения вакансии на ШД]]</f>
        <v/>
      </c>
      <c r="B1650" s="162"/>
      <c r="C1650" s="163"/>
      <c r="D1650" s="162"/>
      <c r="E1650" s="163"/>
      <c r="F1650" s="164"/>
      <c r="G1650" s="164"/>
      <c r="H1650" s="164"/>
      <c r="I1650" s="164"/>
      <c r="J1650" s="163"/>
      <c r="K1650" s="162"/>
      <c r="L1650" s="163"/>
      <c r="M16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51" spans="1:14" x14ac:dyDescent="0.25">
      <c r="A1651" s="166" t="str">
        <f>Сверка[[#This Row],[ID Штатной должности]]&amp;Сверка[[#This Row],[Дата возникновения вакансии на ШД]]</f>
        <v/>
      </c>
      <c r="B1651" s="162"/>
      <c r="C1651" s="163"/>
      <c r="D1651" s="162"/>
      <c r="E1651" s="163"/>
      <c r="F1651" s="164"/>
      <c r="G1651" s="164"/>
      <c r="H1651" s="164"/>
      <c r="I1651" s="164"/>
      <c r="J1651" s="163"/>
      <c r="K1651" s="162"/>
      <c r="L1651" s="163"/>
      <c r="M16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52" spans="1:14" x14ac:dyDescent="0.25">
      <c r="A1652" s="166" t="str">
        <f>Сверка[[#This Row],[ID Штатной должности]]&amp;Сверка[[#This Row],[Дата возникновения вакансии на ШД]]</f>
        <v/>
      </c>
      <c r="B1652" s="162"/>
      <c r="C1652" s="163"/>
      <c r="D1652" s="162"/>
      <c r="E1652" s="163"/>
      <c r="F1652" s="164"/>
      <c r="G1652" s="164"/>
      <c r="H1652" s="164"/>
      <c r="I1652" s="164"/>
      <c r="J1652" s="163"/>
      <c r="K1652" s="162"/>
      <c r="L1652" s="163"/>
      <c r="M16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53" spans="1:14" x14ac:dyDescent="0.25">
      <c r="A1653" s="166" t="str">
        <f>Сверка[[#This Row],[ID Штатной должности]]&amp;Сверка[[#This Row],[Дата возникновения вакансии на ШД]]</f>
        <v/>
      </c>
      <c r="B1653" s="162"/>
      <c r="C1653" s="163"/>
      <c r="D1653" s="162"/>
      <c r="E1653" s="163"/>
      <c r="F1653" s="164"/>
      <c r="G1653" s="164"/>
      <c r="H1653" s="164"/>
      <c r="I1653" s="164"/>
      <c r="J1653" s="163"/>
      <c r="K1653" s="162"/>
      <c r="L1653" s="163"/>
      <c r="M16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54" spans="1:14" x14ac:dyDescent="0.25">
      <c r="A1654" s="166" t="str">
        <f>Сверка[[#This Row],[ID Штатной должности]]&amp;Сверка[[#This Row],[Дата возникновения вакансии на ШД]]</f>
        <v/>
      </c>
      <c r="B1654" s="162"/>
      <c r="C1654" s="163"/>
      <c r="D1654" s="162"/>
      <c r="E1654" s="163"/>
      <c r="F1654" s="164"/>
      <c r="G1654" s="164"/>
      <c r="H1654" s="164"/>
      <c r="I1654" s="164"/>
      <c r="J1654" s="163"/>
      <c r="K1654" s="162"/>
      <c r="L1654" s="163"/>
      <c r="M16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55" spans="1:14" x14ac:dyDescent="0.25">
      <c r="A1655" s="166" t="str">
        <f>Сверка[[#This Row],[ID Штатной должности]]&amp;Сверка[[#This Row],[Дата возникновения вакансии на ШД]]</f>
        <v/>
      </c>
      <c r="B1655" s="162"/>
      <c r="C1655" s="163"/>
      <c r="D1655" s="162"/>
      <c r="E1655" s="163"/>
      <c r="F1655" s="164"/>
      <c r="G1655" s="164"/>
      <c r="H1655" s="164"/>
      <c r="I1655" s="164"/>
      <c r="J1655" s="163"/>
      <c r="K1655" s="162"/>
      <c r="L1655" s="163"/>
      <c r="M16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56" spans="1:14" x14ac:dyDescent="0.25">
      <c r="A1656" s="166" t="str">
        <f>Сверка[[#This Row],[ID Штатной должности]]&amp;Сверка[[#This Row],[Дата возникновения вакансии на ШД]]</f>
        <v/>
      </c>
      <c r="B1656" s="162"/>
      <c r="C1656" s="163"/>
      <c r="D1656" s="162"/>
      <c r="E1656" s="163"/>
      <c r="F1656" s="164"/>
      <c r="G1656" s="164"/>
      <c r="H1656" s="164"/>
      <c r="I1656" s="164"/>
      <c r="J1656" s="163"/>
      <c r="K1656" s="162"/>
      <c r="L1656" s="163"/>
      <c r="M16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57" spans="1:14" x14ac:dyDescent="0.25">
      <c r="A1657" s="166" t="str">
        <f>Сверка[[#This Row],[ID Штатной должности]]&amp;Сверка[[#This Row],[Дата возникновения вакансии на ШД]]</f>
        <v/>
      </c>
      <c r="B1657" s="162"/>
      <c r="C1657" s="163"/>
      <c r="D1657" s="162"/>
      <c r="E1657" s="163"/>
      <c r="F1657" s="164"/>
      <c r="G1657" s="164"/>
      <c r="H1657" s="164"/>
      <c r="I1657" s="164"/>
      <c r="J1657" s="163"/>
      <c r="K1657" s="162"/>
      <c r="L1657" s="163"/>
      <c r="M16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58" spans="1:14" x14ac:dyDescent="0.25">
      <c r="A1658" s="166" t="str">
        <f>Сверка[[#This Row],[ID Штатной должности]]&amp;Сверка[[#This Row],[Дата возникновения вакансии на ШД]]</f>
        <v/>
      </c>
      <c r="B1658" s="162"/>
      <c r="C1658" s="163"/>
      <c r="D1658" s="162"/>
      <c r="E1658" s="163"/>
      <c r="F1658" s="164"/>
      <c r="G1658" s="164"/>
      <c r="H1658" s="164"/>
      <c r="I1658" s="164"/>
      <c r="J1658" s="163"/>
      <c r="K1658" s="162"/>
      <c r="L1658" s="163"/>
      <c r="M16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59" spans="1:14" x14ac:dyDescent="0.25">
      <c r="A1659" s="166" t="str">
        <f>Сверка[[#This Row],[ID Штатной должности]]&amp;Сверка[[#This Row],[Дата возникновения вакансии на ШД]]</f>
        <v/>
      </c>
      <c r="B1659" s="162"/>
      <c r="C1659" s="163"/>
      <c r="D1659" s="162"/>
      <c r="E1659" s="163"/>
      <c r="F1659" s="164"/>
      <c r="G1659" s="164"/>
      <c r="H1659" s="164"/>
      <c r="I1659" s="164"/>
      <c r="J1659" s="163"/>
      <c r="K1659" s="162"/>
      <c r="L1659" s="163"/>
      <c r="M16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60" spans="1:14" x14ac:dyDescent="0.25">
      <c r="A1660" s="166" t="str">
        <f>Сверка[[#This Row],[ID Штатной должности]]&amp;Сверка[[#This Row],[Дата возникновения вакансии на ШД]]</f>
        <v/>
      </c>
      <c r="B1660" s="162"/>
      <c r="C1660" s="163"/>
      <c r="D1660" s="162"/>
      <c r="E1660" s="163"/>
      <c r="F1660" s="164"/>
      <c r="G1660" s="164"/>
      <c r="H1660" s="164"/>
      <c r="I1660" s="164"/>
      <c r="J1660" s="163"/>
      <c r="K1660" s="162"/>
      <c r="L1660" s="163"/>
      <c r="M16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61" spans="1:14" x14ac:dyDescent="0.25">
      <c r="A1661" s="166" t="str">
        <f>Сверка[[#This Row],[ID Штатной должности]]&amp;Сверка[[#This Row],[Дата возникновения вакансии на ШД]]</f>
        <v/>
      </c>
      <c r="B1661" s="162"/>
      <c r="C1661" s="163"/>
      <c r="D1661" s="162"/>
      <c r="E1661" s="163"/>
      <c r="F1661" s="164"/>
      <c r="G1661" s="164"/>
      <c r="H1661" s="164"/>
      <c r="I1661" s="164"/>
      <c r="J1661" s="163"/>
      <c r="K1661" s="162"/>
      <c r="L1661" s="163"/>
      <c r="M16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62" spans="1:14" x14ac:dyDescent="0.25">
      <c r="A1662" s="166" t="str">
        <f>Сверка[[#This Row],[ID Штатной должности]]&amp;Сверка[[#This Row],[Дата возникновения вакансии на ШД]]</f>
        <v/>
      </c>
      <c r="B1662" s="162"/>
      <c r="C1662" s="163"/>
      <c r="D1662" s="162"/>
      <c r="E1662" s="163"/>
      <c r="F1662" s="164"/>
      <c r="G1662" s="164"/>
      <c r="H1662" s="164"/>
      <c r="I1662" s="164"/>
      <c r="J1662" s="163"/>
      <c r="K1662" s="162"/>
      <c r="L1662" s="163"/>
      <c r="M16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63" spans="1:14" x14ac:dyDescent="0.25">
      <c r="A1663" s="166" t="str">
        <f>Сверка[[#This Row],[ID Штатной должности]]&amp;Сверка[[#This Row],[Дата возникновения вакансии на ШД]]</f>
        <v/>
      </c>
      <c r="B1663" s="162"/>
      <c r="C1663" s="163"/>
      <c r="D1663" s="162"/>
      <c r="E1663" s="163"/>
      <c r="F1663" s="164"/>
      <c r="G1663" s="164"/>
      <c r="H1663" s="164"/>
      <c r="I1663" s="164"/>
      <c r="J1663" s="163"/>
      <c r="K1663" s="162"/>
      <c r="L1663" s="163"/>
      <c r="M16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64" spans="1:14" x14ac:dyDescent="0.25">
      <c r="A1664" s="166" t="str">
        <f>Сверка[[#This Row],[ID Штатной должности]]&amp;Сверка[[#This Row],[Дата возникновения вакансии на ШД]]</f>
        <v/>
      </c>
      <c r="B1664" s="162"/>
      <c r="C1664" s="163"/>
      <c r="D1664" s="162"/>
      <c r="E1664" s="163"/>
      <c r="F1664" s="164"/>
      <c r="G1664" s="164"/>
      <c r="H1664" s="164"/>
      <c r="I1664" s="164"/>
      <c r="J1664" s="163"/>
      <c r="K1664" s="162"/>
      <c r="L1664" s="163"/>
      <c r="M16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65" spans="1:14" x14ac:dyDescent="0.25">
      <c r="A1665" s="166" t="str">
        <f>Сверка[[#This Row],[ID Штатной должности]]&amp;Сверка[[#This Row],[Дата возникновения вакансии на ШД]]</f>
        <v/>
      </c>
      <c r="B1665" s="162"/>
      <c r="C1665" s="163"/>
      <c r="D1665" s="162"/>
      <c r="E1665" s="163"/>
      <c r="F1665" s="164"/>
      <c r="G1665" s="164"/>
      <c r="H1665" s="164"/>
      <c r="I1665" s="164"/>
      <c r="J1665" s="163"/>
      <c r="K1665" s="162"/>
      <c r="L1665" s="163"/>
      <c r="M16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66" spans="1:14" x14ac:dyDescent="0.25">
      <c r="A1666" s="166" t="str">
        <f>Сверка[[#This Row],[ID Штатной должности]]&amp;Сверка[[#This Row],[Дата возникновения вакансии на ШД]]</f>
        <v/>
      </c>
      <c r="B1666" s="162"/>
      <c r="C1666" s="163"/>
      <c r="D1666" s="162"/>
      <c r="E1666" s="163"/>
      <c r="F1666" s="164"/>
      <c r="G1666" s="164"/>
      <c r="H1666" s="164"/>
      <c r="I1666" s="164"/>
      <c r="J1666" s="163"/>
      <c r="K1666" s="162"/>
      <c r="L1666" s="163"/>
      <c r="M16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67" spans="1:14" x14ac:dyDescent="0.25">
      <c r="A1667" s="166" t="str">
        <f>Сверка[[#This Row],[ID Штатной должности]]&amp;Сверка[[#This Row],[Дата возникновения вакансии на ШД]]</f>
        <v/>
      </c>
      <c r="B1667" s="162"/>
      <c r="C1667" s="163"/>
      <c r="D1667" s="162"/>
      <c r="E1667" s="163"/>
      <c r="F1667" s="164"/>
      <c r="G1667" s="164"/>
      <c r="H1667" s="164"/>
      <c r="I1667" s="164"/>
      <c r="J1667" s="163"/>
      <c r="K1667" s="162"/>
      <c r="L1667" s="163"/>
      <c r="M16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68" spans="1:14" x14ac:dyDescent="0.25">
      <c r="A1668" s="166" t="str">
        <f>Сверка[[#This Row],[ID Штатной должности]]&amp;Сверка[[#This Row],[Дата возникновения вакансии на ШД]]</f>
        <v/>
      </c>
      <c r="B1668" s="162"/>
      <c r="C1668" s="163"/>
      <c r="D1668" s="162"/>
      <c r="E1668" s="163"/>
      <c r="F1668" s="164"/>
      <c r="G1668" s="164"/>
      <c r="H1668" s="164"/>
      <c r="I1668" s="164"/>
      <c r="J1668" s="163"/>
      <c r="K1668" s="162"/>
      <c r="L1668" s="163"/>
      <c r="M16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69" spans="1:14" x14ac:dyDescent="0.25">
      <c r="A1669" s="166" t="str">
        <f>Сверка[[#This Row],[ID Штатной должности]]&amp;Сверка[[#This Row],[Дата возникновения вакансии на ШД]]</f>
        <v/>
      </c>
      <c r="B1669" s="162"/>
      <c r="C1669" s="163"/>
      <c r="D1669" s="162"/>
      <c r="E1669" s="163"/>
      <c r="F1669" s="164"/>
      <c r="G1669" s="164"/>
      <c r="H1669" s="164"/>
      <c r="I1669" s="164"/>
      <c r="J1669" s="163"/>
      <c r="K1669" s="162"/>
      <c r="L1669" s="163"/>
      <c r="M16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70" spans="1:14" x14ac:dyDescent="0.25">
      <c r="A1670" s="166" t="str">
        <f>Сверка[[#This Row],[ID Штатной должности]]&amp;Сверка[[#This Row],[Дата возникновения вакансии на ШД]]</f>
        <v/>
      </c>
      <c r="B1670" s="162"/>
      <c r="C1670" s="163"/>
      <c r="D1670" s="162"/>
      <c r="E1670" s="163"/>
      <c r="F1670" s="164"/>
      <c r="G1670" s="164"/>
      <c r="H1670" s="164"/>
      <c r="I1670" s="164"/>
      <c r="J1670" s="163"/>
      <c r="K1670" s="162"/>
      <c r="L1670" s="163"/>
      <c r="M16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71" spans="1:14" x14ac:dyDescent="0.25">
      <c r="A1671" s="166" t="str">
        <f>Сверка[[#This Row],[ID Штатной должности]]&amp;Сверка[[#This Row],[Дата возникновения вакансии на ШД]]</f>
        <v/>
      </c>
      <c r="B1671" s="162"/>
      <c r="C1671" s="163"/>
      <c r="D1671" s="162"/>
      <c r="E1671" s="163"/>
      <c r="F1671" s="164"/>
      <c r="G1671" s="164"/>
      <c r="H1671" s="164"/>
      <c r="I1671" s="164"/>
      <c r="J1671" s="163"/>
      <c r="K1671" s="162"/>
      <c r="L1671" s="163"/>
      <c r="M16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72" spans="1:14" x14ac:dyDescent="0.25">
      <c r="A1672" s="166" t="str">
        <f>Сверка[[#This Row],[ID Штатной должности]]&amp;Сверка[[#This Row],[Дата возникновения вакансии на ШД]]</f>
        <v/>
      </c>
      <c r="B1672" s="162"/>
      <c r="C1672" s="163"/>
      <c r="D1672" s="162"/>
      <c r="E1672" s="163"/>
      <c r="F1672" s="164"/>
      <c r="G1672" s="164"/>
      <c r="H1672" s="164"/>
      <c r="I1672" s="164"/>
      <c r="J1672" s="163"/>
      <c r="K1672" s="162"/>
      <c r="L1672" s="163"/>
      <c r="M16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73" spans="1:14" x14ac:dyDescent="0.25">
      <c r="A1673" s="166" t="str">
        <f>Сверка[[#This Row],[ID Штатной должности]]&amp;Сверка[[#This Row],[Дата возникновения вакансии на ШД]]</f>
        <v/>
      </c>
      <c r="B1673" s="162"/>
      <c r="C1673" s="163"/>
      <c r="D1673" s="162"/>
      <c r="E1673" s="163"/>
      <c r="F1673" s="164"/>
      <c r="G1673" s="164"/>
      <c r="H1673" s="164"/>
      <c r="I1673" s="164"/>
      <c r="J1673" s="163"/>
      <c r="K1673" s="162"/>
      <c r="L1673" s="163"/>
      <c r="M16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74" spans="1:14" x14ac:dyDescent="0.25">
      <c r="A1674" s="166" t="str">
        <f>Сверка[[#This Row],[ID Штатной должности]]&amp;Сверка[[#This Row],[Дата возникновения вакансии на ШД]]</f>
        <v/>
      </c>
      <c r="B1674" s="162"/>
      <c r="C1674" s="163"/>
      <c r="D1674" s="162"/>
      <c r="E1674" s="163"/>
      <c r="F1674" s="164"/>
      <c r="G1674" s="164"/>
      <c r="H1674" s="164"/>
      <c r="I1674" s="164"/>
      <c r="J1674" s="163"/>
      <c r="K1674" s="162"/>
      <c r="L1674" s="163"/>
      <c r="M16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75" spans="1:14" x14ac:dyDescent="0.25">
      <c r="A1675" s="166" t="str">
        <f>Сверка[[#This Row],[ID Штатной должности]]&amp;Сверка[[#This Row],[Дата возникновения вакансии на ШД]]</f>
        <v/>
      </c>
      <c r="B1675" s="162"/>
      <c r="C1675" s="163"/>
      <c r="D1675" s="162"/>
      <c r="E1675" s="163"/>
      <c r="F1675" s="164"/>
      <c r="G1675" s="164"/>
      <c r="H1675" s="164"/>
      <c r="I1675" s="164"/>
      <c r="J1675" s="163"/>
      <c r="K1675" s="162"/>
      <c r="L1675" s="163"/>
      <c r="M16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76" spans="1:14" x14ac:dyDescent="0.25">
      <c r="A1676" s="166" t="str">
        <f>Сверка[[#This Row],[ID Штатной должности]]&amp;Сверка[[#This Row],[Дата возникновения вакансии на ШД]]</f>
        <v/>
      </c>
      <c r="B1676" s="162"/>
      <c r="C1676" s="163"/>
      <c r="D1676" s="162"/>
      <c r="E1676" s="163"/>
      <c r="F1676" s="164"/>
      <c r="G1676" s="164"/>
      <c r="H1676" s="164"/>
      <c r="I1676" s="164"/>
      <c r="J1676" s="163"/>
      <c r="K1676" s="162"/>
      <c r="L1676" s="163"/>
      <c r="M16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77" spans="1:14" x14ac:dyDescent="0.25">
      <c r="A1677" s="166" t="str">
        <f>Сверка[[#This Row],[ID Штатной должности]]&amp;Сверка[[#This Row],[Дата возникновения вакансии на ШД]]</f>
        <v/>
      </c>
      <c r="B1677" s="162"/>
      <c r="C1677" s="163"/>
      <c r="D1677" s="162"/>
      <c r="E1677" s="163"/>
      <c r="F1677" s="164"/>
      <c r="G1677" s="164"/>
      <c r="H1677" s="164"/>
      <c r="I1677" s="164"/>
      <c r="J1677" s="163"/>
      <c r="K1677" s="162"/>
      <c r="L1677" s="163"/>
      <c r="M16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78" spans="1:14" x14ac:dyDescent="0.25">
      <c r="A1678" s="166" t="str">
        <f>Сверка[[#This Row],[ID Штатной должности]]&amp;Сверка[[#This Row],[Дата возникновения вакансии на ШД]]</f>
        <v/>
      </c>
      <c r="B1678" s="162"/>
      <c r="C1678" s="163"/>
      <c r="D1678" s="162"/>
      <c r="E1678" s="163"/>
      <c r="F1678" s="164"/>
      <c r="G1678" s="164"/>
      <c r="H1678" s="164"/>
      <c r="I1678" s="164"/>
      <c r="J1678" s="163"/>
      <c r="K1678" s="162"/>
      <c r="L1678" s="163"/>
      <c r="M16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79" spans="1:14" x14ac:dyDescent="0.25">
      <c r="A1679" s="166" t="str">
        <f>Сверка[[#This Row],[ID Штатной должности]]&amp;Сверка[[#This Row],[Дата возникновения вакансии на ШД]]</f>
        <v/>
      </c>
      <c r="B1679" s="162"/>
      <c r="C1679" s="163"/>
      <c r="D1679" s="162"/>
      <c r="E1679" s="163"/>
      <c r="F1679" s="164"/>
      <c r="G1679" s="164"/>
      <c r="H1679" s="164"/>
      <c r="I1679" s="164"/>
      <c r="J1679" s="163"/>
      <c r="K1679" s="162"/>
      <c r="L1679" s="163"/>
      <c r="M16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80" spans="1:14" x14ac:dyDescent="0.25">
      <c r="A1680" s="166" t="str">
        <f>Сверка[[#This Row],[ID Штатной должности]]&amp;Сверка[[#This Row],[Дата возникновения вакансии на ШД]]</f>
        <v/>
      </c>
      <c r="B1680" s="162"/>
      <c r="C1680" s="163"/>
      <c r="D1680" s="162"/>
      <c r="E1680" s="163"/>
      <c r="F1680" s="164"/>
      <c r="G1680" s="164"/>
      <c r="H1680" s="164"/>
      <c r="I1680" s="164"/>
      <c r="J1680" s="163"/>
      <c r="K1680" s="162"/>
      <c r="L1680" s="163"/>
      <c r="M16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81" spans="1:14" x14ac:dyDescent="0.25">
      <c r="A1681" s="166" t="str">
        <f>Сверка[[#This Row],[ID Штатной должности]]&amp;Сверка[[#This Row],[Дата возникновения вакансии на ШД]]</f>
        <v/>
      </c>
      <c r="B1681" s="162"/>
      <c r="C1681" s="163"/>
      <c r="D1681" s="162"/>
      <c r="E1681" s="163"/>
      <c r="F1681" s="164"/>
      <c r="G1681" s="164"/>
      <c r="H1681" s="164"/>
      <c r="I1681" s="164"/>
      <c r="J1681" s="163"/>
      <c r="K1681" s="162"/>
      <c r="L1681" s="163"/>
      <c r="M16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82" spans="1:14" x14ac:dyDescent="0.25">
      <c r="A1682" s="166" t="str">
        <f>Сверка[[#This Row],[ID Штатной должности]]&amp;Сверка[[#This Row],[Дата возникновения вакансии на ШД]]</f>
        <v/>
      </c>
      <c r="B1682" s="162"/>
      <c r="C1682" s="163"/>
      <c r="D1682" s="162"/>
      <c r="E1682" s="163"/>
      <c r="F1682" s="164"/>
      <c r="G1682" s="164"/>
      <c r="H1682" s="164"/>
      <c r="I1682" s="164"/>
      <c r="J1682" s="163"/>
      <c r="K1682" s="162"/>
      <c r="L1682" s="163"/>
      <c r="M16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83" spans="1:14" x14ac:dyDescent="0.25">
      <c r="A1683" s="166" t="str">
        <f>Сверка[[#This Row],[ID Штатной должности]]&amp;Сверка[[#This Row],[Дата возникновения вакансии на ШД]]</f>
        <v/>
      </c>
      <c r="B1683" s="162"/>
      <c r="C1683" s="163"/>
      <c r="D1683" s="162"/>
      <c r="E1683" s="163"/>
      <c r="F1683" s="164"/>
      <c r="G1683" s="164"/>
      <c r="H1683" s="164"/>
      <c r="I1683" s="164"/>
      <c r="J1683" s="163"/>
      <c r="K1683" s="162"/>
      <c r="L1683" s="163"/>
      <c r="M16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84" spans="1:14" x14ac:dyDescent="0.25">
      <c r="A1684" s="166" t="str">
        <f>Сверка[[#This Row],[ID Штатной должности]]&amp;Сверка[[#This Row],[Дата возникновения вакансии на ШД]]</f>
        <v/>
      </c>
      <c r="B1684" s="162"/>
      <c r="C1684" s="163"/>
      <c r="D1684" s="162"/>
      <c r="E1684" s="163"/>
      <c r="F1684" s="164"/>
      <c r="G1684" s="164"/>
      <c r="H1684" s="164"/>
      <c r="I1684" s="164"/>
      <c r="J1684" s="163"/>
      <c r="K1684" s="162"/>
      <c r="L1684" s="163"/>
      <c r="M16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85" spans="1:14" x14ac:dyDescent="0.25">
      <c r="A1685" s="166" t="str">
        <f>Сверка[[#This Row],[ID Штатной должности]]&amp;Сверка[[#This Row],[Дата возникновения вакансии на ШД]]</f>
        <v/>
      </c>
      <c r="B1685" s="162"/>
      <c r="C1685" s="163"/>
      <c r="D1685" s="162"/>
      <c r="E1685" s="163"/>
      <c r="F1685" s="164"/>
      <c r="G1685" s="164"/>
      <c r="H1685" s="164"/>
      <c r="I1685" s="164"/>
      <c r="J1685" s="163"/>
      <c r="K1685" s="162"/>
      <c r="L1685" s="163"/>
      <c r="M16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86" spans="1:14" x14ac:dyDescent="0.25">
      <c r="A1686" s="166" t="str">
        <f>Сверка[[#This Row],[ID Штатной должности]]&amp;Сверка[[#This Row],[Дата возникновения вакансии на ШД]]</f>
        <v/>
      </c>
      <c r="B1686" s="162"/>
      <c r="C1686" s="163"/>
      <c r="D1686" s="162"/>
      <c r="E1686" s="163"/>
      <c r="F1686" s="164"/>
      <c r="G1686" s="164"/>
      <c r="H1686" s="164"/>
      <c r="I1686" s="164"/>
      <c r="J1686" s="163"/>
      <c r="K1686" s="162"/>
      <c r="L1686" s="163"/>
      <c r="M16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87" spans="1:14" x14ac:dyDescent="0.25">
      <c r="A1687" s="166" t="str">
        <f>Сверка[[#This Row],[ID Штатной должности]]&amp;Сверка[[#This Row],[Дата возникновения вакансии на ШД]]</f>
        <v/>
      </c>
      <c r="B1687" s="162"/>
      <c r="C1687" s="163"/>
      <c r="D1687" s="162"/>
      <c r="E1687" s="163"/>
      <c r="F1687" s="164"/>
      <c r="G1687" s="164"/>
      <c r="H1687" s="164"/>
      <c r="I1687" s="164"/>
      <c r="J1687" s="163"/>
      <c r="K1687" s="162"/>
      <c r="L1687" s="163"/>
      <c r="M16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88" spans="1:14" x14ac:dyDescent="0.25">
      <c r="A1688" s="166" t="str">
        <f>Сверка[[#This Row],[ID Штатной должности]]&amp;Сверка[[#This Row],[Дата возникновения вакансии на ШД]]</f>
        <v/>
      </c>
      <c r="B1688" s="162"/>
      <c r="C1688" s="163"/>
      <c r="D1688" s="162"/>
      <c r="E1688" s="163"/>
      <c r="F1688" s="164"/>
      <c r="G1688" s="164"/>
      <c r="H1688" s="164"/>
      <c r="I1688" s="164"/>
      <c r="J1688" s="163"/>
      <c r="K1688" s="162"/>
      <c r="L1688" s="163"/>
      <c r="M16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89" spans="1:14" x14ac:dyDescent="0.25">
      <c r="A1689" s="166" t="str">
        <f>Сверка[[#This Row],[ID Штатной должности]]&amp;Сверка[[#This Row],[Дата возникновения вакансии на ШД]]</f>
        <v/>
      </c>
      <c r="B1689" s="162"/>
      <c r="C1689" s="163"/>
      <c r="D1689" s="162"/>
      <c r="E1689" s="163"/>
      <c r="F1689" s="164"/>
      <c r="G1689" s="164"/>
      <c r="H1689" s="164"/>
      <c r="I1689" s="164"/>
      <c r="J1689" s="163"/>
      <c r="K1689" s="162"/>
      <c r="L1689" s="163"/>
      <c r="M16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90" spans="1:14" x14ac:dyDescent="0.25">
      <c r="A1690" s="166" t="str">
        <f>Сверка[[#This Row],[ID Штатной должности]]&amp;Сверка[[#This Row],[Дата возникновения вакансии на ШД]]</f>
        <v/>
      </c>
      <c r="B1690" s="162"/>
      <c r="C1690" s="163"/>
      <c r="D1690" s="162"/>
      <c r="E1690" s="163"/>
      <c r="F1690" s="164"/>
      <c r="G1690" s="164"/>
      <c r="H1690" s="164"/>
      <c r="I1690" s="164"/>
      <c r="J1690" s="163"/>
      <c r="K1690" s="162"/>
      <c r="L1690" s="163"/>
      <c r="M16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91" spans="1:14" x14ac:dyDescent="0.25">
      <c r="A1691" s="166" t="str">
        <f>Сверка[[#This Row],[ID Штатной должности]]&amp;Сверка[[#This Row],[Дата возникновения вакансии на ШД]]</f>
        <v/>
      </c>
      <c r="B1691" s="162"/>
      <c r="C1691" s="163"/>
      <c r="D1691" s="162"/>
      <c r="E1691" s="163"/>
      <c r="F1691" s="164"/>
      <c r="G1691" s="164"/>
      <c r="H1691" s="164"/>
      <c r="I1691" s="164"/>
      <c r="J1691" s="163"/>
      <c r="K1691" s="162"/>
      <c r="L1691" s="163"/>
      <c r="M16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92" spans="1:14" x14ac:dyDescent="0.25">
      <c r="A1692" s="166" t="str">
        <f>Сверка[[#This Row],[ID Штатной должности]]&amp;Сверка[[#This Row],[Дата возникновения вакансии на ШД]]</f>
        <v/>
      </c>
      <c r="B1692" s="162"/>
      <c r="C1692" s="163"/>
      <c r="D1692" s="162"/>
      <c r="E1692" s="163"/>
      <c r="F1692" s="164"/>
      <c r="G1692" s="164"/>
      <c r="H1692" s="164"/>
      <c r="I1692" s="164"/>
      <c r="J1692" s="163"/>
      <c r="K1692" s="162"/>
      <c r="L1692" s="163"/>
      <c r="M16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93" spans="1:14" x14ac:dyDescent="0.25">
      <c r="A1693" s="166" t="str">
        <f>Сверка[[#This Row],[ID Штатной должности]]&amp;Сверка[[#This Row],[Дата возникновения вакансии на ШД]]</f>
        <v/>
      </c>
      <c r="B1693" s="162"/>
      <c r="C1693" s="163"/>
      <c r="D1693" s="162"/>
      <c r="E1693" s="163"/>
      <c r="F1693" s="164"/>
      <c r="G1693" s="164"/>
      <c r="H1693" s="164"/>
      <c r="I1693" s="164"/>
      <c r="J1693" s="163"/>
      <c r="K1693" s="162"/>
      <c r="L1693" s="163"/>
      <c r="M16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94" spans="1:14" x14ac:dyDescent="0.25">
      <c r="A1694" s="166" t="str">
        <f>Сверка[[#This Row],[ID Штатной должности]]&amp;Сверка[[#This Row],[Дата возникновения вакансии на ШД]]</f>
        <v/>
      </c>
      <c r="B1694" s="162"/>
      <c r="C1694" s="163"/>
      <c r="D1694" s="162"/>
      <c r="E1694" s="163"/>
      <c r="F1694" s="164"/>
      <c r="G1694" s="164"/>
      <c r="H1694" s="164"/>
      <c r="I1694" s="164"/>
      <c r="J1694" s="163"/>
      <c r="K1694" s="162"/>
      <c r="L1694" s="163"/>
      <c r="M16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95" spans="1:14" x14ac:dyDescent="0.25">
      <c r="A1695" s="166" t="str">
        <f>Сверка[[#This Row],[ID Штатной должности]]&amp;Сверка[[#This Row],[Дата возникновения вакансии на ШД]]</f>
        <v/>
      </c>
      <c r="B1695" s="162"/>
      <c r="C1695" s="163"/>
      <c r="D1695" s="162"/>
      <c r="E1695" s="163"/>
      <c r="F1695" s="164"/>
      <c r="G1695" s="164"/>
      <c r="H1695" s="164"/>
      <c r="I1695" s="164"/>
      <c r="J1695" s="163"/>
      <c r="K1695" s="162"/>
      <c r="L1695" s="163"/>
      <c r="M16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96" spans="1:14" x14ac:dyDescent="0.25">
      <c r="A1696" s="166" t="str">
        <f>Сверка[[#This Row],[ID Штатной должности]]&amp;Сверка[[#This Row],[Дата возникновения вакансии на ШД]]</f>
        <v/>
      </c>
      <c r="B1696" s="162"/>
      <c r="C1696" s="163"/>
      <c r="D1696" s="162"/>
      <c r="E1696" s="163"/>
      <c r="F1696" s="164"/>
      <c r="G1696" s="164"/>
      <c r="H1696" s="164"/>
      <c r="I1696" s="164"/>
      <c r="J1696" s="163"/>
      <c r="K1696" s="162"/>
      <c r="L1696" s="163"/>
      <c r="M16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97" spans="1:14" x14ac:dyDescent="0.25">
      <c r="A1697" s="166" t="str">
        <f>Сверка[[#This Row],[ID Штатной должности]]&amp;Сверка[[#This Row],[Дата возникновения вакансии на ШД]]</f>
        <v/>
      </c>
      <c r="B1697" s="162"/>
      <c r="C1697" s="163"/>
      <c r="D1697" s="162"/>
      <c r="E1697" s="163"/>
      <c r="F1697" s="164"/>
      <c r="G1697" s="164"/>
      <c r="H1697" s="164"/>
      <c r="I1697" s="164"/>
      <c r="J1697" s="163"/>
      <c r="K1697" s="162"/>
      <c r="L1697" s="163"/>
      <c r="M16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98" spans="1:14" x14ac:dyDescent="0.25">
      <c r="A1698" s="166" t="str">
        <f>Сверка[[#This Row],[ID Штатной должности]]&amp;Сверка[[#This Row],[Дата возникновения вакансии на ШД]]</f>
        <v/>
      </c>
      <c r="B1698" s="162"/>
      <c r="C1698" s="163"/>
      <c r="D1698" s="162"/>
      <c r="E1698" s="163"/>
      <c r="F1698" s="164"/>
      <c r="G1698" s="164"/>
      <c r="H1698" s="164"/>
      <c r="I1698" s="164"/>
      <c r="J1698" s="163"/>
      <c r="K1698" s="162"/>
      <c r="L1698" s="163"/>
      <c r="M16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699" spans="1:14" x14ac:dyDescent="0.25">
      <c r="A1699" s="166" t="str">
        <f>Сверка[[#This Row],[ID Штатной должности]]&amp;Сверка[[#This Row],[Дата возникновения вакансии на ШД]]</f>
        <v/>
      </c>
      <c r="B1699" s="162"/>
      <c r="C1699" s="163"/>
      <c r="D1699" s="162"/>
      <c r="E1699" s="163"/>
      <c r="F1699" s="164"/>
      <c r="G1699" s="164"/>
      <c r="H1699" s="164"/>
      <c r="I1699" s="164"/>
      <c r="J1699" s="163"/>
      <c r="K1699" s="162"/>
      <c r="L1699" s="163"/>
      <c r="M16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6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00" spans="1:14" x14ac:dyDescent="0.25">
      <c r="A1700" s="166" t="str">
        <f>Сверка[[#This Row],[ID Штатной должности]]&amp;Сверка[[#This Row],[Дата возникновения вакансии на ШД]]</f>
        <v/>
      </c>
      <c r="B1700" s="162"/>
      <c r="C1700" s="163"/>
      <c r="D1700" s="162"/>
      <c r="E1700" s="163"/>
      <c r="F1700" s="164"/>
      <c r="G1700" s="164"/>
      <c r="H1700" s="164"/>
      <c r="I1700" s="164"/>
      <c r="J1700" s="163"/>
      <c r="K1700" s="162"/>
      <c r="L1700" s="163"/>
      <c r="M17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01" spans="1:14" x14ac:dyDescent="0.25">
      <c r="A1701" s="166" t="str">
        <f>Сверка[[#This Row],[ID Штатной должности]]&amp;Сверка[[#This Row],[Дата возникновения вакансии на ШД]]</f>
        <v/>
      </c>
      <c r="B1701" s="162"/>
      <c r="C1701" s="163"/>
      <c r="D1701" s="162"/>
      <c r="E1701" s="163"/>
      <c r="F1701" s="164"/>
      <c r="G1701" s="164"/>
      <c r="H1701" s="164"/>
      <c r="I1701" s="164"/>
      <c r="J1701" s="163"/>
      <c r="K1701" s="162"/>
      <c r="L1701" s="163"/>
      <c r="M17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02" spans="1:14" x14ac:dyDescent="0.25">
      <c r="A1702" s="166" t="str">
        <f>Сверка[[#This Row],[ID Штатной должности]]&amp;Сверка[[#This Row],[Дата возникновения вакансии на ШД]]</f>
        <v/>
      </c>
      <c r="B1702" s="162"/>
      <c r="C1702" s="163"/>
      <c r="D1702" s="162"/>
      <c r="E1702" s="163"/>
      <c r="F1702" s="164"/>
      <c r="G1702" s="164"/>
      <c r="H1702" s="164"/>
      <c r="I1702" s="164"/>
      <c r="J1702" s="163"/>
      <c r="K1702" s="162"/>
      <c r="L1702" s="163"/>
      <c r="M17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03" spans="1:14" x14ac:dyDescent="0.25">
      <c r="A1703" s="166" t="str">
        <f>Сверка[[#This Row],[ID Штатной должности]]&amp;Сверка[[#This Row],[Дата возникновения вакансии на ШД]]</f>
        <v/>
      </c>
      <c r="B1703" s="162"/>
      <c r="C1703" s="163"/>
      <c r="D1703" s="162"/>
      <c r="E1703" s="163"/>
      <c r="F1703" s="164"/>
      <c r="G1703" s="164"/>
      <c r="H1703" s="164"/>
      <c r="I1703" s="164"/>
      <c r="J1703" s="163"/>
      <c r="K1703" s="162"/>
      <c r="L1703" s="163"/>
      <c r="M17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04" spans="1:14" x14ac:dyDescent="0.25">
      <c r="A1704" s="166" t="str">
        <f>Сверка[[#This Row],[ID Штатной должности]]&amp;Сверка[[#This Row],[Дата возникновения вакансии на ШД]]</f>
        <v/>
      </c>
      <c r="B1704" s="162"/>
      <c r="C1704" s="163"/>
      <c r="D1704" s="162"/>
      <c r="E1704" s="163"/>
      <c r="F1704" s="164"/>
      <c r="G1704" s="164"/>
      <c r="H1704" s="164"/>
      <c r="I1704" s="164"/>
      <c r="J1704" s="163"/>
      <c r="K1704" s="162"/>
      <c r="L1704" s="163"/>
      <c r="M17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05" spans="1:14" x14ac:dyDescent="0.25">
      <c r="A1705" s="166" t="str">
        <f>Сверка[[#This Row],[ID Штатной должности]]&amp;Сверка[[#This Row],[Дата возникновения вакансии на ШД]]</f>
        <v/>
      </c>
      <c r="B1705" s="162"/>
      <c r="C1705" s="163"/>
      <c r="D1705" s="162"/>
      <c r="E1705" s="163"/>
      <c r="F1705" s="164"/>
      <c r="G1705" s="164"/>
      <c r="H1705" s="164"/>
      <c r="I1705" s="164"/>
      <c r="J1705" s="163"/>
      <c r="K1705" s="162"/>
      <c r="L1705" s="163"/>
      <c r="M17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06" spans="1:14" x14ac:dyDescent="0.25">
      <c r="A1706" s="166" t="str">
        <f>Сверка[[#This Row],[ID Штатной должности]]&amp;Сверка[[#This Row],[Дата возникновения вакансии на ШД]]</f>
        <v/>
      </c>
      <c r="B1706" s="162"/>
      <c r="C1706" s="163"/>
      <c r="D1706" s="162"/>
      <c r="E1706" s="163"/>
      <c r="F1706" s="164"/>
      <c r="G1706" s="164"/>
      <c r="H1706" s="164"/>
      <c r="I1706" s="164"/>
      <c r="J1706" s="163"/>
      <c r="K1706" s="162"/>
      <c r="L1706" s="163"/>
      <c r="M17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07" spans="1:14" x14ac:dyDescent="0.25">
      <c r="A1707" s="166" t="str">
        <f>Сверка[[#This Row],[ID Штатной должности]]&amp;Сверка[[#This Row],[Дата возникновения вакансии на ШД]]</f>
        <v/>
      </c>
      <c r="B1707" s="162"/>
      <c r="C1707" s="163"/>
      <c r="D1707" s="162"/>
      <c r="E1707" s="163"/>
      <c r="F1707" s="164"/>
      <c r="G1707" s="164"/>
      <c r="H1707" s="164"/>
      <c r="I1707" s="164"/>
      <c r="J1707" s="163"/>
      <c r="K1707" s="162"/>
      <c r="L1707" s="163"/>
      <c r="M17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08" spans="1:14" x14ac:dyDescent="0.25">
      <c r="A1708" s="166" t="str">
        <f>Сверка[[#This Row],[ID Штатной должности]]&amp;Сверка[[#This Row],[Дата возникновения вакансии на ШД]]</f>
        <v/>
      </c>
      <c r="B1708" s="162"/>
      <c r="C1708" s="163"/>
      <c r="D1708" s="162"/>
      <c r="E1708" s="163"/>
      <c r="F1708" s="164"/>
      <c r="G1708" s="164"/>
      <c r="H1708" s="164"/>
      <c r="I1708" s="164"/>
      <c r="J1708" s="163"/>
      <c r="K1708" s="162"/>
      <c r="L1708" s="163"/>
      <c r="M17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09" spans="1:14" x14ac:dyDescent="0.25">
      <c r="A1709" s="166" t="str">
        <f>Сверка[[#This Row],[ID Штатной должности]]&amp;Сверка[[#This Row],[Дата возникновения вакансии на ШД]]</f>
        <v/>
      </c>
      <c r="B1709" s="162"/>
      <c r="C1709" s="163"/>
      <c r="D1709" s="162"/>
      <c r="E1709" s="163"/>
      <c r="F1709" s="164"/>
      <c r="G1709" s="164"/>
      <c r="H1709" s="164"/>
      <c r="I1709" s="164"/>
      <c r="J1709" s="163"/>
      <c r="K1709" s="162"/>
      <c r="L1709" s="163"/>
      <c r="M17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10" spans="1:14" x14ac:dyDescent="0.25">
      <c r="A1710" s="166" t="str">
        <f>Сверка[[#This Row],[ID Штатной должности]]&amp;Сверка[[#This Row],[Дата возникновения вакансии на ШД]]</f>
        <v/>
      </c>
      <c r="B1710" s="162"/>
      <c r="C1710" s="163"/>
      <c r="D1710" s="162"/>
      <c r="E1710" s="163"/>
      <c r="F1710" s="164"/>
      <c r="G1710" s="164"/>
      <c r="H1710" s="164"/>
      <c r="I1710" s="164"/>
      <c r="J1710" s="163"/>
      <c r="K1710" s="162"/>
      <c r="L1710" s="163"/>
      <c r="M17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11" spans="1:14" x14ac:dyDescent="0.25">
      <c r="A1711" s="166" t="str">
        <f>Сверка[[#This Row],[ID Штатной должности]]&amp;Сверка[[#This Row],[Дата возникновения вакансии на ШД]]</f>
        <v/>
      </c>
      <c r="B1711" s="162"/>
      <c r="C1711" s="163"/>
      <c r="D1711" s="162"/>
      <c r="E1711" s="163"/>
      <c r="F1711" s="164"/>
      <c r="G1711" s="164"/>
      <c r="H1711" s="164"/>
      <c r="I1711" s="164"/>
      <c r="J1711" s="163"/>
      <c r="K1711" s="162"/>
      <c r="L1711" s="163"/>
      <c r="M17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12" spans="1:14" x14ac:dyDescent="0.25">
      <c r="A1712" s="166" t="str">
        <f>Сверка[[#This Row],[ID Штатной должности]]&amp;Сверка[[#This Row],[Дата возникновения вакансии на ШД]]</f>
        <v/>
      </c>
      <c r="B1712" s="162"/>
      <c r="C1712" s="163"/>
      <c r="D1712" s="162"/>
      <c r="E1712" s="163"/>
      <c r="F1712" s="164"/>
      <c r="G1712" s="164"/>
      <c r="H1712" s="164"/>
      <c r="I1712" s="164"/>
      <c r="J1712" s="163"/>
      <c r="K1712" s="162"/>
      <c r="L1712" s="163"/>
      <c r="M17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13" spans="1:14" x14ac:dyDescent="0.25">
      <c r="A1713" s="166" t="str">
        <f>Сверка[[#This Row],[ID Штатной должности]]&amp;Сверка[[#This Row],[Дата возникновения вакансии на ШД]]</f>
        <v/>
      </c>
      <c r="B1713" s="162"/>
      <c r="C1713" s="163"/>
      <c r="D1713" s="162"/>
      <c r="E1713" s="163"/>
      <c r="F1713" s="164"/>
      <c r="G1713" s="164"/>
      <c r="H1713" s="164"/>
      <c r="I1713" s="164"/>
      <c r="J1713" s="163"/>
      <c r="K1713" s="162"/>
      <c r="L1713" s="163"/>
      <c r="M17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14" spans="1:14" x14ac:dyDescent="0.25">
      <c r="A1714" s="166" t="str">
        <f>Сверка[[#This Row],[ID Штатной должности]]&amp;Сверка[[#This Row],[Дата возникновения вакансии на ШД]]</f>
        <v/>
      </c>
      <c r="B1714" s="162"/>
      <c r="C1714" s="163"/>
      <c r="D1714" s="162"/>
      <c r="E1714" s="163"/>
      <c r="F1714" s="164"/>
      <c r="G1714" s="164"/>
      <c r="H1714" s="164"/>
      <c r="I1714" s="164"/>
      <c r="J1714" s="163"/>
      <c r="K1714" s="162"/>
      <c r="L1714" s="163"/>
      <c r="M17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15" spans="1:14" x14ac:dyDescent="0.25">
      <c r="A1715" s="166" t="str">
        <f>Сверка[[#This Row],[ID Штатной должности]]&amp;Сверка[[#This Row],[Дата возникновения вакансии на ШД]]</f>
        <v/>
      </c>
      <c r="B1715" s="162"/>
      <c r="C1715" s="163"/>
      <c r="D1715" s="162"/>
      <c r="E1715" s="163"/>
      <c r="F1715" s="164"/>
      <c r="G1715" s="164"/>
      <c r="H1715" s="164"/>
      <c r="I1715" s="164"/>
      <c r="J1715" s="163"/>
      <c r="K1715" s="162"/>
      <c r="L1715" s="163"/>
      <c r="M17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16" spans="1:14" x14ac:dyDescent="0.25">
      <c r="A1716" s="166" t="str">
        <f>Сверка[[#This Row],[ID Штатной должности]]&amp;Сверка[[#This Row],[Дата возникновения вакансии на ШД]]</f>
        <v/>
      </c>
      <c r="B1716" s="162"/>
      <c r="C1716" s="163"/>
      <c r="D1716" s="162"/>
      <c r="E1716" s="163"/>
      <c r="F1716" s="164"/>
      <c r="G1716" s="164"/>
      <c r="H1716" s="164"/>
      <c r="I1716" s="164"/>
      <c r="J1716" s="163"/>
      <c r="K1716" s="162"/>
      <c r="L1716" s="163"/>
      <c r="M17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17" spans="1:14" x14ac:dyDescent="0.25">
      <c r="A1717" s="166" t="str">
        <f>Сверка[[#This Row],[ID Штатной должности]]&amp;Сверка[[#This Row],[Дата возникновения вакансии на ШД]]</f>
        <v/>
      </c>
      <c r="B1717" s="162"/>
      <c r="C1717" s="163"/>
      <c r="D1717" s="162"/>
      <c r="E1717" s="163"/>
      <c r="F1717" s="164"/>
      <c r="G1717" s="164"/>
      <c r="H1717" s="164"/>
      <c r="I1717" s="164"/>
      <c r="J1717" s="163"/>
      <c r="K1717" s="162"/>
      <c r="L1717" s="163"/>
      <c r="M17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18" spans="1:14" x14ac:dyDescent="0.25">
      <c r="A1718" s="166" t="str">
        <f>Сверка[[#This Row],[ID Штатной должности]]&amp;Сверка[[#This Row],[Дата возникновения вакансии на ШД]]</f>
        <v/>
      </c>
      <c r="B1718" s="162"/>
      <c r="C1718" s="163"/>
      <c r="D1718" s="162"/>
      <c r="E1718" s="163"/>
      <c r="F1718" s="164"/>
      <c r="G1718" s="164"/>
      <c r="H1718" s="164"/>
      <c r="I1718" s="164"/>
      <c r="J1718" s="163"/>
      <c r="K1718" s="162"/>
      <c r="L1718" s="163"/>
      <c r="M17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19" spans="1:14" x14ac:dyDescent="0.25">
      <c r="A1719" s="166" t="str">
        <f>Сверка[[#This Row],[ID Штатной должности]]&amp;Сверка[[#This Row],[Дата возникновения вакансии на ШД]]</f>
        <v/>
      </c>
      <c r="B1719" s="162"/>
      <c r="C1719" s="163"/>
      <c r="D1719" s="162"/>
      <c r="E1719" s="163"/>
      <c r="F1719" s="164"/>
      <c r="G1719" s="164"/>
      <c r="H1719" s="164"/>
      <c r="I1719" s="164"/>
      <c r="J1719" s="163"/>
      <c r="K1719" s="162"/>
      <c r="L1719" s="163"/>
      <c r="M17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20" spans="1:14" x14ac:dyDescent="0.25">
      <c r="A1720" s="166" t="str">
        <f>Сверка[[#This Row],[ID Штатной должности]]&amp;Сверка[[#This Row],[Дата возникновения вакансии на ШД]]</f>
        <v/>
      </c>
      <c r="B1720" s="162"/>
      <c r="C1720" s="163"/>
      <c r="D1720" s="162"/>
      <c r="E1720" s="163"/>
      <c r="F1720" s="164"/>
      <c r="G1720" s="164"/>
      <c r="H1720" s="164"/>
      <c r="I1720" s="164"/>
      <c r="J1720" s="163"/>
      <c r="K1720" s="162"/>
      <c r="L1720" s="163"/>
      <c r="M17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21" spans="1:14" x14ac:dyDescent="0.25">
      <c r="A1721" s="166" t="str">
        <f>Сверка[[#This Row],[ID Штатной должности]]&amp;Сверка[[#This Row],[Дата возникновения вакансии на ШД]]</f>
        <v/>
      </c>
      <c r="B1721" s="162"/>
      <c r="C1721" s="163"/>
      <c r="D1721" s="162"/>
      <c r="E1721" s="163"/>
      <c r="F1721" s="164"/>
      <c r="G1721" s="164"/>
      <c r="H1721" s="164"/>
      <c r="I1721" s="164"/>
      <c r="J1721" s="163"/>
      <c r="K1721" s="162"/>
      <c r="L1721" s="163"/>
      <c r="M17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22" spans="1:14" x14ac:dyDescent="0.25">
      <c r="A1722" s="166" t="str">
        <f>Сверка[[#This Row],[ID Штатной должности]]&amp;Сверка[[#This Row],[Дата возникновения вакансии на ШД]]</f>
        <v/>
      </c>
      <c r="B1722" s="162"/>
      <c r="C1722" s="163"/>
      <c r="D1722" s="162"/>
      <c r="E1722" s="163"/>
      <c r="F1722" s="164"/>
      <c r="G1722" s="164"/>
      <c r="H1722" s="164"/>
      <c r="I1722" s="164"/>
      <c r="J1722" s="163"/>
      <c r="K1722" s="162"/>
      <c r="L1722" s="163"/>
      <c r="M17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23" spans="1:14" x14ac:dyDescent="0.25">
      <c r="A1723" s="166" t="str">
        <f>Сверка[[#This Row],[ID Штатной должности]]&amp;Сверка[[#This Row],[Дата возникновения вакансии на ШД]]</f>
        <v/>
      </c>
      <c r="B1723" s="162"/>
      <c r="C1723" s="163"/>
      <c r="D1723" s="162"/>
      <c r="E1723" s="163"/>
      <c r="F1723" s="164"/>
      <c r="G1723" s="164"/>
      <c r="H1723" s="164"/>
      <c r="I1723" s="164"/>
      <c r="J1723" s="163"/>
      <c r="K1723" s="162"/>
      <c r="L1723" s="163"/>
      <c r="M17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24" spans="1:14" x14ac:dyDescent="0.25">
      <c r="A1724" s="166" t="str">
        <f>Сверка[[#This Row],[ID Штатной должности]]&amp;Сверка[[#This Row],[Дата возникновения вакансии на ШД]]</f>
        <v/>
      </c>
      <c r="B1724" s="162"/>
      <c r="C1724" s="163"/>
      <c r="D1724" s="162"/>
      <c r="E1724" s="163"/>
      <c r="F1724" s="164"/>
      <c r="G1724" s="164"/>
      <c r="H1724" s="164"/>
      <c r="I1724" s="164"/>
      <c r="J1724" s="163"/>
      <c r="K1724" s="162"/>
      <c r="L1724" s="163"/>
      <c r="M17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25" spans="1:14" x14ac:dyDescent="0.25">
      <c r="A1725" s="166" t="str">
        <f>Сверка[[#This Row],[ID Штатной должности]]&amp;Сверка[[#This Row],[Дата возникновения вакансии на ШД]]</f>
        <v/>
      </c>
      <c r="B1725" s="162"/>
      <c r="C1725" s="163"/>
      <c r="D1725" s="162"/>
      <c r="E1725" s="163"/>
      <c r="F1725" s="164"/>
      <c r="G1725" s="164"/>
      <c r="H1725" s="164"/>
      <c r="I1725" s="164"/>
      <c r="J1725" s="163"/>
      <c r="K1725" s="162"/>
      <c r="L1725" s="163"/>
      <c r="M17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26" spans="1:14" x14ac:dyDescent="0.25">
      <c r="A1726" s="166" t="str">
        <f>Сверка[[#This Row],[ID Штатной должности]]&amp;Сверка[[#This Row],[Дата возникновения вакансии на ШД]]</f>
        <v/>
      </c>
      <c r="B1726" s="162"/>
      <c r="C1726" s="163"/>
      <c r="D1726" s="162"/>
      <c r="E1726" s="163"/>
      <c r="F1726" s="164"/>
      <c r="G1726" s="164"/>
      <c r="H1726" s="164"/>
      <c r="I1726" s="164"/>
      <c r="J1726" s="163"/>
      <c r="K1726" s="162"/>
      <c r="L1726" s="163"/>
      <c r="M17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27" spans="1:14" x14ac:dyDescent="0.25">
      <c r="A1727" s="166" t="str">
        <f>Сверка[[#This Row],[ID Штатной должности]]&amp;Сверка[[#This Row],[Дата возникновения вакансии на ШД]]</f>
        <v/>
      </c>
      <c r="B1727" s="162"/>
      <c r="C1727" s="163"/>
      <c r="D1727" s="162"/>
      <c r="E1727" s="163"/>
      <c r="F1727" s="164"/>
      <c r="G1727" s="164"/>
      <c r="H1727" s="164"/>
      <c r="I1727" s="164"/>
      <c r="J1727" s="163"/>
      <c r="K1727" s="162"/>
      <c r="L1727" s="163"/>
      <c r="M17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28" spans="1:14" x14ac:dyDescent="0.25">
      <c r="A1728" s="166" t="str">
        <f>Сверка[[#This Row],[ID Штатной должности]]&amp;Сверка[[#This Row],[Дата возникновения вакансии на ШД]]</f>
        <v/>
      </c>
      <c r="B1728" s="162"/>
      <c r="C1728" s="163"/>
      <c r="D1728" s="162"/>
      <c r="E1728" s="163"/>
      <c r="F1728" s="164"/>
      <c r="G1728" s="164"/>
      <c r="H1728" s="164"/>
      <c r="I1728" s="164"/>
      <c r="J1728" s="163"/>
      <c r="K1728" s="162"/>
      <c r="L1728" s="163"/>
      <c r="M17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29" spans="1:14" x14ac:dyDescent="0.25">
      <c r="A1729" s="166" t="str">
        <f>Сверка[[#This Row],[ID Штатной должности]]&amp;Сверка[[#This Row],[Дата возникновения вакансии на ШД]]</f>
        <v/>
      </c>
      <c r="B1729" s="162"/>
      <c r="C1729" s="163"/>
      <c r="D1729" s="162"/>
      <c r="E1729" s="163"/>
      <c r="F1729" s="164"/>
      <c r="G1729" s="164"/>
      <c r="H1729" s="164"/>
      <c r="I1729" s="164"/>
      <c r="J1729" s="163"/>
      <c r="K1729" s="162"/>
      <c r="L1729" s="163"/>
      <c r="M17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30" spans="1:14" x14ac:dyDescent="0.25">
      <c r="A1730" s="166" t="str">
        <f>Сверка[[#This Row],[ID Штатной должности]]&amp;Сверка[[#This Row],[Дата возникновения вакансии на ШД]]</f>
        <v/>
      </c>
      <c r="B1730" s="162"/>
      <c r="C1730" s="163"/>
      <c r="D1730" s="162"/>
      <c r="E1730" s="163"/>
      <c r="F1730" s="164"/>
      <c r="G1730" s="164"/>
      <c r="H1730" s="164"/>
      <c r="I1730" s="164"/>
      <c r="J1730" s="163"/>
      <c r="K1730" s="162"/>
      <c r="L1730" s="163"/>
      <c r="M17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31" spans="1:14" x14ac:dyDescent="0.25">
      <c r="A1731" s="166" t="str">
        <f>Сверка[[#This Row],[ID Штатной должности]]&amp;Сверка[[#This Row],[Дата возникновения вакансии на ШД]]</f>
        <v/>
      </c>
      <c r="B1731" s="162"/>
      <c r="C1731" s="163"/>
      <c r="D1731" s="162"/>
      <c r="E1731" s="163"/>
      <c r="F1731" s="164"/>
      <c r="G1731" s="164"/>
      <c r="H1731" s="164"/>
      <c r="I1731" s="164"/>
      <c r="J1731" s="163"/>
      <c r="K1731" s="162"/>
      <c r="L1731" s="163"/>
      <c r="M17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32" spans="1:14" x14ac:dyDescent="0.25">
      <c r="A1732" s="166" t="str">
        <f>Сверка[[#This Row],[ID Штатной должности]]&amp;Сверка[[#This Row],[Дата возникновения вакансии на ШД]]</f>
        <v/>
      </c>
      <c r="B1732" s="162"/>
      <c r="C1732" s="163"/>
      <c r="D1732" s="162"/>
      <c r="E1732" s="163"/>
      <c r="F1732" s="164"/>
      <c r="G1732" s="164"/>
      <c r="H1732" s="164"/>
      <c r="I1732" s="164"/>
      <c r="J1732" s="163"/>
      <c r="K1732" s="162"/>
      <c r="L1732" s="163"/>
      <c r="M17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33" spans="1:14" x14ac:dyDescent="0.25">
      <c r="A1733" s="166" t="str">
        <f>Сверка[[#This Row],[ID Штатной должности]]&amp;Сверка[[#This Row],[Дата возникновения вакансии на ШД]]</f>
        <v/>
      </c>
      <c r="B1733" s="162"/>
      <c r="C1733" s="163"/>
      <c r="D1733" s="162"/>
      <c r="E1733" s="163"/>
      <c r="F1733" s="164"/>
      <c r="G1733" s="164"/>
      <c r="H1733" s="164"/>
      <c r="I1733" s="164"/>
      <c r="J1733" s="163"/>
      <c r="K1733" s="162"/>
      <c r="L1733" s="163"/>
      <c r="M17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34" spans="1:14" x14ac:dyDescent="0.25">
      <c r="A1734" s="166" t="str">
        <f>Сверка[[#This Row],[ID Штатной должности]]&amp;Сверка[[#This Row],[Дата возникновения вакансии на ШД]]</f>
        <v/>
      </c>
      <c r="B1734" s="162"/>
      <c r="C1734" s="163"/>
      <c r="D1734" s="162"/>
      <c r="E1734" s="163"/>
      <c r="F1734" s="164"/>
      <c r="G1734" s="164"/>
      <c r="H1734" s="164"/>
      <c r="I1734" s="164"/>
      <c r="J1734" s="163"/>
      <c r="K1734" s="162"/>
      <c r="L1734" s="163"/>
      <c r="M17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35" spans="1:14" x14ac:dyDescent="0.25">
      <c r="A1735" s="166" t="str">
        <f>Сверка[[#This Row],[ID Штатной должности]]&amp;Сверка[[#This Row],[Дата возникновения вакансии на ШД]]</f>
        <v/>
      </c>
      <c r="B1735" s="162"/>
      <c r="C1735" s="163"/>
      <c r="D1735" s="162"/>
      <c r="E1735" s="163"/>
      <c r="F1735" s="164"/>
      <c r="G1735" s="164"/>
      <c r="H1735" s="164"/>
      <c r="I1735" s="164"/>
      <c r="J1735" s="163"/>
      <c r="K1735" s="162"/>
      <c r="L1735" s="163"/>
      <c r="M17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36" spans="1:14" x14ac:dyDescent="0.25">
      <c r="A1736" s="166" t="str">
        <f>Сверка[[#This Row],[ID Штатной должности]]&amp;Сверка[[#This Row],[Дата возникновения вакансии на ШД]]</f>
        <v/>
      </c>
      <c r="B1736" s="162"/>
      <c r="C1736" s="163"/>
      <c r="D1736" s="162"/>
      <c r="E1736" s="163"/>
      <c r="F1736" s="164"/>
      <c r="G1736" s="164"/>
      <c r="H1736" s="164"/>
      <c r="I1736" s="164"/>
      <c r="J1736" s="163"/>
      <c r="K1736" s="162"/>
      <c r="L1736" s="163"/>
      <c r="M17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37" spans="1:14" x14ac:dyDescent="0.25">
      <c r="A1737" s="166" t="str">
        <f>Сверка[[#This Row],[ID Штатной должности]]&amp;Сверка[[#This Row],[Дата возникновения вакансии на ШД]]</f>
        <v/>
      </c>
      <c r="B1737" s="162"/>
      <c r="C1737" s="163"/>
      <c r="D1737" s="162"/>
      <c r="E1737" s="163"/>
      <c r="F1737" s="164"/>
      <c r="G1737" s="164"/>
      <c r="H1737" s="164"/>
      <c r="I1737" s="164"/>
      <c r="J1737" s="163"/>
      <c r="K1737" s="162"/>
      <c r="L1737" s="163"/>
      <c r="M17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38" spans="1:14" x14ac:dyDescent="0.25">
      <c r="A1738" s="166" t="str">
        <f>Сверка[[#This Row],[ID Штатной должности]]&amp;Сверка[[#This Row],[Дата возникновения вакансии на ШД]]</f>
        <v/>
      </c>
      <c r="B1738" s="162"/>
      <c r="C1738" s="163"/>
      <c r="D1738" s="162"/>
      <c r="E1738" s="163"/>
      <c r="F1738" s="164"/>
      <c r="G1738" s="164"/>
      <c r="H1738" s="164"/>
      <c r="I1738" s="164"/>
      <c r="J1738" s="163"/>
      <c r="K1738" s="162"/>
      <c r="L1738" s="163"/>
      <c r="M17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39" spans="1:14" x14ac:dyDescent="0.25">
      <c r="A1739" s="166" t="str">
        <f>Сверка[[#This Row],[ID Штатной должности]]&amp;Сверка[[#This Row],[Дата возникновения вакансии на ШД]]</f>
        <v/>
      </c>
      <c r="B1739" s="162"/>
      <c r="C1739" s="163"/>
      <c r="D1739" s="162"/>
      <c r="E1739" s="163"/>
      <c r="F1739" s="164"/>
      <c r="G1739" s="164"/>
      <c r="H1739" s="164"/>
      <c r="I1739" s="164"/>
      <c r="J1739" s="163"/>
      <c r="K1739" s="162"/>
      <c r="L1739" s="163"/>
      <c r="M17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40" spans="1:14" x14ac:dyDescent="0.25">
      <c r="A1740" s="166" t="str">
        <f>Сверка[[#This Row],[ID Штатной должности]]&amp;Сверка[[#This Row],[Дата возникновения вакансии на ШД]]</f>
        <v/>
      </c>
      <c r="B1740" s="162"/>
      <c r="C1740" s="163"/>
      <c r="D1740" s="162"/>
      <c r="E1740" s="163"/>
      <c r="F1740" s="164"/>
      <c r="G1740" s="164"/>
      <c r="H1740" s="164"/>
      <c r="I1740" s="164"/>
      <c r="J1740" s="163"/>
      <c r="K1740" s="162"/>
      <c r="L1740" s="163"/>
      <c r="M17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41" spans="1:14" x14ac:dyDescent="0.25">
      <c r="A1741" s="166" t="str">
        <f>Сверка[[#This Row],[ID Штатной должности]]&amp;Сверка[[#This Row],[Дата возникновения вакансии на ШД]]</f>
        <v/>
      </c>
      <c r="B1741" s="162"/>
      <c r="C1741" s="163"/>
      <c r="D1741" s="162"/>
      <c r="E1741" s="163"/>
      <c r="F1741" s="164"/>
      <c r="G1741" s="164"/>
      <c r="H1741" s="164"/>
      <c r="I1741" s="164"/>
      <c r="J1741" s="163"/>
      <c r="K1741" s="162"/>
      <c r="L1741" s="163"/>
      <c r="M17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42" spans="1:14" x14ac:dyDescent="0.25">
      <c r="A1742" s="166" t="str">
        <f>Сверка[[#This Row],[ID Штатной должности]]&amp;Сверка[[#This Row],[Дата возникновения вакансии на ШД]]</f>
        <v/>
      </c>
      <c r="B1742" s="162"/>
      <c r="C1742" s="163"/>
      <c r="D1742" s="162"/>
      <c r="E1742" s="163"/>
      <c r="F1742" s="164"/>
      <c r="G1742" s="164"/>
      <c r="H1742" s="164"/>
      <c r="I1742" s="164"/>
      <c r="J1742" s="163"/>
      <c r="K1742" s="162"/>
      <c r="L1742" s="163"/>
      <c r="M17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43" spans="1:14" x14ac:dyDescent="0.25">
      <c r="A1743" s="166" t="str">
        <f>Сверка[[#This Row],[ID Штатной должности]]&amp;Сверка[[#This Row],[Дата возникновения вакансии на ШД]]</f>
        <v/>
      </c>
      <c r="B1743" s="162"/>
      <c r="C1743" s="163"/>
      <c r="D1743" s="162"/>
      <c r="E1743" s="163"/>
      <c r="F1743" s="164"/>
      <c r="G1743" s="164"/>
      <c r="H1743" s="164"/>
      <c r="I1743" s="164"/>
      <c r="J1743" s="163"/>
      <c r="K1743" s="162"/>
      <c r="L1743" s="163"/>
      <c r="M17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44" spans="1:14" x14ac:dyDescent="0.25">
      <c r="A1744" s="166" t="str">
        <f>Сверка[[#This Row],[ID Штатной должности]]&amp;Сверка[[#This Row],[Дата возникновения вакансии на ШД]]</f>
        <v/>
      </c>
      <c r="B1744" s="162"/>
      <c r="C1744" s="163"/>
      <c r="D1744" s="162"/>
      <c r="E1744" s="163"/>
      <c r="F1744" s="164"/>
      <c r="G1744" s="164"/>
      <c r="H1744" s="164"/>
      <c r="I1744" s="164"/>
      <c r="J1744" s="163"/>
      <c r="K1744" s="162"/>
      <c r="L1744" s="163"/>
      <c r="M17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45" spans="1:14" x14ac:dyDescent="0.25">
      <c r="A1745" s="166" t="str">
        <f>Сверка[[#This Row],[ID Штатной должности]]&amp;Сверка[[#This Row],[Дата возникновения вакансии на ШД]]</f>
        <v/>
      </c>
      <c r="B1745" s="162"/>
      <c r="C1745" s="163"/>
      <c r="D1745" s="162"/>
      <c r="E1745" s="163"/>
      <c r="F1745" s="164"/>
      <c r="G1745" s="164"/>
      <c r="H1745" s="164"/>
      <c r="I1745" s="164"/>
      <c r="J1745" s="163"/>
      <c r="K1745" s="162"/>
      <c r="L1745" s="163"/>
      <c r="M17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46" spans="1:14" x14ac:dyDescent="0.25">
      <c r="A1746" s="166" t="str">
        <f>Сверка[[#This Row],[ID Штатной должности]]&amp;Сверка[[#This Row],[Дата возникновения вакансии на ШД]]</f>
        <v/>
      </c>
      <c r="B1746" s="162"/>
      <c r="C1746" s="163"/>
      <c r="D1746" s="162"/>
      <c r="E1746" s="163"/>
      <c r="F1746" s="164"/>
      <c r="G1746" s="164"/>
      <c r="H1746" s="164"/>
      <c r="I1746" s="164"/>
      <c r="J1746" s="163"/>
      <c r="K1746" s="162"/>
      <c r="L1746" s="163"/>
      <c r="M17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47" spans="1:14" x14ac:dyDescent="0.25">
      <c r="A1747" s="166" t="str">
        <f>Сверка[[#This Row],[ID Штатной должности]]&amp;Сверка[[#This Row],[Дата возникновения вакансии на ШД]]</f>
        <v/>
      </c>
      <c r="B1747" s="162"/>
      <c r="C1747" s="163"/>
      <c r="D1747" s="162"/>
      <c r="E1747" s="163"/>
      <c r="F1747" s="164"/>
      <c r="G1747" s="164"/>
      <c r="H1747" s="164"/>
      <c r="I1747" s="164"/>
      <c r="J1747" s="163"/>
      <c r="K1747" s="162"/>
      <c r="L1747" s="163"/>
      <c r="M17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48" spans="1:14" x14ac:dyDescent="0.25">
      <c r="A1748" s="166" t="str">
        <f>Сверка[[#This Row],[ID Штатной должности]]&amp;Сверка[[#This Row],[Дата возникновения вакансии на ШД]]</f>
        <v/>
      </c>
      <c r="B1748" s="162"/>
      <c r="C1748" s="163"/>
      <c r="D1748" s="162"/>
      <c r="E1748" s="163"/>
      <c r="F1748" s="164"/>
      <c r="G1748" s="164"/>
      <c r="H1748" s="164"/>
      <c r="I1748" s="164"/>
      <c r="J1748" s="163"/>
      <c r="K1748" s="162"/>
      <c r="L1748" s="163"/>
      <c r="M17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49" spans="1:14" x14ac:dyDescent="0.25">
      <c r="A1749" s="166" t="str">
        <f>Сверка[[#This Row],[ID Штатной должности]]&amp;Сверка[[#This Row],[Дата возникновения вакансии на ШД]]</f>
        <v/>
      </c>
      <c r="B1749" s="162"/>
      <c r="C1749" s="163"/>
      <c r="D1749" s="162"/>
      <c r="E1749" s="163"/>
      <c r="F1749" s="164"/>
      <c r="G1749" s="164"/>
      <c r="H1749" s="164"/>
      <c r="I1749" s="164"/>
      <c r="J1749" s="163"/>
      <c r="K1749" s="162"/>
      <c r="L1749" s="163"/>
      <c r="M17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50" spans="1:14" x14ac:dyDescent="0.25">
      <c r="A1750" s="166" t="str">
        <f>Сверка[[#This Row],[ID Штатной должности]]&amp;Сверка[[#This Row],[Дата возникновения вакансии на ШД]]</f>
        <v/>
      </c>
      <c r="B1750" s="162"/>
      <c r="C1750" s="163"/>
      <c r="D1750" s="162"/>
      <c r="E1750" s="163"/>
      <c r="F1750" s="164"/>
      <c r="G1750" s="164"/>
      <c r="H1750" s="164"/>
      <c r="I1750" s="164"/>
      <c r="J1750" s="163"/>
      <c r="K1750" s="162"/>
      <c r="L1750" s="163"/>
      <c r="M17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51" spans="1:14" x14ac:dyDescent="0.25">
      <c r="A1751" s="166" t="str">
        <f>Сверка[[#This Row],[ID Штатной должности]]&amp;Сверка[[#This Row],[Дата возникновения вакансии на ШД]]</f>
        <v/>
      </c>
      <c r="B1751" s="162"/>
      <c r="C1751" s="163"/>
      <c r="D1751" s="162"/>
      <c r="E1751" s="163"/>
      <c r="F1751" s="164"/>
      <c r="G1751" s="164"/>
      <c r="H1751" s="164"/>
      <c r="I1751" s="164"/>
      <c r="J1751" s="163"/>
      <c r="K1751" s="162"/>
      <c r="L1751" s="163"/>
      <c r="M17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52" spans="1:14" x14ac:dyDescent="0.25">
      <c r="A1752" s="166" t="str">
        <f>Сверка[[#This Row],[ID Штатной должности]]&amp;Сверка[[#This Row],[Дата возникновения вакансии на ШД]]</f>
        <v/>
      </c>
      <c r="B1752" s="162"/>
      <c r="C1752" s="163"/>
      <c r="D1752" s="162"/>
      <c r="E1752" s="163"/>
      <c r="F1752" s="164"/>
      <c r="G1752" s="164"/>
      <c r="H1752" s="164"/>
      <c r="I1752" s="164"/>
      <c r="J1752" s="163"/>
      <c r="K1752" s="162"/>
      <c r="L1752" s="163"/>
      <c r="M17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53" spans="1:14" x14ac:dyDescent="0.25">
      <c r="A1753" s="166" t="str">
        <f>Сверка[[#This Row],[ID Штатной должности]]&amp;Сверка[[#This Row],[Дата возникновения вакансии на ШД]]</f>
        <v/>
      </c>
      <c r="B1753" s="162"/>
      <c r="C1753" s="163"/>
      <c r="D1753" s="162"/>
      <c r="E1753" s="163"/>
      <c r="F1753" s="164"/>
      <c r="G1753" s="164"/>
      <c r="H1753" s="164"/>
      <c r="I1753" s="164"/>
      <c r="J1753" s="163"/>
      <c r="K1753" s="162"/>
      <c r="L1753" s="163"/>
      <c r="M17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54" spans="1:14" x14ac:dyDescent="0.25">
      <c r="A1754" s="166" t="str">
        <f>Сверка[[#This Row],[ID Штатной должности]]&amp;Сверка[[#This Row],[Дата возникновения вакансии на ШД]]</f>
        <v/>
      </c>
      <c r="B1754" s="162"/>
      <c r="C1754" s="163"/>
      <c r="D1754" s="162"/>
      <c r="E1754" s="163"/>
      <c r="F1754" s="164"/>
      <c r="G1754" s="164"/>
      <c r="H1754" s="164"/>
      <c r="I1754" s="164"/>
      <c r="J1754" s="163"/>
      <c r="K1754" s="162"/>
      <c r="L1754" s="163"/>
      <c r="M17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55" spans="1:14" x14ac:dyDescent="0.25">
      <c r="A1755" s="166" t="str">
        <f>Сверка[[#This Row],[ID Штатной должности]]&amp;Сверка[[#This Row],[Дата возникновения вакансии на ШД]]</f>
        <v/>
      </c>
      <c r="B1755" s="162"/>
      <c r="C1755" s="163"/>
      <c r="D1755" s="162"/>
      <c r="E1755" s="163"/>
      <c r="F1755" s="164"/>
      <c r="G1755" s="164"/>
      <c r="H1755" s="164"/>
      <c r="I1755" s="164"/>
      <c r="J1755" s="163"/>
      <c r="K1755" s="162"/>
      <c r="L1755" s="163"/>
      <c r="M17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56" spans="1:14" x14ac:dyDescent="0.25">
      <c r="A1756" s="166" t="str">
        <f>Сверка[[#This Row],[ID Штатной должности]]&amp;Сверка[[#This Row],[Дата возникновения вакансии на ШД]]</f>
        <v/>
      </c>
      <c r="B1756" s="162"/>
      <c r="C1756" s="163"/>
      <c r="D1756" s="162"/>
      <c r="E1756" s="163"/>
      <c r="F1756" s="164"/>
      <c r="G1756" s="164"/>
      <c r="H1756" s="164"/>
      <c r="I1756" s="164"/>
      <c r="J1756" s="163"/>
      <c r="K1756" s="162"/>
      <c r="L1756" s="163"/>
      <c r="M17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57" spans="1:14" x14ac:dyDescent="0.25">
      <c r="A1757" s="166" t="str">
        <f>Сверка[[#This Row],[ID Штатной должности]]&amp;Сверка[[#This Row],[Дата возникновения вакансии на ШД]]</f>
        <v/>
      </c>
      <c r="B1757" s="162"/>
      <c r="C1757" s="163"/>
      <c r="D1757" s="162"/>
      <c r="E1757" s="163"/>
      <c r="F1757" s="164"/>
      <c r="G1757" s="164"/>
      <c r="H1757" s="164"/>
      <c r="I1757" s="164"/>
      <c r="J1757" s="163"/>
      <c r="K1757" s="162"/>
      <c r="L1757" s="163"/>
      <c r="M17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58" spans="1:14" x14ac:dyDescent="0.25">
      <c r="A1758" s="166" t="str">
        <f>Сверка[[#This Row],[ID Штатной должности]]&amp;Сверка[[#This Row],[Дата возникновения вакансии на ШД]]</f>
        <v/>
      </c>
      <c r="B1758" s="162"/>
      <c r="C1758" s="163"/>
      <c r="D1758" s="162"/>
      <c r="E1758" s="163"/>
      <c r="F1758" s="164"/>
      <c r="G1758" s="164"/>
      <c r="H1758" s="164"/>
      <c r="I1758" s="164"/>
      <c r="J1758" s="163"/>
      <c r="K1758" s="162"/>
      <c r="L1758" s="163"/>
      <c r="M17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59" spans="1:14" x14ac:dyDescent="0.25">
      <c r="A1759" s="166" t="str">
        <f>Сверка[[#This Row],[ID Штатной должности]]&amp;Сверка[[#This Row],[Дата возникновения вакансии на ШД]]</f>
        <v/>
      </c>
      <c r="B1759" s="162"/>
      <c r="C1759" s="163"/>
      <c r="D1759" s="162"/>
      <c r="E1759" s="163"/>
      <c r="F1759" s="164"/>
      <c r="G1759" s="164"/>
      <c r="H1759" s="164"/>
      <c r="I1759" s="164"/>
      <c r="J1759" s="163"/>
      <c r="K1759" s="162"/>
      <c r="L1759" s="163"/>
      <c r="M17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60" spans="1:14" x14ac:dyDescent="0.25">
      <c r="A1760" s="166" t="str">
        <f>Сверка[[#This Row],[ID Штатной должности]]&amp;Сверка[[#This Row],[Дата возникновения вакансии на ШД]]</f>
        <v/>
      </c>
      <c r="B1760" s="162"/>
      <c r="C1760" s="163"/>
      <c r="D1760" s="162"/>
      <c r="E1760" s="163"/>
      <c r="F1760" s="164"/>
      <c r="G1760" s="164"/>
      <c r="H1760" s="164"/>
      <c r="I1760" s="164"/>
      <c r="J1760" s="163"/>
      <c r="K1760" s="162"/>
      <c r="L1760" s="163"/>
      <c r="M17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61" spans="1:14" x14ac:dyDescent="0.25">
      <c r="A1761" s="166" t="str">
        <f>Сверка[[#This Row],[ID Штатной должности]]&amp;Сверка[[#This Row],[Дата возникновения вакансии на ШД]]</f>
        <v/>
      </c>
      <c r="B1761" s="162"/>
      <c r="C1761" s="163"/>
      <c r="D1761" s="162"/>
      <c r="E1761" s="163"/>
      <c r="F1761" s="164"/>
      <c r="G1761" s="164"/>
      <c r="H1761" s="164"/>
      <c r="I1761" s="164"/>
      <c r="J1761" s="163"/>
      <c r="K1761" s="162"/>
      <c r="L1761" s="163"/>
      <c r="M17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62" spans="1:14" x14ac:dyDescent="0.25">
      <c r="A1762" s="166" t="str">
        <f>Сверка[[#This Row],[ID Штатной должности]]&amp;Сверка[[#This Row],[Дата возникновения вакансии на ШД]]</f>
        <v/>
      </c>
      <c r="B1762" s="162"/>
      <c r="C1762" s="163"/>
      <c r="D1762" s="162"/>
      <c r="E1762" s="163"/>
      <c r="F1762" s="164"/>
      <c r="G1762" s="164"/>
      <c r="H1762" s="164"/>
      <c r="I1762" s="164"/>
      <c r="J1762" s="163"/>
      <c r="K1762" s="162"/>
      <c r="L1762" s="163"/>
      <c r="M17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63" spans="1:14" x14ac:dyDescent="0.25">
      <c r="A1763" s="166" t="str">
        <f>Сверка[[#This Row],[ID Штатной должности]]&amp;Сверка[[#This Row],[Дата возникновения вакансии на ШД]]</f>
        <v/>
      </c>
      <c r="B1763" s="162"/>
      <c r="C1763" s="163"/>
      <c r="D1763" s="162"/>
      <c r="E1763" s="163"/>
      <c r="F1763" s="164"/>
      <c r="G1763" s="164"/>
      <c r="H1763" s="164"/>
      <c r="I1763" s="164"/>
      <c r="J1763" s="163"/>
      <c r="K1763" s="162"/>
      <c r="L1763" s="163"/>
      <c r="M17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64" spans="1:14" x14ac:dyDescent="0.25">
      <c r="A1764" s="166" t="str">
        <f>Сверка[[#This Row],[ID Штатной должности]]&amp;Сверка[[#This Row],[Дата возникновения вакансии на ШД]]</f>
        <v/>
      </c>
      <c r="B1764" s="162"/>
      <c r="C1764" s="163"/>
      <c r="D1764" s="162"/>
      <c r="E1764" s="163"/>
      <c r="F1764" s="164"/>
      <c r="G1764" s="164"/>
      <c r="H1764" s="164"/>
      <c r="I1764" s="164"/>
      <c r="J1764" s="163"/>
      <c r="K1764" s="162"/>
      <c r="L1764" s="163"/>
      <c r="M17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65" spans="1:14" x14ac:dyDescent="0.25">
      <c r="A1765" s="166" t="str">
        <f>Сверка[[#This Row],[ID Штатной должности]]&amp;Сверка[[#This Row],[Дата возникновения вакансии на ШД]]</f>
        <v/>
      </c>
      <c r="B1765" s="162"/>
      <c r="C1765" s="163"/>
      <c r="D1765" s="162"/>
      <c r="E1765" s="163"/>
      <c r="F1765" s="164"/>
      <c r="G1765" s="164"/>
      <c r="H1765" s="164"/>
      <c r="I1765" s="164"/>
      <c r="J1765" s="163"/>
      <c r="K1765" s="162"/>
      <c r="L1765" s="163"/>
      <c r="M17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66" spans="1:14" x14ac:dyDescent="0.25">
      <c r="A1766" s="166" t="str">
        <f>Сверка[[#This Row],[ID Штатной должности]]&amp;Сверка[[#This Row],[Дата возникновения вакансии на ШД]]</f>
        <v/>
      </c>
      <c r="B1766" s="162"/>
      <c r="C1766" s="163"/>
      <c r="D1766" s="162"/>
      <c r="E1766" s="163"/>
      <c r="F1766" s="164"/>
      <c r="G1766" s="164"/>
      <c r="H1766" s="164"/>
      <c r="I1766" s="164"/>
      <c r="J1766" s="163"/>
      <c r="K1766" s="162"/>
      <c r="L1766" s="163"/>
      <c r="M17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67" spans="1:14" x14ac:dyDescent="0.25">
      <c r="A1767" s="166" t="str">
        <f>Сверка[[#This Row],[ID Штатной должности]]&amp;Сверка[[#This Row],[Дата возникновения вакансии на ШД]]</f>
        <v/>
      </c>
      <c r="B1767" s="162"/>
      <c r="C1767" s="163"/>
      <c r="D1767" s="162"/>
      <c r="E1767" s="163"/>
      <c r="F1767" s="164"/>
      <c r="G1767" s="164"/>
      <c r="H1767" s="164"/>
      <c r="I1767" s="164"/>
      <c r="J1767" s="163"/>
      <c r="K1767" s="162"/>
      <c r="L1767" s="163"/>
      <c r="M17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68" spans="1:14" x14ac:dyDescent="0.25">
      <c r="A1768" s="166" t="str">
        <f>Сверка[[#This Row],[ID Штатной должности]]&amp;Сверка[[#This Row],[Дата возникновения вакансии на ШД]]</f>
        <v/>
      </c>
      <c r="B1768" s="162"/>
      <c r="C1768" s="163"/>
      <c r="D1768" s="162"/>
      <c r="E1768" s="163"/>
      <c r="F1768" s="164"/>
      <c r="G1768" s="164"/>
      <c r="H1768" s="164"/>
      <c r="I1768" s="164"/>
      <c r="J1768" s="163"/>
      <c r="K1768" s="162"/>
      <c r="L1768" s="163"/>
      <c r="M17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69" spans="1:14" x14ac:dyDescent="0.25">
      <c r="A1769" s="166" t="str">
        <f>Сверка[[#This Row],[ID Штатной должности]]&amp;Сверка[[#This Row],[Дата возникновения вакансии на ШД]]</f>
        <v/>
      </c>
      <c r="B1769" s="162"/>
      <c r="C1769" s="163"/>
      <c r="D1769" s="162"/>
      <c r="E1769" s="163"/>
      <c r="F1769" s="164"/>
      <c r="G1769" s="164"/>
      <c r="H1769" s="164"/>
      <c r="I1769" s="164"/>
      <c r="J1769" s="163"/>
      <c r="K1769" s="162"/>
      <c r="L1769" s="163"/>
      <c r="M17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70" spans="1:14" x14ac:dyDescent="0.25">
      <c r="A1770" s="166" t="str">
        <f>Сверка[[#This Row],[ID Штатной должности]]&amp;Сверка[[#This Row],[Дата возникновения вакансии на ШД]]</f>
        <v/>
      </c>
      <c r="B1770" s="162"/>
      <c r="C1770" s="163"/>
      <c r="D1770" s="162"/>
      <c r="E1770" s="163"/>
      <c r="F1770" s="164"/>
      <c r="G1770" s="164"/>
      <c r="H1770" s="164"/>
      <c r="I1770" s="164"/>
      <c r="J1770" s="163"/>
      <c r="K1770" s="162"/>
      <c r="L1770" s="163"/>
      <c r="M17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71" spans="1:14" x14ac:dyDescent="0.25">
      <c r="A1771" s="166" t="str">
        <f>Сверка[[#This Row],[ID Штатной должности]]&amp;Сверка[[#This Row],[Дата возникновения вакансии на ШД]]</f>
        <v/>
      </c>
      <c r="B1771" s="162"/>
      <c r="C1771" s="163"/>
      <c r="D1771" s="162"/>
      <c r="E1771" s="163"/>
      <c r="F1771" s="164"/>
      <c r="G1771" s="164"/>
      <c r="H1771" s="164"/>
      <c r="I1771" s="164"/>
      <c r="J1771" s="163"/>
      <c r="K1771" s="162"/>
      <c r="L1771" s="163"/>
      <c r="M17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72" spans="1:14" x14ac:dyDescent="0.25">
      <c r="A1772" s="166" t="str">
        <f>Сверка[[#This Row],[ID Штатной должности]]&amp;Сверка[[#This Row],[Дата возникновения вакансии на ШД]]</f>
        <v/>
      </c>
      <c r="B1772" s="162"/>
      <c r="C1772" s="163"/>
      <c r="D1772" s="162"/>
      <c r="E1772" s="163"/>
      <c r="F1772" s="164"/>
      <c r="G1772" s="164"/>
      <c r="H1772" s="164"/>
      <c r="I1772" s="164"/>
      <c r="J1772" s="163"/>
      <c r="K1772" s="162"/>
      <c r="L1772" s="163"/>
      <c r="M17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73" spans="1:14" x14ac:dyDescent="0.25">
      <c r="A1773" s="166" t="str">
        <f>Сверка[[#This Row],[ID Штатной должности]]&amp;Сверка[[#This Row],[Дата возникновения вакансии на ШД]]</f>
        <v/>
      </c>
      <c r="B1773" s="162"/>
      <c r="C1773" s="163"/>
      <c r="D1773" s="162"/>
      <c r="E1773" s="163"/>
      <c r="F1773" s="164"/>
      <c r="G1773" s="164"/>
      <c r="H1773" s="164"/>
      <c r="I1773" s="164"/>
      <c r="J1773" s="163"/>
      <c r="K1773" s="162"/>
      <c r="L1773" s="163"/>
      <c r="M17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74" spans="1:14" x14ac:dyDescent="0.25">
      <c r="A1774" s="166" t="str">
        <f>Сверка[[#This Row],[ID Штатной должности]]&amp;Сверка[[#This Row],[Дата возникновения вакансии на ШД]]</f>
        <v/>
      </c>
      <c r="B1774" s="162"/>
      <c r="C1774" s="163"/>
      <c r="D1774" s="162"/>
      <c r="E1774" s="163"/>
      <c r="F1774" s="164"/>
      <c r="G1774" s="164"/>
      <c r="H1774" s="164"/>
      <c r="I1774" s="164"/>
      <c r="J1774" s="163"/>
      <c r="K1774" s="162"/>
      <c r="L1774" s="163"/>
      <c r="M17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75" spans="1:14" x14ac:dyDescent="0.25">
      <c r="A1775" s="166" t="str">
        <f>Сверка[[#This Row],[ID Штатной должности]]&amp;Сверка[[#This Row],[Дата возникновения вакансии на ШД]]</f>
        <v/>
      </c>
      <c r="B1775" s="162"/>
      <c r="C1775" s="163"/>
      <c r="D1775" s="162"/>
      <c r="E1775" s="163"/>
      <c r="F1775" s="164"/>
      <c r="G1775" s="164"/>
      <c r="H1775" s="164"/>
      <c r="I1775" s="164"/>
      <c r="J1775" s="163"/>
      <c r="K1775" s="162"/>
      <c r="L1775" s="163"/>
      <c r="M17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76" spans="1:14" x14ac:dyDescent="0.25">
      <c r="A1776" s="166" t="str">
        <f>Сверка[[#This Row],[ID Штатной должности]]&amp;Сверка[[#This Row],[Дата возникновения вакансии на ШД]]</f>
        <v/>
      </c>
      <c r="B1776" s="162"/>
      <c r="C1776" s="163"/>
      <c r="D1776" s="162"/>
      <c r="E1776" s="163"/>
      <c r="F1776" s="164"/>
      <c r="G1776" s="164"/>
      <c r="H1776" s="164"/>
      <c r="I1776" s="164"/>
      <c r="J1776" s="163"/>
      <c r="K1776" s="162"/>
      <c r="L1776" s="163"/>
      <c r="M17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77" spans="1:14" x14ac:dyDescent="0.25">
      <c r="A1777" s="166" t="str">
        <f>Сверка[[#This Row],[ID Штатной должности]]&amp;Сверка[[#This Row],[Дата возникновения вакансии на ШД]]</f>
        <v/>
      </c>
      <c r="B1777" s="162"/>
      <c r="C1777" s="163"/>
      <c r="D1777" s="162"/>
      <c r="E1777" s="163"/>
      <c r="F1777" s="164"/>
      <c r="G1777" s="164"/>
      <c r="H1777" s="164"/>
      <c r="I1777" s="164"/>
      <c r="J1777" s="163"/>
      <c r="K1777" s="162"/>
      <c r="L1777" s="163"/>
      <c r="M17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78" spans="1:14" x14ac:dyDescent="0.25">
      <c r="A1778" s="166" t="str">
        <f>Сверка[[#This Row],[ID Штатной должности]]&amp;Сверка[[#This Row],[Дата возникновения вакансии на ШД]]</f>
        <v/>
      </c>
      <c r="B1778" s="162"/>
      <c r="C1778" s="163"/>
      <c r="D1778" s="162"/>
      <c r="E1778" s="163"/>
      <c r="F1778" s="164"/>
      <c r="G1778" s="164"/>
      <c r="H1778" s="164"/>
      <c r="I1778" s="164"/>
      <c r="J1778" s="163"/>
      <c r="K1778" s="162"/>
      <c r="L1778" s="163"/>
      <c r="M17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79" spans="1:14" x14ac:dyDescent="0.25">
      <c r="A1779" s="166" t="str">
        <f>Сверка[[#This Row],[ID Штатной должности]]&amp;Сверка[[#This Row],[Дата возникновения вакансии на ШД]]</f>
        <v/>
      </c>
      <c r="B1779" s="162"/>
      <c r="C1779" s="163"/>
      <c r="D1779" s="162"/>
      <c r="E1779" s="163"/>
      <c r="F1779" s="164"/>
      <c r="G1779" s="164"/>
      <c r="H1779" s="164"/>
      <c r="I1779" s="164"/>
      <c r="J1779" s="163"/>
      <c r="K1779" s="162"/>
      <c r="L1779" s="163"/>
      <c r="M17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80" spans="1:14" x14ac:dyDescent="0.25">
      <c r="A1780" s="166" t="str">
        <f>Сверка[[#This Row],[ID Штатной должности]]&amp;Сверка[[#This Row],[Дата возникновения вакансии на ШД]]</f>
        <v/>
      </c>
      <c r="B1780" s="162"/>
      <c r="C1780" s="163"/>
      <c r="D1780" s="162"/>
      <c r="E1780" s="163"/>
      <c r="F1780" s="164"/>
      <c r="G1780" s="164"/>
      <c r="H1780" s="164"/>
      <c r="I1780" s="164"/>
      <c r="J1780" s="163"/>
      <c r="K1780" s="162"/>
      <c r="L1780" s="163"/>
      <c r="M17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81" spans="1:14" x14ac:dyDescent="0.25">
      <c r="A1781" s="166" t="str">
        <f>Сверка[[#This Row],[ID Штатной должности]]&amp;Сверка[[#This Row],[Дата возникновения вакансии на ШД]]</f>
        <v/>
      </c>
      <c r="B1781" s="162"/>
      <c r="C1781" s="163"/>
      <c r="D1781" s="162"/>
      <c r="E1781" s="163"/>
      <c r="F1781" s="164"/>
      <c r="G1781" s="164"/>
      <c r="H1781" s="164"/>
      <c r="I1781" s="164"/>
      <c r="J1781" s="163"/>
      <c r="K1781" s="162"/>
      <c r="L1781" s="163"/>
      <c r="M17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82" spans="1:14" x14ac:dyDescent="0.25">
      <c r="A1782" s="166" t="str">
        <f>Сверка[[#This Row],[ID Штатной должности]]&amp;Сверка[[#This Row],[Дата возникновения вакансии на ШД]]</f>
        <v/>
      </c>
      <c r="B1782" s="162"/>
      <c r="C1782" s="163"/>
      <c r="D1782" s="162"/>
      <c r="E1782" s="163"/>
      <c r="F1782" s="164"/>
      <c r="G1782" s="164"/>
      <c r="H1782" s="164"/>
      <c r="I1782" s="164"/>
      <c r="J1782" s="163"/>
      <c r="K1782" s="162"/>
      <c r="L1782" s="163"/>
      <c r="M17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83" spans="1:14" x14ac:dyDescent="0.25">
      <c r="A1783" s="166" t="str">
        <f>Сверка[[#This Row],[ID Штатной должности]]&amp;Сверка[[#This Row],[Дата возникновения вакансии на ШД]]</f>
        <v/>
      </c>
      <c r="B1783" s="162"/>
      <c r="C1783" s="163"/>
      <c r="D1783" s="162"/>
      <c r="E1783" s="163"/>
      <c r="F1783" s="164"/>
      <c r="G1783" s="164"/>
      <c r="H1783" s="164"/>
      <c r="I1783" s="164"/>
      <c r="J1783" s="163"/>
      <c r="K1783" s="162"/>
      <c r="L1783" s="163"/>
      <c r="M17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84" spans="1:14" x14ac:dyDescent="0.25">
      <c r="A1784" s="166" t="str">
        <f>Сверка[[#This Row],[ID Штатной должности]]&amp;Сверка[[#This Row],[Дата возникновения вакансии на ШД]]</f>
        <v/>
      </c>
      <c r="B1784" s="162"/>
      <c r="C1784" s="163"/>
      <c r="D1784" s="162"/>
      <c r="E1784" s="163"/>
      <c r="F1784" s="164"/>
      <c r="G1784" s="164"/>
      <c r="H1784" s="164"/>
      <c r="I1784" s="164"/>
      <c r="J1784" s="163"/>
      <c r="K1784" s="162"/>
      <c r="L1784" s="163"/>
      <c r="M17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85" spans="1:14" x14ac:dyDescent="0.25">
      <c r="A1785" s="166" t="str">
        <f>Сверка[[#This Row],[ID Штатной должности]]&amp;Сверка[[#This Row],[Дата возникновения вакансии на ШД]]</f>
        <v/>
      </c>
      <c r="B1785" s="162"/>
      <c r="C1785" s="163"/>
      <c r="D1785" s="162"/>
      <c r="E1785" s="163"/>
      <c r="F1785" s="164"/>
      <c r="G1785" s="164"/>
      <c r="H1785" s="164"/>
      <c r="I1785" s="164"/>
      <c r="J1785" s="163"/>
      <c r="K1785" s="162"/>
      <c r="L1785" s="163"/>
      <c r="M17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86" spans="1:14" x14ac:dyDescent="0.25">
      <c r="A1786" s="166" t="str">
        <f>Сверка[[#This Row],[ID Штатной должности]]&amp;Сверка[[#This Row],[Дата возникновения вакансии на ШД]]</f>
        <v/>
      </c>
      <c r="B1786" s="162"/>
      <c r="C1786" s="163"/>
      <c r="D1786" s="162"/>
      <c r="E1786" s="163"/>
      <c r="F1786" s="164"/>
      <c r="G1786" s="164"/>
      <c r="H1786" s="164"/>
      <c r="I1786" s="164"/>
      <c r="J1786" s="163"/>
      <c r="K1786" s="162"/>
      <c r="L1786" s="163"/>
      <c r="M17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87" spans="1:14" x14ac:dyDescent="0.25">
      <c r="A1787" s="166" t="str">
        <f>Сверка[[#This Row],[ID Штатной должности]]&amp;Сверка[[#This Row],[Дата возникновения вакансии на ШД]]</f>
        <v/>
      </c>
      <c r="B1787" s="162"/>
      <c r="C1787" s="163"/>
      <c r="D1787" s="162"/>
      <c r="E1787" s="163"/>
      <c r="F1787" s="164"/>
      <c r="G1787" s="164"/>
      <c r="H1787" s="164"/>
      <c r="I1787" s="164"/>
      <c r="J1787" s="163"/>
      <c r="K1787" s="162"/>
      <c r="L1787" s="163"/>
      <c r="M17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88" spans="1:14" x14ac:dyDescent="0.25">
      <c r="A1788" s="166" t="str">
        <f>Сверка[[#This Row],[ID Штатной должности]]&amp;Сверка[[#This Row],[Дата возникновения вакансии на ШД]]</f>
        <v/>
      </c>
      <c r="B1788" s="162"/>
      <c r="C1788" s="163"/>
      <c r="D1788" s="162"/>
      <c r="E1788" s="163"/>
      <c r="F1788" s="164"/>
      <c r="G1788" s="164"/>
      <c r="H1788" s="164"/>
      <c r="I1788" s="164"/>
      <c r="J1788" s="163"/>
      <c r="K1788" s="162"/>
      <c r="L1788" s="163"/>
      <c r="M17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89" spans="1:14" x14ac:dyDescent="0.25">
      <c r="A1789" s="166" t="str">
        <f>Сверка[[#This Row],[ID Штатной должности]]&amp;Сверка[[#This Row],[Дата возникновения вакансии на ШД]]</f>
        <v/>
      </c>
      <c r="B1789" s="162"/>
      <c r="C1789" s="163"/>
      <c r="D1789" s="162"/>
      <c r="E1789" s="163"/>
      <c r="F1789" s="164"/>
      <c r="G1789" s="164"/>
      <c r="H1789" s="164"/>
      <c r="I1789" s="164"/>
      <c r="J1789" s="163"/>
      <c r="K1789" s="162"/>
      <c r="L1789" s="163"/>
      <c r="M17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90" spans="1:14" x14ac:dyDescent="0.25">
      <c r="A1790" s="166" t="str">
        <f>Сверка[[#This Row],[ID Штатной должности]]&amp;Сверка[[#This Row],[Дата возникновения вакансии на ШД]]</f>
        <v/>
      </c>
      <c r="B1790" s="162"/>
      <c r="C1790" s="163"/>
      <c r="D1790" s="162"/>
      <c r="E1790" s="163"/>
      <c r="F1790" s="164"/>
      <c r="G1790" s="164"/>
      <c r="H1790" s="164"/>
      <c r="I1790" s="164"/>
      <c r="J1790" s="163"/>
      <c r="K1790" s="162"/>
      <c r="L1790" s="163"/>
      <c r="M17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91" spans="1:14" x14ac:dyDescent="0.25">
      <c r="A1791" s="166" t="str">
        <f>Сверка[[#This Row],[ID Штатной должности]]&amp;Сверка[[#This Row],[Дата возникновения вакансии на ШД]]</f>
        <v/>
      </c>
      <c r="B1791" s="162"/>
      <c r="C1791" s="163"/>
      <c r="D1791" s="162"/>
      <c r="E1791" s="163"/>
      <c r="F1791" s="164"/>
      <c r="G1791" s="164"/>
      <c r="H1791" s="164"/>
      <c r="I1791" s="164"/>
      <c r="J1791" s="163"/>
      <c r="K1791" s="162"/>
      <c r="L1791" s="163"/>
      <c r="M17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92" spans="1:14" x14ac:dyDescent="0.25">
      <c r="A1792" s="166" t="str">
        <f>Сверка[[#This Row],[ID Штатной должности]]&amp;Сверка[[#This Row],[Дата возникновения вакансии на ШД]]</f>
        <v/>
      </c>
      <c r="B1792" s="162"/>
      <c r="C1792" s="163"/>
      <c r="D1792" s="162"/>
      <c r="E1792" s="163"/>
      <c r="F1792" s="164"/>
      <c r="G1792" s="164"/>
      <c r="H1792" s="164"/>
      <c r="I1792" s="164"/>
      <c r="J1792" s="163"/>
      <c r="K1792" s="162"/>
      <c r="L1792" s="163"/>
      <c r="M17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93" spans="1:14" x14ac:dyDescent="0.25">
      <c r="A1793" s="166" t="str">
        <f>Сверка[[#This Row],[ID Штатной должности]]&amp;Сверка[[#This Row],[Дата возникновения вакансии на ШД]]</f>
        <v/>
      </c>
      <c r="B1793" s="162"/>
      <c r="C1793" s="163"/>
      <c r="D1793" s="162"/>
      <c r="E1793" s="163"/>
      <c r="F1793" s="164"/>
      <c r="G1793" s="164"/>
      <c r="H1793" s="164"/>
      <c r="I1793" s="164"/>
      <c r="J1793" s="163"/>
      <c r="K1793" s="162"/>
      <c r="L1793" s="163"/>
      <c r="M17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94" spans="1:14" x14ac:dyDescent="0.25">
      <c r="A1794" s="166" t="str">
        <f>Сверка[[#This Row],[ID Штатной должности]]&amp;Сверка[[#This Row],[Дата возникновения вакансии на ШД]]</f>
        <v/>
      </c>
      <c r="B1794" s="162"/>
      <c r="C1794" s="163"/>
      <c r="D1794" s="162"/>
      <c r="E1794" s="163"/>
      <c r="F1794" s="164"/>
      <c r="G1794" s="164"/>
      <c r="H1794" s="164"/>
      <c r="I1794" s="164"/>
      <c r="J1794" s="163"/>
      <c r="K1794" s="162"/>
      <c r="L1794" s="163"/>
      <c r="M17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95" spans="1:14" x14ac:dyDescent="0.25">
      <c r="A1795" s="166" t="str">
        <f>Сверка[[#This Row],[ID Штатной должности]]&amp;Сверка[[#This Row],[Дата возникновения вакансии на ШД]]</f>
        <v/>
      </c>
      <c r="B1795" s="162"/>
      <c r="C1795" s="163"/>
      <c r="D1795" s="162"/>
      <c r="E1795" s="163"/>
      <c r="F1795" s="164"/>
      <c r="G1795" s="164"/>
      <c r="H1795" s="164"/>
      <c r="I1795" s="164"/>
      <c r="J1795" s="163"/>
      <c r="K1795" s="162"/>
      <c r="L1795" s="163"/>
      <c r="M17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96" spans="1:14" x14ac:dyDescent="0.25">
      <c r="A1796" s="166" t="str">
        <f>Сверка[[#This Row],[ID Штатной должности]]&amp;Сверка[[#This Row],[Дата возникновения вакансии на ШД]]</f>
        <v/>
      </c>
      <c r="B1796" s="162"/>
      <c r="C1796" s="163"/>
      <c r="D1796" s="162"/>
      <c r="E1796" s="163"/>
      <c r="F1796" s="164"/>
      <c r="G1796" s="164"/>
      <c r="H1796" s="164"/>
      <c r="I1796" s="164"/>
      <c r="J1796" s="163"/>
      <c r="K1796" s="162"/>
      <c r="L1796" s="163"/>
      <c r="M17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97" spans="1:14" x14ac:dyDescent="0.25">
      <c r="A1797" s="166" t="str">
        <f>Сверка[[#This Row],[ID Штатной должности]]&amp;Сверка[[#This Row],[Дата возникновения вакансии на ШД]]</f>
        <v/>
      </c>
      <c r="B1797" s="162"/>
      <c r="C1797" s="163"/>
      <c r="D1797" s="162"/>
      <c r="E1797" s="163"/>
      <c r="F1797" s="164"/>
      <c r="G1797" s="164"/>
      <c r="H1797" s="164"/>
      <c r="I1797" s="164"/>
      <c r="J1797" s="163"/>
      <c r="K1797" s="162"/>
      <c r="L1797" s="163"/>
      <c r="M17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98" spans="1:14" x14ac:dyDescent="0.25">
      <c r="A1798" s="166" t="str">
        <f>Сверка[[#This Row],[ID Штатной должности]]&amp;Сверка[[#This Row],[Дата возникновения вакансии на ШД]]</f>
        <v/>
      </c>
      <c r="B1798" s="162"/>
      <c r="C1798" s="163"/>
      <c r="D1798" s="162"/>
      <c r="E1798" s="163"/>
      <c r="F1798" s="164"/>
      <c r="G1798" s="164"/>
      <c r="H1798" s="164"/>
      <c r="I1798" s="164"/>
      <c r="J1798" s="163"/>
      <c r="K1798" s="162"/>
      <c r="L1798" s="163"/>
      <c r="M17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799" spans="1:14" x14ac:dyDescent="0.25">
      <c r="A1799" s="166" t="str">
        <f>Сверка[[#This Row],[ID Штатной должности]]&amp;Сверка[[#This Row],[Дата возникновения вакансии на ШД]]</f>
        <v/>
      </c>
      <c r="B1799" s="162"/>
      <c r="C1799" s="163"/>
      <c r="D1799" s="162"/>
      <c r="E1799" s="163"/>
      <c r="F1799" s="164"/>
      <c r="G1799" s="164"/>
      <c r="H1799" s="164"/>
      <c r="I1799" s="164"/>
      <c r="J1799" s="163"/>
      <c r="K1799" s="162"/>
      <c r="L1799" s="163"/>
      <c r="M17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7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00" spans="1:14" x14ac:dyDescent="0.25">
      <c r="A1800" s="166" t="str">
        <f>Сверка[[#This Row],[ID Штатной должности]]&amp;Сверка[[#This Row],[Дата возникновения вакансии на ШД]]</f>
        <v/>
      </c>
      <c r="B1800" s="162"/>
      <c r="C1800" s="163"/>
      <c r="D1800" s="162"/>
      <c r="E1800" s="163"/>
      <c r="F1800" s="164"/>
      <c r="G1800" s="164"/>
      <c r="H1800" s="164"/>
      <c r="I1800" s="164"/>
      <c r="J1800" s="163"/>
      <c r="K1800" s="162"/>
      <c r="L1800" s="163"/>
      <c r="M18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01" spans="1:14" x14ac:dyDescent="0.25">
      <c r="A1801" s="166" t="str">
        <f>Сверка[[#This Row],[ID Штатной должности]]&amp;Сверка[[#This Row],[Дата возникновения вакансии на ШД]]</f>
        <v/>
      </c>
      <c r="B1801" s="162"/>
      <c r="C1801" s="163"/>
      <c r="D1801" s="162"/>
      <c r="E1801" s="163"/>
      <c r="F1801" s="164"/>
      <c r="G1801" s="164"/>
      <c r="H1801" s="164"/>
      <c r="I1801" s="164"/>
      <c r="J1801" s="163"/>
      <c r="K1801" s="162"/>
      <c r="L1801" s="163"/>
      <c r="M18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02" spans="1:14" x14ac:dyDescent="0.25">
      <c r="A1802" s="166" t="str">
        <f>Сверка[[#This Row],[ID Штатной должности]]&amp;Сверка[[#This Row],[Дата возникновения вакансии на ШД]]</f>
        <v/>
      </c>
      <c r="B1802" s="162"/>
      <c r="C1802" s="163"/>
      <c r="D1802" s="162"/>
      <c r="E1802" s="163"/>
      <c r="F1802" s="164"/>
      <c r="G1802" s="164"/>
      <c r="H1802" s="164"/>
      <c r="I1802" s="164"/>
      <c r="J1802" s="163"/>
      <c r="K1802" s="162"/>
      <c r="L1802" s="163"/>
      <c r="M18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03" spans="1:14" x14ac:dyDescent="0.25">
      <c r="A1803" s="166" t="str">
        <f>Сверка[[#This Row],[ID Штатной должности]]&amp;Сверка[[#This Row],[Дата возникновения вакансии на ШД]]</f>
        <v/>
      </c>
      <c r="B1803" s="162"/>
      <c r="C1803" s="163"/>
      <c r="D1803" s="162"/>
      <c r="E1803" s="163"/>
      <c r="F1803" s="164"/>
      <c r="G1803" s="164"/>
      <c r="H1803" s="164"/>
      <c r="I1803" s="164"/>
      <c r="J1803" s="163"/>
      <c r="K1803" s="162"/>
      <c r="L1803" s="163"/>
      <c r="M18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04" spans="1:14" x14ac:dyDescent="0.25">
      <c r="A1804" s="166" t="str">
        <f>Сверка[[#This Row],[ID Штатной должности]]&amp;Сверка[[#This Row],[Дата возникновения вакансии на ШД]]</f>
        <v/>
      </c>
      <c r="B1804" s="162"/>
      <c r="C1804" s="163"/>
      <c r="D1804" s="162"/>
      <c r="E1804" s="163"/>
      <c r="F1804" s="164"/>
      <c r="G1804" s="164"/>
      <c r="H1804" s="164"/>
      <c r="I1804" s="164"/>
      <c r="J1804" s="163"/>
      <c r="K1804" s="162"/>
      <c r="L1804" s="163"/>
      <c r="M18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05" spans="1:14" x14ac:dyDescent="0.25">
      <c r="A1805" s="166" t="str">
        <f>Сверка[[#This Row],[ID Штатной должности]]&amp;Сверка[[#This Row],[Дата возникновения вакансии на ШД]]</f>
        <v/>
      </c>
      <c r="B1805" s="162"/>
      <c r="C1805" s="163"/>
      <c r="D1805" s="162"/>
      <c r="E1805" s="163"/>
      <c r="F1805" s="164"/>
      <c r="G1805" s="164"/>
      <c r="H1805" s="164"/>
      <c r="I1805" s="164"/>
      <c r="J1805" s="163"/>
      <c r="K1805" s="162"/>
      <c r="L1805" s="163"/>
      <c r="M18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06" spans="1:14" x14ac:dyDescent="0.25">
      <c r="A1806" s="166" t="str">
        <f>Сверка[[#This Row],[ID Штатной должности]]&amp;Сверка[[#This Row],[Дата возникновения вакансии на ШД]]</f>
        <v/>
      </c>
      <c r="B1806" s="162"/>
      <c r="C1806" s="163"/>
      <c r="D1806" s="162"/>
      <c r="E1806" s="163"/>
      <c r="F1806" s="164"/>
      <c r="G1806" s="164"/>
      <c r="H1806" s="164"/>
      <c r="I1806" s="164"/>
      <c r="J1806" s="163"/>
      <c r="K1806" s="162"/>
      <c r="L1806" s="163"/>
      <c r="M18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07" spans="1:14" x14ac:dyDescent="0.25">
      <c r="A1807" s="166" t="str">
        <f>Сверка[[#This Row],[ID Штатной должности]]&amp;Сверка[[#This Row],[Дата возникновения вакансии на ШД]]</f>
        <v/>
      </c>
      <c r="B1807" s="162"/>
      <c r="C1807" s="163"/>
      <c r="D1807" s="162"/>
      <c r="E1807" s="163"/>
      <c r="F1807" s="164"/>
      <c r="G1807" s="164"/>
      <c r="H1807" s="164"/>
      <c r="I1807" s="164"/>
      <c r="J1807" s="163"/>
      <c r="K1807" s="162"/>
      <c r="L1807" s="163"/>
      <c r="M18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08" spans="1:14" x14ac:dyDescent="0.25">
      <c r="A1808" s="166" t="str">
        <f>Сверка[[#This Row],[ID Штатной должности]]&amp;Сверка[[#This Row],[Дата возникновения вакансии на ШД]]</f>
        <v/>
      </c>
      <c r="B1808" s="162"/>
      <c r="C1808" s="163"/>
      <c r="D1808" s="162"/>
      <c r="E1808" s="163"/>
      <c r="F1808" s="164"/>
      <c r="G1808" s="164"/>
      <c r="H1808" s="164"/>
      <c r="I1808" s="164"/>
      <c r="J1808" s="163"/>
      <c r="K1808" s="162"/>
      <c r="L1808" s="163"/>
      <c r="M18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09" spans="1:14" x14ac:dyDescent="0.25">
      <c r="A1809" s="166" t="str">
        <f>Сверка[[#This Row],[ID Штатной должности]]&amp;Сверка[[#This Row],[Дата возникновения вакансии на ШД]]</f>
        <v/>
      </c>
      <c r="B1809" s="162"/>
      <c r="C1809" s="163"/>
      <c r="D1809" s="162"/>
      <c r="E1809" s="163"/>
      <c r="F1809" s="164"/>
      <c r="G1809" s="164"/>
      <c r="H1809" s="164"/>
      <c r="I1809" s="164"/>
      <c r="J1809" s="163"/>
      <c r="K1809" s="162"/>
      <c r="L1809" s="163"/>
      <c r="M18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10" spans="1:14" x14ac:dyDescent="0.25">
      <c r="A1810" s="166" t="str">
        <f>Сверка[[#This Row],[ID Штатной должности]]&amp;Сверка[[#This Row],[Дата возникновения вакансии на ШД]]</f>
        <v/>
      </c>
      <c r="B1810" s="162"/>
      <c r="C1810" s="163"/>
      <c r="D1810" s="162"/>
      <c r="E1810" s="163"/>
      <c r="F1810" s="164"/>
      <c r="G1810" s="164"/>
      <c r="H1810" s="164"/>
      <c r="I1810" s="164"/>
      <c r="J1810" s="163"/>
      <c r="K1810" s="162"/>
      <c r="L1810" s="163"/>
      <c r="M18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11" spans="1:14" x14ac:dyDescent="0.25">
      <c r="A1811" s="166" t="str">
        <f>Сверка[[#This Row],[ID Штатной должности]]&amp;Сверка[[#This Row],[Дата возникновения вакансии на ШД]]</f>
        <v/>
      </c>
      <c r="B1811" s="162"/>
      <c r="C1811" s="163"/>
      <c r="D1811" s="162"/>
      <c r="E1811" s="163"/>
      <c r="F1811" s="164"/>
      <c r="G1811" s="164"/>
      <c r="H1811" s="164"/>
      <c r="I1811" s="164"/>
      <c r="J1811" s="163"/>
      <c r="K1811" s="162"/>
      <c r="L1811" s="163"/>
      <c r="M18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12" spans="1:14" x14ac:dyDescent="0.25">
      <c r="A1812" s="166" t="str">
        <f>Сверка[[#This Row],[ID Штатной должности]]&amp;Сверка[[#This Row],[Дата возникновения вакансии на ШД]]</f>
        <v/>
      </c>
      <c r="B1812" s="162"/>
      <c r="C1812" s="163"/>
      <c r="D1812" s="162"/>
      <c r="E1812" s="163"/>
      <c r="F1812" s="164"/>
      <c r="G1812" s="164"/>
      <c r="H1812" s="164"/>
      <c r="I1812" s="164"/>
      <c r="J1812" s="163"/>
      <c r="K1812" s="162"/>
      <c r="L1812" s="163"/>
      <c r="M18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13" spans="1:14" x14ac:dyDescent="0.25">
      <c r="A1813" s="166" t="str">
        <f>Сверка[[#This Row],[ID Штатной должности]]&amp;Сверка[[#This Row],[Дата возникновения вакансии на ШД]]</f>
        <v/>
      </c>
      <c r="B1813" s="162"/>
      <c r="C1813" s="163"/>
      <c r="D1813" s="162"/>
      <c r="E1813" s="163"/>
      <c r="F1813" s="164"/>
      <c r="G1813" s="164"/>
      <c r="H1813" s="164"/>
      <c r="I1813" s="164"/>
      <c r="J1813" s="163"/>
      <c r="K1813" s="162"/>
      <c r="L1813" s="163"/>
      <c r="M18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14" spans="1:14" x14ac:dyDescent="0.25">
      <c r="A1814" s="166" t="str">
        <f>Сверка[[#This Row],[ID Штатной должности]]&amp;Сверка[[#This Row],[Дата возникновения вакансии на ШД]]</f>
        <v/>
      </c>
      <c r="B1814" s="162"/>
      <c r="C1814" s="163"/>
      <c r="D1814" s="162"/>
      <c r="E1814" s="163"/>
      <c r="F1814" s="164"/>
      <c r="G1814" s="164"/>
      <c r="H1814" s="164"/>
      <c r="I1814" s="164"/>
      <c r="J1814" s="163"/>
      <c r="K1814" s="162"/>
      <c r="L1814" s="163"/>
      <c r="M18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15" spans="1:14" x14ac:dyDescent="0.25">
      <c r="A1815" s="166" t="str">
        <f>Сверка[[#This Row],[ID Штатной должности]]&amp;Сверка[[#This Row],[Дата возникновения вакансии на ШД]]</f>
        <v/>
      </c>
      <c r="B1815" s="162"/>
      <c r="C1815" s="163"/>
      <c r="D1815" s="162"/>
      <c r="E1815" s="163"/>
      <c r="F1815" s="164"/>
      <c r="G1815" s="164"/>
      <c r="H1815" s="164"/>
      <c r="I1815" s="164"/>
      <c r="J1815" s="163"/>
      <c r="K1815" s="162"/>
      <c r="L1815" s="163"/>
      <c r="M18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16" spans="1:14" x14ac:dyDescent="0.25">
      <c r="A1816" s="166" t="str">
        <f>Сверка[[#This Row],[ID Штатной должности]]&amp;Сверка[[#This Row],[Дата возникновения вакансии на ШД]]</f>
        <v/>
      </c>
      <c r="B1816" s="162"/>
      <c r="C1816" s="163"/>
      <c r="D1816" s="162"/>
      <c r="E1816" s="163"/>
      <c r="F1816" s="164"/>
      <c r="G1816" s="164"/>
      <c r="H1816" s="164"/>
      <c r="I1816" s="164"/>
      <c r="J1816" s="163"/>
      <c r="K1816" s="162"/>
      <c r="L1816" s="163"/>
      <c r="M18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17" spans="1:14" x14ac:dyDescent="0.25">
      <c r="A1817" s="166" t="str">
        <f>Сверка[[#This Row],[ID Штатной должности]]&amp;Сверка[[#This Row],[Дата возникновения вакансии на ШД]]</f>
        <v/>
      </c>
      <c r="B1817" s="162"/>
      <c r="C1817" s="163"/>
      <c r="D1817" s="162"/>
      <c r="E1817" s="163"/>
      <c r="F1817" s="164"/>
      <c r="G1817" s="164"/>
      <c r="H1817" s="164"/>
      <c r="I1817" s="164"/>
      <c r="J1817" s="163"/>
      <c r="K1817" s="162"/>
      <c r="L1817" s="163"/>
      <c r="M18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18" spans="1:14" x14ac:dyDescent="0.25">
      <c r="A1818" s="166" t="str">
        <f>Сверка[[#This Row],[ID Штатной должности]]&amp;Сверка[[#This Row],[Дата возникновения вакансии на ШД]]</f>
        <v/>
      </c>
      <c r="B1818" s="162"/>
      <c r="C1818" s="163"/>
      <c r="D1818" s="162"/>
      <c r="E1818" s="163"/>
      <c r="F1818" s="164"/>
      <c r="G1818" s="164"/>
      <c r="H1818" s="164"/>
      <c r="I1818" s="164"/>
      <c r="J1818" s="163"/>
      <c r="K1818" s="162"/>
      <c r="L1818" s="163"/>
      <c r="M18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19" spans="1:14" x14ac:dyDescent="0.25">
      <c r="A1819" s="166" t="str">
        <f>Сверка[[#This Row],[ID Штатной должности]]&amp;Сверка[[#This Row],[Дата возникновения вакансии на ШД]]</f>
        <v/>
      </c>
      <c r="B1819" s="162"/>
      <c r="C1819" s="163"/>
      <c r="D1819" s="162"/>
      <c r="E1819" s="163"/>
      <c r="F1819" s="164"/>
      <c r="G1819" s="164"/>
      <c r="H1819" s="164"/>
      <c r="I1819" s="164"/>
      <c r="J1819" s="163"/>
      <c r="K1819" s="162"/>
      <c r="L1819" s="163"/>
      <c r="M18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20" spans="1:14" x14ac:dyDescent="0.25">
      <c r="A1820" s="166" t="str">
        <f>Сверка[[#This Row],[ID Штатной должности]]&amp;Сверка[[#This Row],[Дата возникновения вакансии на ШД]]</f>
        <v/>
      </c>
      <c r="B1820" s="162"/>
      <c r="C1820" s="163"/>
      <c r="D1820" s="162"/>
      <c r="E1820" s="163"/>
      <c r="F1820" s="164"/>
      <c r="G1820" s="164"/>
      <c r="H1820" s="164"/>
      <c r="I1820" s="164"/>
      <c r="J1820" s="163"/>
      <c r="K1820" s="162"/>
      <c r="L1820" s="163"/>
      <c r="M18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21" spans="1:14" x14ac:dyDescent="0.25">
      <c r="A1821" s="166" t="str">
        <f>Сверка[[#This Row],[ID Штатной должности]]&amp;Сверка[[#This Row],[Дата возникновения вакансии на ШД]]</f>
        <v/>
      </c>
      <c r="B1821" s="162"/>
      <c r="C1821" s="163"/>
      <c r="D1821" s="162"/>
      <c r="E1821" s="163"/>
      <c r="F1821" s="164"/>
      <c r="G1821" s="164"/>
      <c r="H1821" s="164"/>
      <c r="I1821" s="164"/>
      <c r="J1821" s="163"/>
      <c r="K1821" s="162"/>
      <c r="L1821" s="163"/>
      <c r="M18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22" spans="1:14" x14ac:dyDescent="0.25">
      <c r="A1822" s="166" t="str">
        <f>Сверка[[#This Row],[ID Штатной должности]]&amp;Сверка[[#This Row],[Дата возникновения вакансии на ШД]]</f>
        <v/>
      </c>
      <c r="B1822" s="162"/>
      <c r="C1822" s="163"/>
      <c r="D1822" s="162"/>
      <c r="E1822" s="163"/>
      <c r="F1822" s="164"/>
      <c r="G1822" s="164"/>
      <c r="H1822" s="164"/>
      <c r="I1822" s="164"/>
      <c r="J1822" s="163"/>
      <c r="K1822" s="162"/>
      <c r="L1822" s="163"/>
      <c r="M18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23" spans="1:14" x14ac:dyDescent="0.25">
      <c r="A1823" s="166" t="str">
        <f>Сверка[[#This Row],[ID Штатной должности]]&amp;Сверка[[#This Row],[Дата возникновения вакансии на ШД]]</f>
        <v/>
      </c>
      <c r="B1823" s="162"/>
      <c r="C1823" s="163"/>
      <c r="D1823" s="162"/>
      <c r="E1823" s="163"/>
      <c r="F1823" s="164"/>
      <c r="G1823" s="164"/>
      <c r="H1823" s="164"/>
      <c r="I1823" s="164"/>
      <c r="J1823" s="163"/>
      <c r="K1823" s="162"/>
      <c r="L1823" s="163"/>
      <c r="M18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24" spans="1:14" x14ac:dyDescent="0.25">
      <c r="A1824" s="166" t="str">
        <f>Сверка[[#This Row],[ID Штатной должности]]&amp;Сверка[[#This Row],[Дата возникновения вакансии на ШД]]</f>
        <v/>
      </c>
      <c r="B1824" s="162"/>
      <c r="C1824" s="163"/>
      <c r="D1824" s="162"/>
      <c r="E1824" s="163"/>
      <c r="F1824" s="164"/>
      <c r="G1824" s="164"/>
      <c r="H1824" s="164"/>
      <c r="I1824" s="164"/>
      <c r="J1824" s="163"/>
      <c r="K1824" s="162"/>
      <c r="L1824" s="163"/>
      <c r="M18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25" spans="1:14" x14ac:dyDescent="0.25">
      <c r="A1825" s="166" t="str">
        <f>Сверка[[#This Row],[ID Штатной должности]]&amp;Сверка[[#This Row],[Дата возникновения вакансии на ШД]]</f>
        <v/>
      </c>
      <c r="B1825" s="162"/>
      <c r="C1825" s="163"/>
      <c r="D1825" s="162"/>
      <c r="E1825" s="163"/>
      <c r="F1825" s="164"/>
      <c r="G1825" s="164"/>
      <c r="H1825" s="164"/>
      <c r="I1825" s="164"/>
      <c r="J1825" s="163"/>
      <c r="K1825" s="162"/>
      <c r="L1825" s="163"/>
      <c r="M18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26" spans="1:14" x14ac:dyDescent="0.25">
      <c r="A1826" s="166" t="str">
        <f>Сверка[[#This Row],[ID Штатной должности]]&amp;Сверка[[#This Row],[Дата возникновения вакансии на ШД]]</f>
        <v/>
      </c>
      <c r="B1826" s="162"/>
      <c r="C1826" s="163"/>
      <c r="D1826" s="162"/>
      <c r="E1826" s="163"/>
      <c r="F1826" s="164"/>
      <c r="G1826" s="164"/>
      <c r="H1826" s="164"/>
      <c r="I1826" s="164"/>
      <c r="J1826" s="163"/>
      <c r="K1826" s="162"/>
      <c r="L1826" s="163"/>
      <c r="M18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27" spans="1:14" x14ac:dyDescent="0.25">
      <c r="A1827" s="166" t="str">
        <f>Сверка[[#This Row],[ID Штатной должности]]&amp;Сверка[[#This Row],[Дата возникновения вакансии на ШД]]</f>
        <v/>
      </c>
      <c r="B1827" s="162"/>
      <c r="C1827" s="163"/>
      <c r="D1827" s="162"/>
      <c r="E1827" s="163"/>
      <c r="F1827" s="164"/>
      <c r="G1827" s="164"/>
      <c r="H1827" s="164"/>
      <c r="I1827" s="164"/>
      <c r="J1827" s="163"/>
      <c r="K1827" s="162"/>
      <c r="L1827" s="163"/>
      <c r="M18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28" spans="1:14" x14ac:dyDescent="0.25">
      <c r="A1828" s="166" t="str">
        <f>Сверка[[#This Row],[ID Штатной должности]]&amp;Сверка[[#This Row],[Дата возникновения вакансии на ШД]]</f>
        <v/>
      </c>
      <c r="B1828" s="162"/>
      <c r="C1828" s="163"/>
      <c r="D1828" s="162"/>
      <c r="E1828" s="163"/>
      <c r="F1828" s="164"/>
      <c r="G1828" s="164"/>
      <c r="H1828" s="164"/>
      <c r="I1828" s="164"/>
      <c r="J1828" s="163"/>
      <c r="K1828" s="162"/>
      <c r="L1828" s="163"/>
      <c r="M18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29" spans="1:14" x14ac:dyDescent="0.25">
      <c r="A1829" s="166" t="str">
        <f>Сверка[[#This Row],[ID Штатной должности]]&amp;Сверка[[#This Row],[Дата возникновения вакансии на ШД]]</f>
        <v/>
      </c>
      <c r="B1829" s="162"/>
      <c r="C1829" s="163"/>
      <c r="D1829" s="162"/>
      <c r="E1829" s="163"/>
      <c r="F1829" s="164"/>
      <c r="G1829" s="164"/>
      <c r="H1829" s="164"/>
      <c r="I1829" s="164"/>
      <c r="J1829" s="163"/>
      <c r="K1829" s="162"/>
      <c r="L1829" s="163"/>
      <c r="M18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30" spans="1:14" x14ac:dyDescent="0.25">
      <c r="A1830" s="166" t="str">
        <f>Сверка[[#This Row],[ID Штатной должности]]&amp;Сверка[[#This Row],[Дата возникновения вакансии на ШД]]</f>
        <v/>
      </c>
      <c r="B1830" s="162"/>
      <c r="C1830" s="163"/>
      <c r="D1830" s="162"/>
      <c r="E1830" s="163"/>
      <c r="F1830" s="164"/>
      <c r="G1830" s="164"/>
      <c r="H1830" s="164"/>
      <c r="I1830" s="164"/>
      <c r="J1830" s="163"/>
      <c r="K1830" s="162"/>
      <c r="L1830" s="163"/>
      <c r="M18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31" spans="1:14" x14ac:dyDescent="0.25">
      <c r="A1831" s="166" t="str">
        <f>Сверка[[#This Row],[ID Штатной должности]]&amp;Сверка[[#This Row],[Дата возникновения вакансии на ШД]]</f>
        <v/>
      </c>
      <c r="B1831" s="162"/>
      <c r="C1831" s="163"/>
      <c r="D1831" s="162"/>
      <c r="E1831" s="163"/>
      <c r="F1831" s="164"/>
      <c r="G1831" s="164"/>
      <c r="H1831" s="164"/>
      <c r="I1831" s="164"/>
      <c r="J1831" s="163"/>
      <c r="K1831" s="162"/>
      <c r="L1831" s="163"/>
      <c r="M18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32" spans="1:14" x14ac:dyDescent="0.25">
      <c r="A1832" s="166" t="str">
        <f>Сверка[[#This Row],[ID Штатной должности]]&amp;Сверка[[#This Row],[Дата возникновения вакансии на ШД]]</f>
        <v/>
      </c>
      <c r="B1832" s="162"/>
      <c r="C1832" s="163"/>
      <c r="D1832" s="162"/>
      <c r="E1832" s="163"/>
      <c r="F1832" s="164"/>
      <c r="G1832" s="164"/>
      <c r="H1832" s="164"/>
      <c r="I1832" s="164"/>
      <c r="J1832" s="163"/>
      <c r="K1832" s="162"/>
      <c r="L1832" s="163"/>
      <c r="M18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33" spans="1:14" x14ac:dyDescent="0.25">
      <c r="A1833" s="166" t="str">
        <f>Сверка[[#This Row],[ID Штатной должности]]&amp;Сверка[[#This Row],[Дата возникновения вакансии на ШД]]</f>
        <v/>
      </c>
      <c r="B1833" s="162"/>
      <c r="C1833" s="163"/>
      <c r="D1833" s="162"/>
      <c r="E1833" s="163"/>
      <c r="F1833" s="164"/>
      <c r="G1833" s="164"/>
      <c r="H1833" s="164"/>
      <c r="I1833" s="164"/>
      <c r="J1833" s="163"/>
      <c r="K1833" s="162"/>
      <c r="L1833" s="163"/>
      <c r="M18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34" spans="1:14" x14ac:dyDescent="0.25">
      <c r="A1834" s="166" t="str">
        <f>Сверка[[#This Row],[ID Штатной должности]]&amp;Сверка[[#This Row],[Дата возникновения вакансии на ШД]]</f>
        <v/>
      </c>
      <c r="B1834" s="162"/>
      <c r="C1834" s="163"/>
      <c r="D1834" s="162"/>
      <c r="E1834" s="163"/>
      <c r="F1834" s="164"/>
      <c r="G1834" s="164"/>
      <c r="H1834" s="164"/>
      <c r="I1834" s="164"/>
      <c r="J1834" s="163"/>
      <c r="K1834" s="162"/>
      <c r="L1834" s="163"/>
      <c r="M18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35" spans="1:14" x14ac:dyDescent="0.25">
      <c r="A1835" s="166" t="str">
        <f>Сверка[[#This Row],[ID Штатной должности]]&amp;Сверка[[#This Row],[Дата возникновения вакансии на ШД]]</f>
        <v/>
      </c>
      <c r="B1835" s="162"/>
      <c r="C1835" s="163"/>
      <c r="D1835" s="162"/>
      <c r="E1835" s="163"/>
      <c r="F1835" s="164"/>
      <c r="G1835" s="164"/>
      <c r="H1835" s="164"/>
      <c r="I1835" s="164"/>
      <c r="J1835" s="163"/>
      <c r="K1835" s="162"/>
      <c r="L1835" s="163"/>
      <c r="M18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36" spans="1:14" x14ac:dyDescent="0.25">
      <c r="A1836" s="166" t="str">
        <f>Сверка[[#This Row],[ID Штатной должности]]&amp;Сверка[[#This Row],[Дата возникновения вакансии на ШД]]</f>
        <v/>
      </c>
      <c r="B1836" s="162"/>
      <c r="C1836" s="163"/>
      <c r="D1836" s="162"/>
      <c r="E1836" s="163"/>
      <c r="F1836" s="164"/>
      <c r="G1836" s="164"/>
      <c r="H1836" s="164"/>
      <c r="I1836" s="164"/>
      <c r="J1836" s="163"/>
      <c r="K1836" s="162"/>
      <c r="L1836" s="163"/>
      <c r="M18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37" spans="1:14" x14ac:dyDescent="0.25">
      <c r="A1837" s="166" t="str">
        <f>Сверка[[#This Row],[ID Штатной должности]]&amp;Сверка[[#This Row],[Дата возникновения вакансии на ШД]]</f>
        <v/>
      </c>
      <c r="B1837" s="162"/>
      <c r="C1837" s="163"/>
      <c r="D1837" s="162"/>
      <c r="E1837" s="163"/>
      <c r="F1837" s="164"/>
      <c r="G1837" s="164"/>
      <c r="H1837" s="164"/>
      <c r="I1837" s="164"/>
      <c r="J1837" s="163"/>
      <c r="K1837" s="162"/>
      <c r="L1837" s="163"/>
      <c r="M18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38" spans="1:14" x14ac:dyDescent="0.25">
      <c r="A1838" s="166" t="str">
        <f>Сверка[[#This Row],[ID Штатной должности]]&amp;Сверка[[#This Row],[Дата возникновения вакансии на ШД]]</f>
        <v/>
      </c>
      <c r="B1838" s="162"/>
      <c r="C1838" s="163"/>
      <c r="D1838" s="162"/>
      <c r="E1838" s="163"/>
      <c r="F1838" s="164"/>
      <c r="G1838" s="164"/>
      <c r="H1838" s="164"/>
      <c r="I1838" s="164"/>
      <c r="J1838" s="163"/>
      <c r="K1838" s="162"/>
      <c r="L1838" s="163"/>
      <c r="M18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39" spans="1:14" x14ac:dyDescent="0.25">
      <c r="A1839" s="166" t="str">
        <f>Сверка[[#This Row],[ID Штатной должности]]&amp;Сверка[[#This Row],[Дата возникновения вакансии на ШД]]</f>
        <v/>
      </c>
      <c r="B1839" s="162"/>
      <c r="C1839" s="163"/>
      <c r="D1839" s="162"/>
      <c r="E1839" s="163"/>
      <c r="F1839" s="164"/>
      <c r="G1839" s="164"/>
      <c r="H1839" s="164"/>
      <c r="I1839" s="164"/>
      <c r="J1839" s="163"/>
      <c r="K1839" s="162"/>
      <c r="L1839" s="163"/>
      <c r="M18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40" spans="1:14" x14ac:dyDescent="0.25">
      <c r="A1840" s="166" t="str">
        <f>Сверка[[#This Row],[ID Штатной должности]]&amp;Сверка[[#This Row],[Дата возникновения вакансии на ШД]]</f>
        <v/>
      </c>
      <c r="B1840" s="162"/>
      <c r="C1840" s="163"/>
      <c r="D1840" s="162"/>
      <c r="E1840" s="163"/>
      <c r="F1840" s="164"/>
      <c r="G1840" s="164"/>
      <c r="H1840" s="164"/>
      <c r="I1840" s="164"/>
      <c r="J1840" s="163"/>
      <c r="K1840" s="162"/>
      <c r="L1840" s="163"/>
      <c r="M18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41" spans="1:14" x14ac:dyDescent="0.25">
      <c r="A1841" s="166" t="str">
        <f>Сверка[[#This Row],[ID Штатной должности]]&amp;Сверка[[#This Row],[Дата возникновения вакансии на ШД]]</f>
        <v/>
      </c>
      <c r="B1841" s="162"/>
      <c r="C1841" s="163"/>
      <c r="D1841" s="162"/>
      <c r="E1841" s="163"/>
      <c r="F1841" s="164"/>
      <c r="G1841" s="164"/>
      <c r="H1841" s="164"/>
      <c r="I1841" s="164"/>
      <c r="J1841" s="163"/>
      <c r="K1841" s="162"/>
      <c r="L1841" s="163"/>
      <c r="M18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42" spans="1:14" x14ac:dyDescent="0.25">
      <c r="A1842" s="166" t="str">
        <f>Сверка[[#This Row],[ID Штатной должности]]&amp;Сверка[[#This Row],[Дата возникновения вакансии на ШД]]</f>
        <v/>
      </c>
      <c r="B1842" s="162"/>
      <c r="C1842" s="163"/>
      <c r="D1842" s="162"/>
      <c r="E1842" s="163"/>
      <c r="F1842" s="164"/>
      <c r="G1842" s="164"/>
      <c r="H1842" s="164"/>
      <c r="I1842" s="164"/>
      <c r="J1842" s="163"/>
      <c r="K1842" s="162"/>
      <c r="L1842" s="163"/>
      <c r="M18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43" spans="1:14" x14ac:dyDescent="0.25">
      <c r="A1843" s="166" t="str">
        <f>Сверка[[#This Row],[ID Штатной должности]]&amp;Сверка[[#This Row],[Дата возникновения вакансии на ШД]]</f>
        <v/>
      </c>
      <c r="B1843" s="162"/>
      <c r="C1843" s="163"/>
      <c r="D1843" s="162"/>
      <c r="E1843" s="163"/>
      <c r="F1843" s="164"/>
      <c r="G1843" s="164"/>
      <c r="H1843" s="164"/>
      <c r="I1843" s="164"/>
      <c r="J1843" s="163"/>
      <c r="K1843" s="162"/>
      <c r="L1843" s="163"/>
      <c r="M18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44" spans="1:14" x14ac:dyDescent="0.25">
      <c r="A1844" s="166" t="str">
        <f>Сверка[[#This Row],[ID Штатной должности]]&amp;Сверка[[#This Row],[Дата возникновения вакансии на ШД]]</f>
        <v/>
      </c>
      <c r="B1844" s="162"/>
      <c r="C1844" s="163"/>
      <c r="D1844" s="162"/>
      <c r="E1844" s="163"/>
      <c r="F1844" s="164"/>
      <c r="G1844" s="164"/>
      <c r="H1844" s="164"/>
      <c r="I1844" s="164"/>
      <c r="J1844" s="163"/>
      <c r="K1844" s="162"/>
      <c r="L1844" s="163"/>
      <c r="M18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45" spans="1:14" x14ac:dyDescent="0.25">
      <c r="A1845" s="166" t="str">
        <f>Сверка[[#This Row],[ID Штатной должности]]&amp;Сверка[[#This Row],[Дата возникновения вакансии на ШД]]</f>
        <v/>
      </c>
      <c r="B1845" s="162"/>
      <c r="C1845" s="163"/>
      <c r="D1845" s="162"/>
      <c r="E1845" s="163"/>
      <c r="F1845" s="164"/>
      <c r="G1845" s="164"/>
      <c r="H1845" s="164"/>
      <c r="I1845" s="164"/>
      <c r="J1845" s="163"/>
      <c r="K1845" s="162"/>
      <c r="L1845" s="163"/>
      <c r="M18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46" spans="1:14" x14ac:dyDescent="0.25">
      <c r="A1846" s="166" t="str">
        <f>Сверка[[#This Row],[ID Штатной должности]]&amp;Сверка[[#This Row],[Дата возникновения вакансии на ШД]]</f>
        <v/>
      </c>
      <c r="B1846" s="162"/>
      <c r="C1846" s="163"/>
      <c r="D1846" s="162"/>
      <c r="E1846" s="163"/>
      <c r="F1846" s="164"/>
      <c r="G1846" s="164"/>
      <c r="H1846" s="164"/>
      <c r="I1846" s="164"/>
      <c r="J1846" s="163"/>
      <c r="K1846" s="162"/>
      <c r="L1846" s="163"/>
      <c r="M18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47" spans="1:14" x14ac:dyDescent="0.25">
      <c r="A1847" s="166" t="str">
        <f>Сверка[[#This Row],[ID Штатной должности]]&amp;Сверка[[#This Row],[Дата возникновения вакансии на ШД]]</f>
        <v/>
      </c>
      <c r="B1847" s="162"/>
      <c r="C1847" s="163"/>
      <c r="D1847" s="162"/>
      <c r="E1847" s="163"/>
      <c r="F1847" s="164"/>
      <c r="G1847" s="164"/>
      <c r="H1847" s="164"/>
      <c r="I1847" s="164"/>
      <c r="J1847" s="163"/>
      <c r="K1847" s="162"/>
      <c r="L1847" s="163"/>
      <c r="M18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48" spans="1:14" x14ac:dyDescent="0.25">
      <c r="A1848" s="166" t="str">
        <f>Сверка[[#This Row],[ID Штатной должности]]&amp;Сверка[[#This Row],[Дата возникновения вакансии на ШД]]</f>
        <v/>
      </c>
      <c r="B1848" s="162"/>
      <c r="C1848" s="163"/>
      <c r="D1848" s="162"/>
      <c r="E1848" s="163"/>
      <c r="F1848" s="164"/>
      <c r="G1848" s="164"/>
      <c r="H1848" s="164"/>
      <c r="I1848" s="164"/>
      <c r="J1848" s="163"/>
      <c r="K1848" s="162"/>
      <c r="L1848" s="163"/>
      <c r="M18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49" spans="1:14" x14ac:dyDescent="0.25">
      <c r="A1849" s="166" t="str">
        <f>Сверка[[#This Row],[ID Штатной должности]]&amp;Сверка[[#This Row],[Дата возникновения вакансии на ШД]]</f>
        <v/>
      </c>
      <c r="B1849" s="162"/>
      <c r="C1849" s="163"/>
      <c r="D1849" s="162"/>
      <c r="E1849" s="163"/>
      <c r="F1849" s="164"/>
      <c r="G1849" s="164"/>
      <c r="H1849" s="164"/>
      <c r="I1849" s="164"/>
      <c r="J1849" s="163"/>
      <c r="K1849" s="162"/>
      <c r="L1849" s="163"/>
      <c r="M18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50" spans="1:14" x14ac:dyDescent="0.25">
      <c r="A1850" s="166" t="str">
        <f>Сверка[[#This Row],[ID Штатной должности]]&amp;Сверка[[#This Row],[Дата возникновения вакансии на ШД]]</f>
        <v/>
      </c>
      <c r="B1850" s="162"/>
      <c r="C1850" s="163"/>
      <c r="D1850" s="162"/>
      <c r="E1850" s="163"/>
      <c r="F1850" s="164"/>
      <c r="G1850" s="164"/>
      <c r="H1850" s="164"/>
      <c r="I1850" s="164"/>
      <c r="J1850" s="163"/>
      <c r="K1850" s="162"/>
      <c r="L1850" s="163"/>
      <c r="M18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51" spans="1:14" x14ac:dyDescent="0.25">
      <c r="A1851" s="166" t="str">
        <f>Сверка[[#This Row],[ID Штатной должности]]&amp;Сверка[[#This Row],[Дата возникновения вакансии на ШД]]</f>
        <v/>
      </c>
      <c r="B1851" s="162"/>
      <c r="C1851" s="163"/>
      <c r="D1851" s="162"/>
      <c r="E1851" s="163"/>
      <c r="F1851" s="164"/>
      <c r="G1851" s="164"/>
      <c r="H1851" s="164"/>
      <c r="I1851" s="164"/>
      <c r="J1851" s="163"/>
      <c r="K1851" s="162"/>
      <c r="L1851" s="163"/>
      <c r="M18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52" spans="1:14" x14ac:dyDescent="0.25">
      <c r="A1852" s="166" t="str">
        <f>Сверка[[#This Row],[ID Штатной должности]]&amp;Сверка[[#This Row],[Дата возникновения вакансии на ШД]]</f>
        <v/>
      </c>
      <c r="B1852" s="162"/>
      <c r="C1852" s="163"/>
      <c r="D1852" s="162"/>
      <c r="E1852" s="163"/>
      <c r="F1852" s="164"/>
      <c r="G1852" s="164"/>
      <c r="H1852" s="164"/>
      <c r="I1852" s="164"/>
      <c r="J1852" s="163"/>
      <c r="K1852" s="162"/>
      <c r="L1852" s="163"/>
      <c r="M18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53" spans="1:14" x14ac:dyDescent="0.25">
      <c r="A1853" s="166" t="str">
        <f>Сверка[[#This Row],[ID Штатной должности]]&amp;Сверка[[#This Row],[Дата возникновения вакансии на ШД]]</f>
        <v/>
      </c>
      <c r="B1853" s="162"/>
      <c r="C1853" s="163"/>
      <c r="D1853" s="162"/>
      <c r="E1853" s="163"/>
      <c r="F1853" s="164"/>
      <c r="G1853" s="164"/>
      <c r="H1853" s="164"/>
      <c r="I1853" s="164"/>
      <c r="J1853" s="163"/>
      <c r="K1853" s="162"/>
      <c r="L1853" s="163"/>
      <c r="M18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54" spans="1:14" x14ac:dyDescent="0.25">
      <c r="A1854" s="166" t="str">
        <f>Сверка[[#This Row],[ID Штатной должности]]&amp;Сверка[[#This Row],[Дата возникновения вакансии на ШД]]</f>
        <v/>
      </c>
      <c r="B1854" s="162"/>
      <c r="C1854" s="163"/>
      <c r="D1854" s="162"/>
      <c r="E1854" s="163"/>
      <c r="F1854" s="164"/>
      <c r="G1854" s="164"/>
      <c r="H1854" s="164"/>
      <c r="I1854" s="164"/>
      <c r="J1854" s="163"/>
      <c r="K1854" s="162"/>
      <c r="L1854" s="163"/>
      <c r="M18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55" spans="1:14" x14ac:dyDescent="0.25">
      <c r="A1855" s="166" t="str">
        <f>Сверка[[#This Row],[ID Штатной должности]]&amp;Сверка[[#This Row],[Дата возникновения вакансии на ШД]]</f>
        <v/>
      </c>
      <c r="B1855" s="162"/>
      <c r="C1855" s="163"/>
      <c r="D1855" s="162"/>
      <c r="E1855" s="163"/>
      <c r="F1855" s="164"/>
      <c r="G1855" s="164"/>
      <c r="H1855" s="164"/>
      <c r="I1855" s="164"/>
      <c r="J1855" s="163"/>
      <c r="K1855" s="162"/>
      <c r="L1855" s="163"/>
      <c r="M18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56" spans="1:14" x14ac:dyDescent="0.25">
      <c r="A1856" s="166" t="str">
        <f>Сверка[[#This Row],[ID Штатной должности]]&amp;Сверка[[#This Row],[Дата возникновения вакансии на ШД]]</f>
        <v/>
      </c>
      <c r="B1856" s="162"/>
      <c r="C1856" s="163"/>
      <c r="D1856" s="162"/>
      <c r="E1856" s="163"/>
      <c r="F1856" s="164"/>
      <c r="G1856" s="164"/>
      <c r="H1856" s="164"/>
      <c r="I1856" s="164"/>
      <c r="J1856" s="163"/>
      <c r="K1856" s="162"/>
      <c r="L1856" s="163"/>
      <c r="M18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57" spans="1:14" x14ac:dyDescent="0.25">
      <c r="A1857" s="166" t="str">
        <f>Сверка[[#This Row],[ID Штатной должности]]&amp;Сверка[[#This Row],[Дата возникновения вакансии на ШД]]</f>
        <v/>
      </c>
      <c r="B1857" s="162"/>
      <c r="C1857" s="163"/>
      <c r="D1857" s="162"/>
      <c r="E1857" s="163"/>
      <c r="F1857" s="164"/>
      <c r="G1857" s="164"/>
      <c r="H1857" s="164"/>
      <c r="I1857" s="164"/>
      <c r="J1857" s="163"/>
      <c r="K1857" s="162"/>
      <c r="L1857" s="163"/>
      <c r="M18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58" spans="1:14" x14ac:dyDescent="0.25">
      <c r="A1858" s="166" t="str">
        <f>Сверка[[#This Row],[ID Штатной должности]]&amp;Сверка[[#This Row],[Дата возникновения вакансии на ШД]]</f>
        <v/>
      </c>
      <c r="B1858" s="162"/>
      <c r="C1858" s="163"/>
      <c r="D1858" s="162"/>
      <c r="E1858" s="163"/>
      <c r="F1858" s="164"/>
      <c r="G1858" s="164"/>
      <c r="H1858" s="164"/>
      <c r="I1858" s="164"/>
      <c r="J1858" s="163"/>
      <c r="K1858" s="162"/>
      <c r="L1858" s="163"/>
      <c r="M18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59" spans="1:14" x14ac:dyDescent="0.25">
      <c r="A1859" s="166" t="str">
        <f>Сверка[[#This Row],[ID Штатной должности]]&amp;Сверка[[#This Row],[Дата возникновения вакансии на ШД]]</f>
        <v/>
      </c>
      <c r="B1859" s="162"/>
      <c r="C1859" s="163"/>
      <c r="D1859" s="162"/>
      <c r="E1859" s="163"/>
      <c r="F1859" s="164"/>
      <c r="G1859" s="164"/>
      <c r="H1859" s="164"/>
      <c r="I1859" s="164"/>
      <c r="J1859" s="163"/>
      <c r="K1859" s="162"/>
      <c r="L1859" s="163"/>
      <c r="M18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60" spans="1:14" x14ac:dyDescent="0.25">
      <c r="A1860" s="166" t="str">
        <f>Сверка[[#This Row],[ID Штатной должности]]&amp;Сверка[[#This Row],[Дата возникновения вакансии на ШД]]</f>
        <v/>
      </c>
      <c r="B1860" s="162"/>
      <c r="C1860" s="163"/>
      <c r="D1860" s="162"/>
      <c r="E1860" s="163"/>
      <c r="F1860" s="164"/>
      <c r="G1860" s="164"/>
      <c r="H1860" s="164"/>
      <c r="I1860" s="164"/>
      <c r="J1860" s="163"/>
      <c r="K1860" s="162"/>
      <c r="L1860" s="163"/>
      <c r="M18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61" spans="1:14" x14ac:dyDescent="0.25">
      <c r="A1861" s="166" t="str">
        <f>Сверка[[#This Row],[ID Штатной должности]]&amp;Сверка[[#This Row],[Дата возникновения вакансии на ШД]]</f>
        <v/>
      </c>
      <c r="B1861" s="162"/>
      <c r="C1861" s="163"/>
      <c r="D1861" s="162"/>
      <c r="E1861" s="163"/>
      <c r="F1861" s="164"/>
      <c r="G1861" s="164"/>
      <c r="H1861" s="164"/>
      <c r="I1861" s="164"/>
      <c r="J1861" s="163"/>
      <c r="K1861" s="162"/>
      <c r="L1861" s="163"/>
      <c r="M18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62" spans="1:14" x14ac:dyDescent="0.25">
      <c r="A1862" s="166" t="str">
        <f>Сверка[[#This Row],[ID Штатной должности]]&amp;Сверка[[#This Row],[Дата возникновения вакансии на ШД]]</f>
        <v/>
      </c>
      <c r="B1862" s="162"/>
      <c r="C1862" s="163"/>
      <c r="D1862" s="162"/>
      <c r="E1862" s="163"/>
      <c r="F1862" s="164"/>
      <c r="G1862" s="164"/>
      <c r="H1862" s="164"/>
      <c r="I1862" s="164"/>
      <c r="J1862" s="163"/>
      <c r="K1862" s="162"/>
      <c r="L1862" s="163"/>
      <c r="M18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63" spans="1:14" x14ac:dyDescent="0.25">
      <c r="A1863" s="166" t="str">
        <f>Сверка[[#This Row],[ID Штатной должности]]&amp;Сверка[[#This Row],[Дата возникновения вакансии на ШД]]</f>
        <v/>
      </c>
      <c r="B1863" s="162"/>
      <c r="C1863" s="163"/>
      <c r="D1863" s="162"/>
      <c r="E1863" s="163"/>
      <c r="F1863" s="164"/>
      <c r="G1863" s="164"/>
      <c r="H1863" s="164"/>
      <c r="I1863" s="164"/>
      <c r="J1863" s="163"/>
      <c r="K1863" s="162"/>
      <c r="L1863" s="163"/>
      <c r="M18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64" spans="1:14" x14ac:dyDescent="0.25">
      <c r="A1864" s="166" t="str">
        <f>Сверка[[#This Row],[ID Штатной должности]]&amp;Сверка[[#This Row],[Дата возникновения вакансии на ШД]]</f>
        <v/>
      </c>
      <c r="B1864" s="162"/>
      <c r="C1864" s="163"/>
      <c r="D1864" s="162"/>
      <c r="E1864" s="163"/>
      <c r="F1864" s="164"/>
      <c r="G1864" s="164"/>
      <c r="H1864" s="164"/>
      <c r="I1864" s="164"/>
      <c r="J1864" s="163"/>
      <c r="K1864" s="162"/>
      <c r="L1864" s="163"/>
      <c r="M18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65" spans="1:14" x14ac:dyDescent="0.25">
      <c r="A1865" s="166" t="str">
        <f>Сверка[[#This Row],[ID Штатной должности]]&amp;Сверка[[#This Row],[Дата возникновения вакансии на ШД]]</f>
        <v/>
      </c>
      <c r="B1865" s="162"/>
      <c r="C1865" s="163"/>
      <c r="D1865" s="162"/>
      <c r="E1865" s="163"/>
      <c r="F1865" s="164"/>
      <c r="G1865" s="164"/>
      <c r="H1865" s="164"/>
      <c r="I1865" s="164"/>
      <c r="J1865" s="163"/>
      <c r="K1865" s="162"/>
      <c r="L1865" s="163"/>
      <c r="M18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66" spans="1:14" x14ac:dyDescent="0.25">
      <c r="A1866" s="166" t="str">
        <f>Сверка[[#This Row],[ID Штатной должности]]&amp;Сверка[[#This Row],[Дата возникновения вакансии на ШД]]</f>
        <v/>
      </c>
      <c r="B1866" s="162"/>
      <c r="C1866" s="163"/>
      <c r="D1866" s="162"/>
      <c r="E1866" s="163"/>
      <c r="F1866" s="164"/>
      <c r="G1866" s="164"/>
      <c r="H1866" s="164"/>
      <c r="I1866" s="164"/>
      <c r="J1866" s="163"/>
      <c r="K1866" s="162"/>
      <c r="L1866" s="163"/>
      <c r="M18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67" spans="1:14" x14ac:dyDescent="0.25">
      <c r="A1867" s="166" t="str">
        <f>Сверка[[#This Row],[ID Штатной должности]]&amp;Сверка[[#This Row],[Дата возникновения вакансии на ШД]]</f>
        <v/>
      </c>
      <c r="B1867" s="162"/>
      <c r="C1867" s="163"/>
      <c r="D1867" s="162"/>
      <c r="E1867" s="163"/>
      <c r="F1867" s="164"/>
      <c r="G1867" s="164"/>
      <c r="H1867" s="164"/>
      <c r="I1867" s="164"/>
      <c r="J1867" s="163"/>
      <c r="K1867" s="162"/>
      <c r="L1867" s="163"/>
      <c r="M18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68" spans="1:14" x14ac:dyDescent="0.25">
      <c r="A1868" s="166" t="str">
        <f>Сверка[[#This Row],[ID Штатной должности]]&amp;Сверка[[#This Row],[Дата возникновения вакансии на ШД]]</f>
        <v/>
      </c>
      <c r="B1868" s="162"/>
      <c r="C1868" s="163"/>
      <c r="D1868" s="162"/>
      <c r="E1868" s="163"/>
      <c r="F1868" s="164"/>
      <c r="G1868" s="164"/>
      <c r="H1868" s="164"/>
      <c r="I1868" s="164"/>
      <c r="J1868" s="163"/>
      <c r="K1868" s="162"/>
      <c r="L1868" s="163"/>
      <c r="M18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69" spans="1:14" x14ac:dyDescent="0.25">
      <c r="A1869" s="166" t="str">
        <f>Сверка[[#This Row],[ID Штатной должности]]&amp;Сверка[[#This Row],[Дата возникновения вакансии на ШД]]</f>
        <v/>
      </c>
      <c r="B1869" s="162"/>
      <c r="C1869" s="163"/>
      <c r="D1869" s="162"/>
      <c r="E1869" s="163"/>
      <c r="F1869" s="164"/>
      <c r="G1869" s="164"/>
      <c r="H1869" s="164"/>
      <c r="I1869" s="164"/>
      <c r="J1869" s="163"/>
      <c r="K1869" s="162"/>
      <c r="L1869" s="163"/>
      <c r="M18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70" spans="1:14" x14ac:dyDescent="0.25">
      <c r="A1870" s="166" t="str">
        <f>Сверка[[#This Row],[ID Штатной должности]]&amp;Сверка[[#This Row],[Дата возникновения вакансии на ШД]]</f>
        <v/>
      </c>
      <c r="B1870" s="162"/>
      <c r="C1870" s="163"/>
      <c r="D1870" s="162"/>
      <c r="E1870" s="163"/>
      <c r="F1870" s="164"/>
      <c r="G1870" s="164"/>
      <c r="H1870" s="164"/>
      <c r="I1870" s="164"/>
      <c r="J1870" s="163"/>
      <c r="K1870" s="162"/>
      <c r="L1870" s="163"/>
      <c r="M18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71" spans="1:14" x14ac:dyDescent="0.25">
      <c r="A1871" s="166" t="str">
        <f>Сверка[[#This Row],[ID Штатной должности]]&amp;Сверка[[#This Row],[Дата возникновения вакансии на ШД]]</f>
        <v/>
      </c>
      <c r="B1871" s="162"/>
      <c r="C1871" s="163"/>
      <c r="D1871" s="162"/>
      <c r="E1871" s="163"/>
      <c r="F1871" s="164"/>
      <c r="G1871" s="164"/>
      <c r="H1871" s="164"/>
      <c r="I1871" s="164"/>
      <c r="J1871" s="163"/>
      <c r="K1871" s="162"/>
      <c r="L1871" s="163"/>
      <c r="M18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72" spans="1:14" x14ac:dyDescent="0.25">
      <c r="A1872" s="166" t="str">
        <f>Сверка[[#This Row],[ID Штатной должности]]&amp;Сверка[[#This Row],[Дата возникновения вакансии на ШД]]</f>
        <v/>
      </c>
      <c r="B1872" s="162"/>
      <c r="C1872" s="163"/>
      <c r="D1872" s="162"/>
      <c r="E1872" s="163"/>
      <c r="F1872" s="164"/>
      <c r="G1872" s="164"/>
      <c r="H1872" s="164"/>
      <c r="I1872" s="164"/>
      <c r="J1872" s="163"/>
      <c r="K1872" s="162"/>
      <c r="L1872" s="163"/>
      <c r="M18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73" spans="1:14" x14ac:dyDescent="0.25">
      <c r="A1873" s="166" t="str">
        <f>Сверка[[#This Row],[ID Штатной должности]]&amp;Сверка[[#This Row],[Дата возникновения вакансии на ШД]]</f>
        <v/>
      </c>
      <c r="B1873" s="162"/>
      <c r="C1873" s="163"/>
      <c r="D1873" s="162"/>
      <c r="E1873" s="163"/>
      <c r="F1873" s="164"/>
      <c r="G1873" s="164"/>
      <c r="H1873" s="164"/>
      <c r="I1873" s="164"/>
      <c r="J1873" s="163"/>
      <c r="K1873" s="162"/>
      <c r="L1873" s="163"/>
      <c r="M18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74" spans="1:14" x14ac:dyDescent="0.25">
      <c r="A1874" s="166" t="str">
        <f>Сверка[[#This Row],[ID Штатной должности]]&amp;Сверка[[#This Row],[Дата возникновения вакансии на ШД]]</f>
        <v/>
      </c>
      <c r="B1874" s="162"/>
      <c r="C1874" s="163"/>
      <c r="D1874" s="162"/>
      <c r="E1874" s="163"/>
      <c r="F1874" s="164"/>
      <c r="G1874" s="164"/>
      <c r="H1874" s="164"/>
      <c r="I1874" s="164"/>
      <c r="J1874" s="163"/>
      <c r="K1874" s="162"/>
      <c r="L1874" s="163"/>
      <c r="M18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75" spans="1:14" x14ac:dyDescent="0.25">
      <c r="A1875" s="166" t="str">
        <f>Сверка[[#This Row],[ID Штатной должности]]&amp;Сверка[[#This Row],[Дата возникновения вакансии на ШД]]</f>
        <v/>
      </c>
      <c r="B1875" s="162"/>
      <c r="C1875" s="163"/>
      <c r="D1875" s="162"/>
      <c r="E1875" s="163"/>
      <c r="F1875" s="164"/>
      <c r="G1875" s="164"/>
      <c r="H1875" s="164"/>
      <c r="I1875" s="164"/>
      <c r="J1875" s="163"/>
      <c r="K1875" s="162"/>
      <c r="L1875" s="163"/>
      <c r="M18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76" spans="1:14" x14ac:dyDescent="0.25">
      <c r="A1876" s="166" t="str">
        <f>Сверка[[#This Row],[ID Штатной должности]]&amp;Сверка[[#This Row],[Дата возникновения вакансии на ШД]]</f>
        <v/>
      </c>
      <c r="B1876" s="162"/>
      <c r="C1876" s="163"/>
      <c r="D1876" s="162"/>
      <c r="E1876" s="163"/>
      <c r="F1876" s="164"/>
      <c r="G1876" s="164"/>
      <c r="H1876" s="164"/>
      <c r="I1876" s="164"/>
      <c r="J1876" s="163"/>
      <c r="K1876" s="162"/>
      <c r="L1876" s="163"/>
      <c r="M18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77" spans="1:14" x14ac:dyDescent="0.25">
      <c r="A1877" s="166" t="str">
        <f>Сверка[[#This Row],[ID Штатной должности]]&amp;Сверка[[#This Row],[Дата возникновения вакансии на ШД]]</f>
        <v/>
      </c>
      <c r="B1877" s="162"/>
      <c r="C1877" s="163"/>
      <c r="D1877" s="162"/>
      <c r="E1877" s="163"/>
      <c r="F1877" s="164"/>
      <c r="G1877" s="164"/>
      <c r="H1877" s="164"/>
      <c r="I1877" s="164"/>
      <c r="J1877" s="163"/>
      <c r="K1877" s="162"/>
      <c r="L1877" s="163"/>
      <c r="M18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78" spans="1:14" x14ac:dyDescent="0.25">
      <c r="A1878" s="166" t="str">
        <f>Сверка[[#This Row],[ID Штатной должности]]&amp;Сверка[[#This Row],[Дата возникновения вакансии на ШД]]</f>
        <v/>
      </c>
      <c r="B1878" s="162"/>
      <c r="C1878" s="163"/>
      <c r="D1878" s="162"/>
      <c r="E1878" s="163"/>
      <c r="F1878" s="164"/>
      <c r="G1878" s="164"/>
      <c r="H1878" s="164"/>
      <c r="I1878" s="164"/>
      <c r="J1878" s="163"/>
      <c r="K1878" s="162"/>
      <c r="L1878" s="163"/>
      <c r="M18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79" spans="1:14" x14ac:dyDescent="0.25">
      <c r="A1879" s="166" t="str">
        <f>Сверка[[#This Row],[ID Штатной должности]]&amp;Сверка[[#This Row],[Дата возникновения вакансии на ШД]]</f>
        <v/>
      </c>
      <c r="B1879" s="162"/>
      <c r="C1879" s="163"/>
      <c r="D1879" s="162"/>
      <c r="E1879" s="163"/>
      <c r="F1879" s="164"/>
      <c r="G1879" s="164"/>
      <c r="H1879" s="164"/>
      <c r="I1879" s="164"/>
      <c r="J1879" s="163"/>
      <c r="K1879" s="162"/>
      <c r="L1879" s="163"/>
      <c r="M18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80" spans="1:14" x14ac:dyDescent="0.25">
      <c r="A1880" s="166" t="str">
        <f>Сверка[[#This Row],[ID Штатной должности]]&amp;Сверка[[#This Row],[Дата возникновения вакансии на ШД]]</f>
        <v/>
      </c>
      <c r="B1880" s="162"/>
      <c r="C1880" s="163"/>
      <c r="D1880" s="162"/>
      <c r="E1880" s="163"/>
      <c r="F1880" s="164"/>
      <c r="G1880" s="164"/>
      <c r="H1880" s="164"/>
      <c r="I1880" s="164"/>
      <c r="J1880" s="163"/>
      <c r="K1880" s="162"/>
      <c r="L1880" s="163"/>
      <c r="M18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81" spans="1:14" x14ac:dyDescent="0.25">
      <c r="A1881" s="166" t="str">
        <f>Сверка[[#This Row],[ID Штатной должности]]&amp;Сверка[[#This Row],[Дата возникновения вакансии на ШД]]</f>
        <v/>
      </c>
      <c r="B1881" s="162"/>
      <c r="C1881" s="163"/>
      <c r="D1881" s="162"/>
      <c r="E1881" s="163"/>
      <c r="F1881" s="164"/>
      <c r="G1881" s="164"/>
      <c r="H1881" s="164"/>
      <c r="I1881" s="164"/>
      <c r="J1881" s="163"/>
      <c r="K1881" s="162"/>
      <c r="L1881" s="163"/>
      <c r="M18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82" spans="1:14" x14ac:dyDescent="0.25">
      <c r="A1882" s="166" t="str">
        <f>Сверка[[#This Row],[ID Штатной должности]]&amp;Сверка[[#This Row],[Дата возникновения вакансии на ШД]]</f>
        <v/>
      </c>
      <c r="B1882" s="162"/>
      <c r="C1882" s="163"/>
      <c r="D1882" s="162"/>
      <c r="E1882" s="163"/>
      <c r="F1882" s="164"/>
      <c r="G1882" s="164"/>
      <c r="H1882" s="164"/>
      <c r="I1882" s="164"/>
      <c r="J1882" s="163"/>
      <c r="K1882" s="162"/>
      <c r="L1882" s="163"/>
      <c r="M18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83" spans="1:14" x14ac:dyDescent="0.25">
      <c r="A1883" s="166" t="str">
        <f>Сверка[[#This Row],[ID Штатной должности]]&amp;Сверка[[#This Row],[Дата возникновения вакансии на ШД]]</f>
        <v/>
      </c>
      <c r="B1883" s="162"/>
      <c r="C1883" s="163"/>
      <c r="D1883" s="162"/>
      <c r="E1883" s="163"/>
      <c r="F1883" s="164"/>
      <c r="G1883" s="164"/>
      <c r="H1883" s="164"/>
      <c r="I1883" s="164"/>
      <c r="J1883" s="163"/>
      <c r="K1883" s="162"/>
      <c r="L1883" s="163"/>
      <c r="M18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84" spans="1:14" x14ac:dyDescent="0.25">
      <c r="A1884" s="166" t="str">
        <f>Сверка[[#This Row],[ID Штатной должности]]&amp;Сверка[[#This Row],[Дата возникновения вакансии на ШД]]</f>
        <v/>
      </c>
      <c r="B1884" s="162"/>
      <c r="C1884" s="163"/>
      <c r="D1884" s="162"/>
      <c r="E1884" s="163"/>
      <c r="F1884" s="164"/>
      <c r="G1884" s="164"/>
      <c r="H1884" s="164"/>
      <c r="I1884" s="164"/>
      <c r="J1884" s="163"/>
      <c r="K1884" s="162"/>
      <c r="L1884" s="163"/>
      <c r="M18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85" spans="1:14" x14ac:dyDescent="0.25">
      <c r="A1885" s="166" t="str">
        <f>Сверка[[#This Row],[ID Штатной должности]]&amp;Сверка[[#This Row],[Дата возникновения вакансии на ШД]]</f>
        <v/>
      </c>
      <c r="B1885" s="162"/>
      <c r="C1885" s="163"/>
      <c r="D1885" s="162"/>
      <c r="E1885" s="163"/>
      <c r="F1885" s="164"/>
      <c r="G1885" s="164"/>
      <c r="H1885" s="164"/>
      <c r="I1885" s="164"/>
      <c r="J1885" s="163"/>
      <c r="K1885" s="162"/>
      <c r="L1885" s="163"/>
      <c r="M18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86" spans="1:14" x14ac:dyDescent="0.25">
      <c r="A1886" s="166" t="str">
        <f>Сверка[[#This Row],[ID Штатной должности]]&amp;Сверка[[#This Row],[Дата возникновения вакансии на ШД]]</f>
        <v/>
      </c>
      <c r="B1886" s="162"/>
      <c r="C1886" s="163"/>
      <c r="D1886" s="162"/>
      <c r="E1886" s="163"/>
      <c r="F1886" s="164"/>
      <c r="G1886" s="164"/>
      <c r="H1886" s="164"/>
      <c r="I1886" s="164"/>
      <c r="J1886" s="163"/>
      <c r="K1886" s="162"/>
      <c r="L1886" s="163"/>
      <c r="M18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87" spans="1:14" x14ac:dyDescent="0.25">
      <c r="A1887" s="166" t="str">
        <f>Сверка[[#This Row],[ID Штатной должности]]&amp;Сверка[[#This Row],[Дата возникновения вакансии на ШД]]</f>
        <v/>
      </c>
      <c r="B1887" s="162"/>
      <c r="C1887" s="163"/>
      <c r="D1887" s="162"/>
      <c r="E1887" s="163"/>
      <c r="F1887" s="164"/>
      <c r="G1887" s="164"/>
      <c r="H1887" s="164"/>
      <c r="I1887" s="164"/>
      <c r="J1887" s="163"/>
      <c r="K1887" s="162"/>
      <c r="L1887" s="163"/>
      <c r="M18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88" spans="1:14" x14ac:dyDescent="0.25">
      <c r="A1888" s="166" t="str">
        <f>Сверка[[#This Row],[ID Штатной должности]]&amp;Сверка[[#This Row],[Дата возникновения вакансии на ШД]]</f>
        <v/>
      </c>
      <c r="B1888" s="162"/>
      <c r="C1888" s="163"/>
      <c r="D1888" s="162"/>
      <c r="E1888" s="163"/>
      <c r="F1888" s="164"/>
      <c r="G1888" s="164"/>
      <c r="H1888" s="164"/>
      <c r="I1888" s="164"/>
      <c r="J1888" s="163"/>
      <c r="K1888" s="162"/>
      <c r="L1888" s="163"/>
      <c r="M18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89" spans="1:14" x14ac:dyDescent="0.25">
      <c r="A1889" s="166" t="str">
        <f>Сверка[[#This Row],[ID Штатной должности]]&amp;Сверка[[#This Row],[Дата возникновения вакансии на ШД]]</f>
        <v/>
      </c>
      <c r="B1889" s="162"/>
      <c r="C1889" s="163"/>
      <c r="D1889" s="162"/>
      <c r="E1889" s="163"/>
      <c r="F1889" s="164"/>
      <c r="G1889" s="164"/>
      <c r="H1889" s="164"/>
      <c r="I1889" s="164"/>
      <c r="J1889" s="163"/>
      <c r="K1889" s="162"/>
      <c r="L1889" s="163"/>
      <c r="M18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90" spans="1:14" x14ac:dyDescent="0.25">
      <c r="A1890" s="166" t="str">
        <f>Сверка[[#This Row],[ID Штатной должности]]&amp;Сверка[[#This Row],[Дата возникновения вакансии на ШД]]</f>
        <v/>
      </c>
      <c r="B1890" s="162"/>
      <c r="C1890" s="163"/>
      <c r="D1890" s="162"/>
      <c r="E1890" s="163"/>
      <c r="F1890" s="164"/>
      <c r="G1890" s="164"/>
      <c r="H1890" s="164"/>
      <c r="I1890" s="164"/>
      <c r="J1890" s="163"/>
      <c r="K1890" s="162"/>
      <c r="L1890" s="163"/>
      <c r="M18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91" spans="1:14" x14ac:dyDescent="0.25">
      <c r="A1891" s="166" t="str">
        <f>Сверка[[#This Row],[ID Штатной должности]]&amp;Сверка[[#This Row],[Дата возникновения вакансии на ШД]]</f>
        <v/>
      </c>
      <c r="B1891" s="162"/>
      <c r="C1891" s="163"/>
      <c r="D1891" s="162"/>
      <c r="E1891" s="163"/>
      <c r="F1891" s="164"/>
      <c r="G1891" s="164"/>
      <c r="H1891" s="164"/>
      <c r="I1891" s="164"/>
      <c r="J1891" s="163"/>
      <c r="K1891" s="162"/>
      <c r="L1891" s="163"/>
      <c r="M18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92" spans="1:14" x14ac:dyDescent="0.25">
      <c r="A1892" s="166" t="str">
        <f>Сверка[[#This Row],[ID Штатной должности]]&amp;Сверка[[#This Row],[Дата возникновения вакансии на ШД]]</f>
        <v/>
      </c>
      <c r="B1892" s="162"/>
      <c r="C1892" s="163"/>
      <c r="D1892" s="162"/>
      <c r="E1892" s="163"/>
      <c r="F1892" s="164"/>
      <c r="G1892" s="164"/>
      <c r="H1892" s="164"/>
      <c r="I1892" s="164"/>
      <c r="J1892" s="163"/>
      <c r="K1892" s="162"/>
      <c r="L1892" s="163"/>
      <c r="M18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93" spans="1:14" x14ac:dyDescent="0.25">
      <c r="A1893" s="166" t="str">
        <f>Сверка[[#This Row],[ID Штатной должности]]&amp;Сверка[[#This Row],[Дата возникновения вакансии на ШД]]</f>
        <v/>
      </c>
      <c r="B1893" s="162"/>
      <c r="C1893" s="163"/>
      <c r="D1893" s="162"/>
      <c r="E1893" s="163"/>
      <c r="F1893" s="164"/>
      <c r="G1893" s="164"/>
      <c r="H1893" s="164"/>
      <c r="I1893" s="164"/>
      <c r="J1893" s="163"/>
      <c r="K1893" s="162"/>
      <c r="L1893" s="163"/>
      <c r="M18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94" spans="1:14" x14ac:dyDescent="0.25">
      <c r="A1894" s="166" t="str">
        <f>Сверка[[#This Row],[ID Штатной должности]]&amp;Сверка[[#This Row],[Дата возникновения вакансии на ШД]]</f>
        <v/>
      </c>
      <c r="B1894" s="162"/>
      <c r="C1894" s="163"/>
      <c r="D1894" s="162"/>
      <c r="E1894" s="163"/>
      <c r="F1894" s="164"/>
      <c r="G1894" s="164"/>
      <c r="H1894" s="164"/>
      <c r="I1894" s="164"/>
      <c r="J1894" s="163"/>
      <c r="K1894" s="162"/>
      <c r="L1894" s="163"/>
      <c r="M18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95" spans="1:14" x14ac:dyDescent="0.25">
      <c r="A1895" s="166" t="str">
        <f>Сверка[[#This Row],[ID Штатной должности]]&amp;Сверка[[#This Row],[Дата возникновения вакансии на ШД]]</f>
        <v/>
      </c>
      <c r="B1895" s="162"/>
      <c r="C1895" s="163"/>
      <c r="D1895" s="162"/>
      <c r="E1895" s="163"/>
      <c r="F1895" s="164"/>
      <c r="G1895" s="164"/>
      <c r="H1895" s="164"/>
      <c r="I1895" s="164"/>
      <c r="J1895" s="163"/>
      <c r="K1895" s="162"/>
      <c r="L1895" s="163"/>
      <c r="M18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96" spans="1:14" x14ac:dyDescent="0.25">
      <c r="A1896" s="166" t="str">
        <f>Сверка[[#This Row],[ID Штатной должности]]&amp;Сверка[[#This Row],[Дата возникновения вакансии на ШД]]</f>
        <v/>
      </c>
      <c r="B1896" s="162"/>
      <c r="C1896" s="163"/>
      <c r="D1896" s="162"/>
      <c r="E1896" s="163"/>
      <c r="F1896" s="164"/>
      <c r="G1896" s="164"/>
      <c r="H1896" s="164"/>
      <c r="I1896" s="164"/>
      <c r="J1896" s="163"/>
      <c r="K1896" s="162"/>
      <c r="L1896" s="163"/>
      <c r="M18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97" spans="1:14" x14ac:dyDescent="0.25">
      <c r="A1897" s="166" t="str">
        <f>Сверка[[#This Row],[ID Штатной должности]]&amp;Сверка[[#This Row],[Дата возникновения вакансии на ШД]]</f>
        <v/>
      </c>
      <c r="B1897" s="162"/>
      <c r="C1897" s="163"/>
      <c r="D1897" s="162"/>
      <c r="E1897" s="163"/>
      <c r="F1897" s="164"/>
      <c r="G1897" s="164"/>
      <c r="H1897" s="164"/>
      <c r="I1897" s="164"/>
      <c r="J1897" s="163"/>
      <c r="K1897" s="162"/>
      <c r="L1897" s="163"/>
      <c r="M18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98" spans="1:14" x14ac:dyDescent="0.25">
      <c r="A1898" s="166" t="str">
        <f>Сверка[[#This Row],[ID Штатной должности]]&amp;Сверка[[#This Row],[Дата возникновения вакансии на ШД]]</f>
        <v/>
      </c>
      <c r="B1898" s="162"/>
      <c r="C1898" s="163"/>
      <c r="D1898" s="162"/>
      <c r="E1898" s="163"/>
      <c r="F1898" s="164"/>
      <c r="G1898" s="164"/>
      <c r="H1898" s="164"/>
      <c r="I1898" s="164"/>
      <c r="J1898" s="163"/>
      <c r="K1898" s="162"/>
      <c r="L1898" s="163"/>
      <c r="M18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899" spans="1:14" x14ac:dyDescent="0.25">
      <c r="A1899" s="166" t="str">
        <f>Сверка[[#This Row],[ID Штатной должности]]&amp;Сверка[[#This Row],[Дата возникновения вакансии на ШД]]</f>
        <v/>
      </c>
      <c r="B1899" s="162"/>
      <c r="C1899" s="163"/>
      <c r="D1899" s="162"/>
      <c r="E1899" s="163"/>
      <c r="F1899" s="164"/>
      <c r="G1899" s="164"/>
      <c r="H1899" s="164"/>
      <c r="I1899" s="164"/>
      <c r="J1899" s="163"/>
      <c r="K1899" s="162"/>
      <c r="L1899" s="163"/>
      <c r="M18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8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00" spans="1:14" x14ac:dyDescent="0.25">
      <c r="A1900" s="166" t="str">
        <f>Сверка[[#This Row],[ID Штатной должности]]&amp;Сверка[[#This Row],[Дата возникновения вакансии на ШД]]</f>
        <v/>
      </c>
      <c r="B1900" s="162"/>
      <c r="C1900" s="163"/>
      <c r="D1900" s="162"/>
      <c r="E1900" s="163"/>
      <c r="F1900" s="164"/>
      <c r="G1900" s="164"/>
      <c r="H1900" s="164"/>
      <c r="I1900" s="164"/>
      <c r="J1900" s="163"/>
      <c r="K1900" s="162"/>
      <c r="L1900" s="163"/>
      <c r="M19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01" spans="1:14" x14ac:dyDescent="0.25">
      <c r="A1901" s="166" t="str">
        <f>Сверка[[#This Row],[ID Штатной должности]]&amp;Сверка[[#This Row],[Дата возникновения вакансии на ШД]]</f>
        <v/>
      </c>
      <c r="B1901" s="162"/>
      <c r="C1901" s="163"/>
      <c r="D1901" s="162"/>
      <c r="E1901" s="163"/>
      <c r="F1901" s="164"/>
      <c r="G1901" s="164"/>
      <c r="H1901" s="164"/>
      <c r="I1901" s="164"/>
      <c r="J1901" s="163"/>
      <c r="K1901" s="162"/>
      <c r="L1901" s="163"/>
      <c r="M19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02" spans="1:14" x14ac:dyDescent="0.25">
      <c r="A1902" s="166" t="str">
        <f>Сверка[[#This Row],[ID Штатной должности]]&amp;Сверка[[#This Row],[Дата возникновения вакансии на ШД]]</f>
        <v/>
      </c>
      <c r="B1902" s="162"/>
      <c r="C1902" s="163"/>
      <c r="D1902" s="162"/>
      <c r="E1902" s="163"/>
      <c r="F1902" s="164"/>
      <c r="G1902" s="164"/>
      <c r="H1902" s="164"/>
      <c r="I1902" s="164"/>
      <c r="J1902" s="163"/>
      <c r="K1902" s="162"/>
      <c r="L1902" s="163"/>
      <c r="M19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03" spans="1:14" x14ac:dyDescent="0.25">
      <c r="A1903" s="166" t="str">
        <f>Сверка[[#This Row],[ID Штатной должности]]&amp;Сверка[[#This Row],[Дата возникновения вакансии на ШД]]</f>
        <v/>
      </c>
      <c r="B1903" s="162"/>
      <c r="C1903" s="163"/>
      <c r="D1903" s="162"/>
      <c r="E1903" s="163"/>
      <c r="F1903" s="164"/>
      <c r="G1903" s="164"/>
      <c r="H1903" s="164"/>
      <c r="I1903" s="164"/>
      <c r="J1903" s="163"/>
      <c r="K1903" s="162"/>
      <c r="L1903" s="163"/>
      <c r="M19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04" spans="1:14" x14ac:dyDescent="0.25">
      <c r="A1904" s="166" t="str">
        <f>Сверка[[#This Row],[ID Штатной должности]]&amp;Сверка[[#This Row],[Дата возникновения вакансии на ШД]]</f>
        <v/>
      </c>
      <c r="B1904" s="162"/>
      <c r="C1904" s="163"/>
      <c r="D1904" s="162"/>
      <c r="E1904" s="163"/>
      <c r="F1904" s="164"/>
      <c r="G1904" s="164"/>
      <c r="H1904" s="164"/>
      <c r="I1904" s="164"/>
      <c r="J1904" s="163"/>
      <c r="K1904" s="162"/>
      <c r="L1904" s="163"/>
      <c r="M19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05" spans="1:14" x14ac:dyDescent="0.25">
      <c r="A1905" s="166" t="str">
        <f>Сверка[[#This Row],[ID Штатной должности]]&amp;Сверка[[#This Row],[Дата возникновения вакансии на ШД]]</f>
        <v/>
      </c>
      <c r="B1905" s="162"/>
      <c r="C1905" s="163"/>
      <c r="D1905" s="162"/>
      <c r="E1905" s="163"/>
      <c r="F1905" s="164"/>
      <c r="G1905" s="164"/>
      <c r="H1905" s="164"/>
      <c r="I1905" s="164"/>
      <c r="J1905" s="163"/>
      <c r="K1905" s="162"/>
      <c r="L1905" s="163"/>
      <c r="M19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06" spans="1:14" x14ac:dyDescent="0.25">
      <c r="A1906" s="166" t="str">
        <f>Сверка[[#This Row],[ID Штатной должности]]&amp;Сверка[[#This Row],[Дата возникновения вакансии на ШД]]</f>
        <v/>
      </c>
      <c r="B1906" s="162"/>
      <c r="C1906" s="163"/>
      <c r="D1906" s="162"/>
      <c r="E1906" s="163"/>
      <c r="F1906" s="164"/>
      <c r="G1906" s="164"/>
      <c r="H1906" s="164"/>
      <c r="I1906" s="164"/>
      <c r="J1906" s="163"/>
      <c r="K1906" s="162"/>
      <c r="L1906" s="163"/>
      <c r="M19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07" spans="1:14" x14ac:dyDescent="0.25">
      <c r="A1907" s="166" t="str">
        <f>Сверка[[#This Row],[ID Штатной должности]]&amp;Сверка[[#This Row],[Дата возникновения вакансии на ШД]]</f>
        <v/>
      </c>
      <c r="B1907" s="162"/>
      <c r="C1907" s="163"/>
      <c r="D1907" s="162"/>
      <c r="E1907" s="163"/>
      <c r="F1907" s="164"/>
      <c r="G1907" s="164"/>
      <c r="H1907" s="164"/>
      <c r="I1907" s="164"/>
      <c r="J1907" s="163"/>
      <c r="K1907" s="162"/>
      <c r="L1907" s="163"/>
      <c r="M19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08" spans="1:14" x14ac:dyDescent="0.25">
      <c r="A1908" s="166" t="str">
        <f>Сверка[[#This Row],[ID Штатной должности]]&amp;Сверка[[#This Row],[Дата возникновения вакансии на ШД]]</f>
        <v/>
      </c>
      <c r="B1908" s="162"/>
      <c r="C1908" s="163"/>
      <c r="D1908" s="162"/>
      <c r="E1908" s="163"/>
      <c r="F1908" s="164"/>
      <c r="G1908" s="164"/>
      <c r="H1908" s="164"/>
      <c r="I1908" s="164"/>
      <c r="J1908" s="163"/>
      <c r="K1908" s="162"/>
      <c r="L1908" s="163"/>
      <c r="M19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09" spans="1:14" x14ac:dyDescent="0.25">
      <c r="A1909" s="166" t="str">
        <f>Сверка[[#This Row],[ID Штатной должности]]&amp;Сверка[[#This Row],[Дата возникновения вакансии на ШД]]</f>
        <v/>
      </c>
      <c r="B1909" s="162"/>
      <c r="C1909" s="163"/>
      <c r="D1909" s="162"/>
      <c r="E1909" s="163"/>
      <c r="F1909" s="164"/>
      <c r="G1909" s="164"/>
      <c r="H1909" s="164"/>
      <c r="I1909" s="164"/>
      <c r="J1909" s="163"/>
      <c r="K1909" s="162"/>
      <c r="L1909" s="163"/>
      <c r="M19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10" spans="1:14" x14ac:dyDescent="0.25">
      <c r="A1910" s="166" t="str">
        <f>Сверка[[#This Row],[ID Штатной должности]]&amp;Сверка[[#This Row],[Дата возникновения вакансии на ШД]]</f>
        <v/>
      </c>
      <c r="B1910" s="162"/>
      <c r="C1910" s="163"/>
      <c r="D1910" s="162"/>
      <c r="E1910" s="163"/>
      <c r="F1910" s="164"/>
      <c r="G1910" s="164"/>
      <c r="H1910" s="164"/>
      <c r="I1910" s="164"/>
      <c r="J1910" s="163"/>
      <c r="K1910" s="162"/>
      <c r="L1910" s="163"/>
      <c r="M19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11" spans="1:14" x14ac:dyDescent="0.25">
      <c r="A1911" s="166" t="str">
        <f>Сверка[[#This Row],[ID Штатной должности]]&amp;Сверка[[#This Row],[Дата возникновения вакансии на ШД]]</f>
        <v/>
      </c>
      <c r="B1911" s="162"/>
      <c r="C1911" s="163"/>
      <c r="D1911" s="162"/>
      <c r="E1911" s="163"/>
      <c r="F1911" s="164"/>
      <c r="G1911" s="164"/>
      <c r="H1911" s="164"/>
      <c r="I1911" s="164"/>
      <c r="J1911" s="163"/>
      <c r="K1911" s="162"/>
      <c r="L1911" s="163"/>
      <c r="M19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12" spans="1:14" x14ac:dyDescent="0.25">
      <c r="A1912" s="166" t="str">
        <f>Сверка[[#This Row],[ID Штатной должности]]&amp;Сверка[[#This Row],[Дата возникновения вакансии на ШД]]</f>
        <v/>
      </c>
      <c r="B1912" s="162"/>
      <c r="C1912" s="163"/>
      <c r="D1912" s="162"/>
      <c r="E1912" s="163"/>
      <c r="F1912" s="164"/>
      <c r="G1912" s="164"/>
      <c r="H1912" s="164"/>
      <c r="I1912" s="164"/>
      <c r="J1912" s="163"/>
      <c r="K1912" s="162"/>
      <c r="L1912" s="163"/>
      <c r="M19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13" spans="1:14" x14ac:dyDescent="0.25">
      <c r="A1913" s="166" t="str">
        <f>Сверка[[#This Row],[ID Штатной должности]]&amp;Сверка[[#This Row],[Дата возникновения вакансии на ШД]]</f>
        <v/>
      </c>
      <c r="B1913" s="162"/>
      <c r="C1913" s="163"/>
      <c r="D1913" s="162"/>
      <c r="E1913" s="163"/>
      <c r="F1913" s="164"/>
      <c r="G1913" s="164"/>
      <c r="H1913" s="164"/>
      <c r="I1913" s="164"/>
      <c r="J1913" s="163"/>
      <c r="K1913" s="162"/>
      <c r="L1913" s="163"/>
      <c r="M19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14" spans="1:14" x14ac:dyDescent="0.25">
      <c r="A1914" s="166" t="str">
        <f>Сверка[[#This Row],[ID Штатной должности]]&amp;Сверка[[#This Row],[Дата возникновения вакансии на ШД]]</f>
        <v/>
      </c>
      <c r="B1914" s="162"/>
      <c r="C1914" s="163"/>
      <c r="D1914" s="162"/>
      <c r="E1914" s="163"/>
      <c r="F1914" s="164"/>
      <c r="G1914" s="164"/>
      <c r="H1914" s="164"/>
      <c r="I1914" s="164"/>
      <c r="J1914" s="163"/>
      <c r="K1914" s="162"/>
      <c r="L1914" s="163"/>
      <c r="M19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15" spans="1:14" x14ac:dyDescent="0.25">
      <c r="A1915" s="166" t="str">
        <f>Сверка[[#This Row],[ID Штатной должности]]&amp;Сверка[[#This Row],[Дата возникновения вакансии на ШД]]</f>
        <v/>
      </c>
      <c r="B1915" s="162"/>
      <c r="C1915" s="163"/>
      <c r="D1915" s="162"/>
      <c r="E1915" s="163"/>
      <c r="F1915" s="164"/>
      <c r="G1915" s="164"/>
      <c r="H1915" s="164"/>
      <c r="I1915" s="164"/>
      <c r="J1915" s="163"/>
      <c r="K1915" s="162"/>
      <c r="L1915" s="163"/>
      <c r="M19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16" spans="1:14" x14ac:dyDescent="0.25">
      <c r="A1916" s="166" t="str">
        <f>Сверка[[#This Row],[ID Штатной должности]]&amp;Сверка[[#This Row],[Дата возникновения вакансии на ШД]]</f>
        <v/>
      </c>
      <c r="B1916" s="162"/>
      <c r="C1916" s="163"/>
      <c r="D1916" s="162"/>
      <c r="E1916" s="163"/>
      <c r="F1916" s="164"/>
      <c r="G1916" s="164"/>
      <c r="H1916" s="164"/>
      <c r="I1916" s="164"/>
      <c r="J1916" s="163"/>
      <c r="K1916" s="162"/>
      <c r="L1916" s="163"/>
      <c r="M19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17" spans="1:14" x14ac:dyDescent="0.25">
      <c r="A1917" s="166" t="str">
        <f>Сверка[[#This Row],[ID Штатной должности]]&amp;Сверка[[#This Row],[Дата возникновения вакансии на ШД]]</f>
        <v/>
      </c>
      <c r="B1917" s="162"/>
      <c r="C1917" s="163"/>
      <c r="D1917" s="162"/>
      <c r="E1917" s="163"/>
      <c r="F1917" s="164"/>
      <c r="G1917" s="164"/>
      <c r="H1917" s="164"/>
      <c r="I1917" s="164"/>
      <c r="J1917" s="163"/>
      <c r="K1917" s="162"/>
      <c r="L1917" s="163"/>
      <c r="M19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18" spans="1:14" x14ac:dyDescent="0.25">
      <c r="A1918" s="166" t="str">
        <f>Сверка[[#This Row],[ID Штатной должности]]&amp;Сверка[[#This Row],[Дата возникновения вакансии на ШД]]</f>
        <v/>
      </c>
      <c r="B1918" s="162"/>
      <c r="C1918" s="163"/>
      <c r="D1918" s="162"/>
      <c r="E1918" s="163"/>
      <c r="F1918" s="164"/>
      <c r="G1918" s="164"/>
      <c r="H1918" s="164"/>
      <c r="I1918" s="164"/>
      <c r="J1918" s="163"/>
      <c r="K1918" s="162"/>
      <c r="L1918" s="163"/>
      <c r="M19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19" spans="1:14" x14ac:dyDescent="0.25">
      <c r="A1919" s="166" t="str">
        <f>Сверка[[#This Row],[ID Штатной должности]]&amp;Сверка[[#This Row],[Дата возникновения вакансии на ШД]]</f>
        <v/>
      </c>
      <c r="B1919" s="162"/>
      <c r="C1919" s="163"/>
      <c r="D1919" s="162"/>
      <c r="E1919" s="163"/>
      <c r="F1919" s="164"/>
      <c r="G1919" s="164"/>
      <c r="H1919" s="164"/>
      <c r="I1919" s="164"/>
      <c r="J1919" s="163"/>
      <c r="K1919" s="162"/>
      <c r="L1919" s="163"/>
      <c r="M19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20" spans="1:14" x14ac:dyDescent="0.25">
      <c r="A1920" s="166" t="str">
        <f>Сверка[[#This Row],[ID Штатной должности]]&amp;Сверка[[#This Row],[Дата возникновения вакансии на ШД]]</f>
        <v/>
      </c>
      <c r="B1920" s="162"/>
      <c r="C1920" s="163"/>
      <c r="D1920" s="162"/>
      <c r="E1920" s="163"/>
      <c r="F1920" s="164"/>
      <c r="G1920" s="164"/>
      <c r="H1920" s="164"/>
      <c r="I1920" s="164"/>
      <c r="J1920" s="163"/>
      <c r="K1920" s="162"/>
      <c r="L1920" s="163"/>
      <c r="M19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21" spans="1:14" x14ac:dyDescent="0.25">
      <c r="A1921" s="166" t="str">
        <f>Сверка[[#This Row],[ID Штатной должности]]&amp;Сверка[[#This Row],[Дата возникновения вакансии на ШД]]</f>
        <v/>
      </c>
      <c r="B1921" s="162"/>
      <c r="C1921" s="163"/>
      <c r="D1921" s="162"/>
      <c r="E1921" s="163"/>
      <c r="F1921" s="164"/>
      <c r="G1921" s="164"/>
      <c r="H1921" s="164"/>
      <c r="I1921" s="164"/>
      <c r="J1921" s="163"/>
      <c r="K1921" s="162"/>
      <c r="L1921" s="163"/>
      <c r="M19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22" spans="1:14" x14ac:dyDescent="0.25">
      <c r="A1922" s="166" t="str">
        <f>Сверка[[#This Row],[ID Штатной должности]]&amp;Сверка[[#This Row],[Дата возникновения вакансии на ШД]]</f>
        <v/>
      </c>
      <c r="B1922" s="162"/>
      <c r="C1922" s="163"/>
      <c r="D1922" s="162"/>
      <c r="E1922" s="163"/>
      <c r="F1922" s="164"/>
      <c r="G1922" s="164"/>
      <c r="H1922" s="164"/>
      <c r="I1922" s="164"/>
      <c r="J1922" s="163"/>
      <c r="K1922" s="162"/>
      <c r="L1922" s="163"/>
      <c r="M19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23" spans="1:14" x14ac:dyDescent="0.25">
      <c r="A1923" s="166" t="str">
        <f>Сверка[[#This Row],[ID Штатной должности]]&amp;Сверка[[#This Row],[Дата возникновения вакансии на ШД]]</f>
        <v/>
      </c>
      <c r="B1923" s="162"/>
      <c r="C1923" s="163"/>
      <c r="D1923" s="162"/>
      <c r="E1923" s="163"/>
      <c r="F1923" s="164"/>
      <c r="G1923" s="164"/>
      <c r="H1923" s="164"/>
      <c r="I1923" s="164"/>
      <c r="J1923" s="163"/>
      <c r="K1923" s="162"/>
      <c r="L1923" s="163"/>
      <c r="M19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24" spans="1:14" x14ac:dyDescent="0.25">
      <c r="A1924" s="166" t="str">
        <f>Сверка[[#This Row],[ID Штатной должности]]&amp;Сверка[[#This Row],[Дата возникновения вакансии на ШД]]</f>
        <v/>
      </c>
      <c r="B1924" s="162"/>
      <c r="C1924" s="163"/>
      <c r="D1924" s="162"/>
      <c r="E1924" s="163"/>
      <c r="F1924" s="164"/>
      <c r="G1924" s="164"/>
      <c r="H1924" s="164"/>
      <c r="I1924" s="164"/>
      <c r="J1924" s="163"/>
      <c r="K1924" s="162"/>
      <c r="L1924" s="163"/>
      <c r="M19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25" spans="1:14" x14ac:dyDescent="0.25">
      <c r="A1925" s="166" t="str">
        <f>Сверка[[#This Row],[ID Штатной должности]]&amp;Сверка[[#This Row],[Дата возникновения вакансии на ШД]]</f>
        <v/>
      </c>
      <c r="B1925" s="162"/>
      <c r="C1925" s="163"/>
      <c r="D1925" s="162"/>
      <c r="E1925" s="163"/>
      <c r="F1925" s="164"/>
      <c r="G1925" s="164"/>
      <c r="H1925" s="164"/>
      <c r="I1925" s="164"/>
      <c r="J1925" s="163"/>
      <c r="K1925" s="162"/>
      <c r="L1925" s="163"/>
      <c r="M19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26" spans="1:14" x14ac:dyDescent="0.25">
      <c r="A1926" s="166" t="str">
        <f>Сверка[[#This Row],[ID Штатной должности]]&amp;Сверка[[#This Row],[Дата возникновения вакансии на ШД]]</f>
        <v/>
      </c>
      <c r="B1926" s="162"/>
      <c r="C1926" s="163"/>
      <c r="D1926" s="162"/>
      <c r="E1926" s="163"/>
      <c r="F1926" s="164"/>
      <c r="G1926" s="164"/>
      <c r="H1926" s="164"/>
      <c r="I1926" s="164"/>
      <c r="J1926" s="163"/>
      <c r="K1926" s="162"/>
      <c r="L1926" s="163"/>
      <c r="M19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27" spans="1:14" x14ac:dyDescent="0.25">
      <c r="A1927" s="166" t="str">
        <f>Сверка[[#This Row],[ID Штатной должности]]&amp;Сверка[[#This Row],[Дата возникновения вакансии на ШД]]</f>
        <v/>
      </c>
      <c r="B1927" s="162"/>
      <c r="C1927" s="163"/>
      <c r="D1927" s="162"/>
      <c r="E1927" s="163"/>
      <c r="F1927" s="164"/>
      <c r="G1927" s="164"/>
      <c r="H1927" s="164"/>
      <c r="I1927" s="164"/>
      <c r="J1927" s="163"/>
      <c r="K1927" s="162"/>
      <c r="L1927" s="163"/>
      <c r="M19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28" spans="1:14" x14ac:dyDescent="0.25">
      <c r="A1928" s="166" t="str">
        <f>Сверка[[#This Row],[ID Штатной должности]]&amp;Сверка[[#This Row],[Дата возникновения вакансии на ШД]]</f>
        <v/>
      </c>
      <c r="B1928" s="162"/>
      <c r="C1928" s="163"/>
      <c r="D1928" s="162"/>
      <c r="E1928" s="163"/>
      <c r="F1928" s="164"/>
      <c r="G1928" s="164"/>
      <c r="H1928" s="164"/>
      <c r="I1928" s="164"/>
      <c r="J1928" s="163"/>
      <c r="K1928" s="162"/>
      <c r="L1928" s="163"/>
      <c r="M19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29" spans="1:14" x14ac:dyDescent="0.25">
      <c r="A1929" s="166" t="str">
        <f>Сверка[[#This Row],[ID Штатной должности]]&amp;Сверка[[#This Row],[Дата возникновения вакансии на ШД]]</f>
        <v/>
      </c>
      <c r="B1929" s="162"/>
      <c r="C1929" s="163"/>
      <c r="D1929" s="162"/>
      <c r="E1929" s="163"/>
      <c r="F1929" s="164"/>
      <c r="G1929" s="164"/>
      <c r="H1929" s="164"/>
      <c r="I1929" s="164"/>
      <c r="J1929" s="163"/>
      <c r="K1929" s="162"/>
      <c r="L1929" s="163"/>
      <c r="M19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30" spans="1:14" x14ac:dyDescent="0.25">
      <c r="A1930" s="166" t="str">
        <f>Сверка[[#This Row],[ID Штатной должности]]&amp;Сверка[[#This Row],[Дата возникновения вакансии на ШД]]</f>
        <v/>
      </c>
      <c r="B1930" s="162"/>
      <c r="C1930" s="163"/>
      <c r="D1930" s="162"/>
      <c r="E1930" s="163"/>
      <c r="F1930" s="164"/>
      <c r="G1930" s="164"/>
      <c r="H1930" s="164"/>
      <c r="I1930" s="164"/>
      <c r="J1930" s="163"/>
      <c r="K1930" s="162"/>
      <c r="L1930" s="163"/>
      <c r="M19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31" spans="1:14" x14ac:dyDescent="0.25">
      <c r="A1931" s="166" t="str">
        <f>Сверка[[#This Row],[ID Штатной должности]]&amp;Сверка[[#This Row],[Дата возникновения вакансии на ШД]]</f>
        <v/>
      </c>
      <c r="B1931" s="162"/>
      <c r="C1931" s="163"/>
      <c r="D1931" s="162"/>
      <c r="E1931" s="163"/>
      <c r="F1931" s="164"/>
      <c r="G1931" s="164"/>
      <c r="H1931" s="164"/>
      <c r="I1931" s="164"/>
      <c r="J1931" s="163"/>
      <c r="K1931" s="162"/>
      <c r="L1931" s="163"/>
      <c r="M19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32" spans="1:14" x14ac:dyDescent="0.25">
      <c r="A1932" s="166" t="str">
        <f>Сверка[[#This Row],[ID Штатной должности]]&amp;Сверка[[#This Row],[Дата возникновения вакансии на ШД]]</f>
        <v/>
      </c>
      <c r="B1932" s="162"/>
      <c r="C1932" s="163"/>
      <c r="D1932" s="162"/>
      <c r="E1932" s="163"/>
      <c r="F1932" s="164"/>
      <c r="G1932" s="164"/>
      <c r="H1932" s="164"/>
      <c r="I1932" s="164"/>
      <c r="J1932" s="163"/>
      <c r="K1932" s="162"/>
      <c r="L1932" s="163"/>
      <c r="M19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33" spans="1:14" x14ac:dyDescent="0.25">
      <c r="A1933" s="166" t="str">
        <f>Сверка[[#This Row],[ID Штатной должности]]&amp;Сверка[[#This Row],[Дата возникновения вакансии на ШД]]</f>
        <v/>
      </c>
      <c r="B1933" s="162"/>
      <c r="C1933" s="163"/>
      <c r="D1933" s="162"/>
      <c r="E1933" s="163"/>
      <c r="F1933" s="164"/>
      <c r="G1933" s="164"/>
      <c r="H1933" s="164"/>
      <c r="I1933" s="164"/>
      <c r="J1933" s="163"/>
      <c r="K1933" s="162"/>
      <c r="L1933" s="163"/>
      <c r="M19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34" spans="1:14" x14ac:dyDescent="0.25">
      <c r="A1934" s="166" t="str">
        <f>Сверка[[#This Row],[ID Штатной должности]]&amp;Сверка[[#This Row],[Дата возникновения вакансии на ШД]]</f>
        <v/>
      </c>
      <c r="B1934" s="162"/>
      <c r="C1934" s="163"/>
      <c r="D1934" s="162"/>
      <c r="E1934" s="163"/>
      <c r="F1934" s="164"/>
      <c r="G1934" s="164"/>
      <c r="H1934" s="164"/>
      <c r="I1934" s="164"/>
      <c r="J1934" s="163"/>
      <c r="K1934" s="162"/>
      <c r="L1934" s="163"/>
      <c r="M19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35" spans="1:14" x14ac:dyDescent="0.25">
      <c r="A1935" s="166" t="str">
        <f>Сверка[[#This Row],[ID Штатной должности]]&amp;Сверка[[#This Row],[Дата возникновения вакансии на ШД]]</f>
        <v/>
      </c>
      <c r="B1935" s="162"/>
      <c r="C1935" s="163"/>
      <c r="D1935" s="162"/>
      <c r="E1935" s="163"/>
      <c r="F1935" s="164"/>
      <c r="G1935" s="164"/>
      <c r="H1935" s="164"/>
      <c r="I1935" s="164"/>
      <c r="J1935" s="163"/>
      <c r="K1935" s="162"/>
      <c r="L1935" s="163"/>
      <c r="M19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36" spans="1:14" x14ac:dyDescent="0.25">
      <c r="A1936" s="166" t="str">
        <f>Сверка[[#This Row],[ID Штатной должности]]&amp;Сверка[[#This Row],[Дата возникновения вакансии на ШД]]</f>
        <v/>
      </c>
      <c r="B1936" s="162"/>
      <c r="C1936" s="163"/>
      <c r="D1936" s="162"/>
      <c r="E1936" s="163"/>
      <c r="F1936" s="164"/>
      <c r="G1936" s="164"/>
      <c r="H1936" s="164"/>
      <c r="I1936" s="164"/>
      <c r="J1936" s="163"/>
      <c r="K1936" s="162"/>
      <c r="L1936" s="163"/>
      <c r="M19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37" spans="1:14" x14ac:dyDescent="0.25">
      <c r="A1937" s="166" t="str">
        <f>Сверка[[#This Row],[ID Штатной должности]]&amp;Сверка[[#This Row],[Дата возникновения вакансии на ШД]]</f>
        <v/>
      </c>
      <c r="B1937" s="162"/>
      <c r="C1937" s="163"/>
      <c r="D1937" s="162"/>
      <c r="E1937" s="163"/>
      <c r="F1937" s="164"/>
      <c r="G1937" s="164"/>
      <c r="H1937" s="164"/>
      <c r="I1937" s="164"/>
      <c r="J1937" s="163"/>
      <c r="K1937" s="162"/>
      <c r="L1937" s="163"/>
      <c r="M19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38" spans="1:14" x14ac:dyDescent="0.25">
      <c r="A1938" s="166" t="str">
        <f>Сверка[[#This Row],[ID Штатной должности]]&amp;Сверка[[#This Row],[Дата возникновения вакансии на ШД]]</f>
        <v/>
      </c>
      <c r="B1938" s="162"/>
      <c r="C1938" s="163"/>
      <c r="D1938" s="162"/>
      <c r="E1938" s="163"/>
      <c r="F1938" s="164"/>
      <c r="G1938" s="164"/>
      <c r="H1938" s="164"/>
      <c r="I1938" s="164"/>
      <c r="J1938" s="163"/>
      <c r="K1938" s="162"/>
      <c r="L1938" s="163"/>
      <c r="M19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39" spans="1:14" x14ac:dyDescent="0.25">
      <c r="A1939" s="166" t="str">
        <f>Сверка[[#This Row],[ID Штатной должности]]&amp;Сверка[[#This Row],[Дата возникновения вакансии на ШД]]</f>
        <v/>
      </c>
      <c r="B1939" s="162"/>
      <c r="C1939" s="163"/>
      <c r="D1939" s="162"/>
      <c r="E1939" s="163"/>
      <c r="F1939" s="164"/>
      <c r="G1939" s="164"/>
      <c r="H1939" s="164"/>
      <c r="I1939" s="164"/>
      <c r="J1939" s="163"/>
      <c r="K1939" s="162"/>
      <c r="L1939" s="163"/>
      <c r="M19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40" spans="1:14" x14ac:dyDescent="0.25">
      <c r="A1940" s="166" t="str">
        <f>Сверка[[#This Row],[ID Штатной должности]]&amp;Сверка[[#This Row],[Дата возникновения вакансии на ШД]]</f>
        <v/>
      </c>
      <c r="B1940" s="162"/>
      <c r="C1940" s="163"/>
      <c r="D1940" s="162"/>
      <c r="E1940" s="163"/>
      <c r="F1940" s="164"/>
      <c r="G1940" s="164"/>
      <c r="H1940" s="164"/>
      <c r="I1940" s="164"/>
      <c r="J1940" s="163"/>
      <c r="K1940" s="162"/>
      <c r="L1940" s="163"/>
      <c r="M19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41" spans="1:14" x14ac:dyDescent="0.25">
      <c r="A1941" s="166" t="str">
        <f>Сверка[[#This Row],[ID Штатной должности]]&amp;Сверка[[#This Row],[Дата возникновения вакансии на ШД]]</f>
        <v/>
      </c>
      <c r="B1941" s="162"/>
      <c r="C1941" s="163"/>
      <c r="D1941" s="162"/>
      <c r="E1941" s="163"/>
      <c r="F1941" s="164"/>
      <c r="G1941" s="164"/>
      <c r="H1941" s="164"/>
      <c r="I1941" s="164"/>
      <c r="J1941" s="163"/>
      <c r="K1941" s="162"/>
      <c r="L1941" s="163"/>
      <c r="M19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42" spans="1:14" x14ac:dyDescent="0.25">
      <c r="A1942" s="166" t="str">
        <f>Сверка[[#This Row],[ID Штатной должности]]&amp;Сверка[[#This Row],[Дата возникновения вакансии на ШД]]</f>
        <v/>
      </c>
      <c r="B1942" s="162"/>
      <c r="C1942" s="163"/>
      <c r="D1942" s="162"/>
      <c r="E1942" s="163"/>
      <c r="F1942" s="164"/>
      <c r="G1942" s="164"/>
      <c r="H1942" s="164"/>
      <c r="I1942" s="164"/>
      <c r="J1942" s="163"/>
      <c r="K1942" s="162"/>
      <c r="L1942" s="163"/>
      <c r="M19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43" spans="1:14" x14ac:dyDescent="0.25">
      <c r="A1943" s="166" t="str">
        <f>Сверка[[#This Row],[ID Штатной должности]]&amp;Сверка[[#This Row],[Дата возникновения вакансии на ШД]]</f>
        <v/>
      </c>
      <c r="B1943" s="162"/>
      <c r="C1943" s="163"/>
      <c r="D1943" s="162"/>
      <c r="E1943" s="163"/>
      <c r="F1943" s="164"/>
      <c r="G1943" s="164"/>
      <c r="H1943" s="164"/>
      <c r="I1943" s="164"/>
      <c r="J1943" s="163"/>
      <c r="K1943" s="162"/>
      <c r="L1943" s="163"/>
      <c r="M19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44" spans="1:14" x14ac:dyDescent="0.25">
      <c r="A1944" s="166" t="str">
        <f>Сверка[[#This Row],[ID Штатной должности]]&amp;Сверка[[#This Row],[Дата возникновения вакансии на ШД]]</f>
        <v/>
      </c>
      <c r="B1944" s="162"/>
      <c r="C1944" s="163"/>
      <c r="D1944" s="162"/>
      <c r="E1944" s="163"/>
      <c r="F1944" s="164"/>
      <c r="G1944" s="164"/>
      <c r="H1944" s="164"/>
      <c r="I1944" s="164"/>
      <c r="J1944" s="163"/>
      <c r="K1944" s="162"/>
      <c r="L1944" s="163"/>
      <c r="M19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45" spans="1:14" x14ac:dyDescent="0.25">
      <c r="A1945" s="166" t="str">
        <f>Сверка[[#This Row],[ID Штатной должности]]&amp;Сверка[[#This Row],[Дата возникновения вакансии на ШД]]</f>
        <v/>
      </c>
      <c r="B1945" s="162"/>
      <c r="C1945" s="163"/>
      <c r="D1945" s="162"/>
      <c r="E1945" s="163"/>
      <c r="F1945" s="164"/>
      <c r="G1945" s="164"/>
      <c r="H1945" s="164"/>
      <c r="I1945" s="164"/>
      <c r="J1945" s="163"/>
      <c r="K1945" s="162"/>
      <c r="L1945" s="163"/>
      <c r="M19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46" spans="1:14" x14ac:dyDescent="0.25">
      <c r="A1946" s="166" t="str">
        <f>Сверка[[#This Row],[ID Штатной должности]]&amp;Сверка[[#This Row],[Дата возникновения вакансии на ШД]]</f>
        <v/>
      </c>
      <c r="B1946" s="162"/>
      <c r="C1946" s="163"/>
      <c r="D1946" s="162"/>
      <c r="E1946" s="163"/>
      <c r="F1946" s="164"/>
      <c r="G1946" s="164"/>
      <c r="H1946" s="164"/>
      <c r="I1946" s="164"/>
      <c r="J1946" s="163"/>
      <c r="K1946" s="162"/>
      <c r="L1946" s="163"/>
      <c r="M19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47" spans="1:14" x14ac:dyDescent="0.25">
      <c r="A1947" s="166" t="str">
        <f>Сверка[[#This Row],[ID Штатной должности]]&amp;Сверка[[#This Row],[Дата возникновения вакансии на ШД]]</f>
        <v/>
      </c>
      <c r="B1947" s="162"/>
      <c r="C1947" s="163"/>
      <c r="D1947" s="162"/>
      <c r="E1947" s="163"/>
      <c r="F1947" s="164"/>
      <c r="G1947" s="164"/>
      <c r="H1947" s="164"/>
      <c r="I1947" s="164"/>
      <c r="J1947" s="163"/>
      <c r="K1947" s="162"/>
      <c r="L1947" s="163"/>
      <c r="M19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48" spans="1:14" x14ac:dyDescent="0.25">
      <c r="A1948" s="166" t="str">
        <f>Сверка[[#This Row],[ID Штатной должности]]&amp;Сверка[[#This Row],[Дата возникновения вакансии на ШД]]</f>
        <v/>
      </c>
      <c r="B1948" s="162"/>
      <c r="C1948" s="163"/>
      <c r="D1948" s="162"/>
      <c r="E1948" s="163"/>
      <c r="F1948" s="164"/>
      <c r="G1948" s="164"/>
      <c r="H1948" s="164"/>
      <c r="I1948" s="164"/>
      <c r="J1948" s="163"/>
      <c r="K1948" s="162"/>
      <c r="L1948" s="163"/>
      <c r="M19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49" spans="1:14" x14ac:dyDescent="0.25">
      <c r="A1949" s="166" t="str">
        <f>Сверка[[#This Row],[ID Штатной должности]]&amp;Сверка[[#This Row],[Дата возникновения вакансии на ШД]]</f>
        <v/>
      </c>
      <c r="B1949" s="162"/>
      <c r="C1949" s="163"/>
      <c r="D1949" s="162"/>
      <c r="E1949" s="163"/>
      <c r="F1949" s="164"/>
      <c r="G1949" s="164"/>
      <c r="H1949" s="164"/>
      <c r="I1949" s="164"/>
      <c r="J1949" s="163"/>
      <c r="K1949" s="162"/>
      <c r="L1949" s="163"/>
      <c r="M19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50" spans="1:14" x14ac:dyDescent="0.25">
      <c r="A1950" s="166" t="str">
        <f>Сверка[[#This Row],[ID Штатной должности]]&amp;Сверка[[#This Row],[Дата возникновения вакансии на ШД]]</f>
        <v/>
      </c>
      <c r="B1950" s="162"/>
      <c r="C1950" s="163"/>
      <c r="D1950" s="162"/>
      <c r="E1950" s="163"/>
      <c r="F1950" s="164"/>
      <c r="G1950" s="164"/>
      <c r="H1950" s="164"/>
      <c r="I1950" s="164"/>
      <c r="J1950" s="163"/>
      <c r="K1950" s="162"/>
      <c r="L1950" s="163"/>
      <c r="M19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51" spans="1:14" x14ac:dyDescent="0.25">
      <c r="A1951" s="166" t="str">
        <f>Сверка[[#This Row],[ID Штатной должности]]&amp;Сверка[[#This Row],[Дата возникновения вакансии на ШД]]</f>
        <v/>
      </c>
      <c r="B1951" s="162"/>
      <c r="C1951" s="163"/>
      <c r="D1951" s="162"/>
      <c r="E1951" s="163"/>
      <c r="F1951" s="164"/>
      <c r="G1951" s="164"/>
      <c r="H1951" s="164"/>
      <c r="I1951" s="164"/>
      <c r="J1951" s="163"/>
      <c r="K1951" s="162"/>
      <c r="L1951" s="163"/>
      <c r="M19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52" spans="1:14" x14ac:dyDescent="0.25">
      <c r="A1952" s="166" t="str">
        <f>Сверка[[#This Row],[ID Штатной должности]]&amp;Сверка[[#This Row],[Дата возникновения вакансии на ШД]]</f>
        <v/>
      </c>
      <c r="B1952" s="162"/>
      <c r="C1952" s="163"/>
      <c r="D1952" s="162"/>
      <c r="E1952" s="163"/>
      <c r="F1952" s="164"/>
      <c r="G1952" s="164"/>
      <c r="H1952" s="164"/>
      <c r="I1952" s="164"/>
      <c r="J1952" s="163"/>
      <c r="K1952" s="162"/>
      <c r="L1952" s="163"/>
      <c r="M19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53" spans="1:14" x14ac:dyDescent="0.25">
      <c r="A1953" s="166" t="str">
        <f>Сверка[[#This Row],[ID Штатной должности]]&amp;Сверка[[#This Row],[Дата возникновения вакансии на ШД]]</f>
        <v/>
      </c>
      <c r="B1953" s="162"/>
      <c r="C1953" s="163"/>
      <c r="D1953" s="162"/>
      <c r="E1953" s="163"/>
      <c r="F1953" s="164"/>
      <c r="G1953" s="164"/>
      <c r="H1953" s="164"/>
      <c r="I1953" s="164"/>
      <c r="J1953" s="163"/>
      <c r="K1953" s="162"/>
      <c r="L1953" s="163"/>
      <c r="M19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54" spans="1:14" x14ac:dyDescent="0.25">
      <c r="A1954" s="166" t="str">
        <f>Сверка[[#This Row],[ID Штатной должности]]&amp;Сверка[[#This Row],[Дата возникновения вакансии на ШД]]</f>
        <v/>
      </c>
      <c r="B1954" s="162"/>
      <c r="C1954" s="163"/>
      <c r="D1954" s="162"/>
      <c r="E1954" s="163"/>
      <c r="F1954" s="164"/>
      <c r="G1954" s="164"/>
      <c r="H1954" s="164"/>
      <c r="I1954" s="164"/>
      <c r="J1954" s="163"/>
      <c r="K1954" s="162"/>
      <c r="L1954" s="163"/>
      <c r="M19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55" spans="1:14" x14ac:dyDescent="0.25">
      <c r="A1955" s="166" t="str">
        <f>Сверка[[#This Row],[ID Штатной должности]]&amp;Сверка[[#This Row],[Дата возникновения вакансии на ШД]]</f>
        <v/>
      </c>
      <c r="B1955" s="162"/>
      <c r="C1955" s="163"/>
      <c r="D1955" s="162"/>
      <c r="E1955" s="163"/>
      <c r="F1955" s="164"/>
      <c r="G1955" s="164"/>
      <c r="H1955" s="164"/>
      <c r="I1955" s="164"/>
      <c r="J1955" s="163"/>
      <c r="K1955" s="162"/>
      <c r="L1955" s="163"/>
      <c r="M19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56" spans="1:14" x14ac:dyDescent="0.25">
      <c r="A1956" s="166" t="str">
        <f>Сверка[[#This Row],[ID Штатной должности]]&amp;Сверка[[#This Row],[Дата возникновения вакансии на ШД]]</f>
        <v/>
      </c>
      <c r="B1956" s="162"/>
      <c r="C1956" s="163"/>
      <c r="D1956" s="162"/>
      <c r="E1956" s="163"/>
      <c r="F1956" s="164"/>
      <c r="G1956" s="164"/>
      <c r="H1956" s="164"/>
      <c r="I1956" s="164"/>
      <c r="J1956" s="163"/>
      <c r="K1956" s="162"/>
      <c r="L1956" s="163"/>
      <c r="M19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57" spans="1:14" x14ac:dyDescent="0.25">
      <c r="A1957" s="166" t="str">
        <f>Сверка[[#This Row],[ID Штатной должности]]&amp;Сверка[[#This Row],[Дата возникновения вакансии на ШД]]</f>
        <v/>
      </c>
      <c r="B1957" s="162"/>
      <c r="C1957" s="163"/>
      <c r="D1957" s="162"/>
      <c r="E1957" s="163"/>
      <c r="F1957" s="164"/>
      <c r="G1957" s="164"/>
      <c r="H1957" s="164"/>
      <c r="I1957" s="164"/>
      <c r="J1957" s="163"/>
      <c r="K1957" s="162"/>
      <c r="L1957" s="163"/>
      <c r="M19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58" spans="1:14" x14ac:dyDescent="0.25">
      <c r="A1958" s="166" t="str">
        <f>Сверка[[#This Row],[ID Штатной должности]]&amp;Сверка[[#This Row],[Дата возникновения вакансии на ШД]]</f>
        <v/>
      </c>
      <c r="B1958" s="162"/>
      <c r="C1958" s="163"/>
      <c r="D1958" s="162"/>
      <c r="E1958" s="163"/>
      <c r="F1958" s="164"/>
      <c r="G1958" s="164"/>
      <c r="H1958" s="164"/>
      <c r="I1958" s="164"/>
      <c r="J1958" s="163"/>
      <c r="K1958" s="162"/>
      <c r="L1958" s="163"/>
      <c r="M19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59" spans="1:14" x14ac:dyDescent="0.25">
      <c r="A1959" s="166" t="str">
        <f>Сверка[[#This Row],[ID Штатной должности]]&amp;Сверка[[#This Row],[Дата возникновения вакансии на ШД]]</f>
        <v/>
      </c>
      <c r="B1959" s="162"/>
      <c r="C1959" s="163"/>
      <c r="D1959" s="162"/>
      <c r="E1959" s="163"/>
      <c r="F1959" s="164"/>
      <c r="G1959" s="164"/>
      <c r="H1959" s="164"/>
      <c r="I1959" s="164"/>
      <c r="J1959" s="163"/>
      <c r="K1959" s="162"/>
      <c r="L1959" s="163"/>
      <c r="M19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60" spans="1:14" x14ac:dyDescent="0.25">
      <c r="A1960" s="166" t="str">
        <f>Сверка[[#This Row],[ID Штатной должности]]&amp;Сверка[[#This Row],[Дата возникновения вакансии на ШД]]</f>
        <v/>
      </c>
      <c r="B1960" s="162"/>
      <c r="C1960" s="163"/>
      <c r="D1960" s="162"/>
      <c r="E1960" s="163"/>
      <c r="F1960" s="164"/>
      <c r="G1960" s="164"/>
      <c r="H1960" s="164"/>
      <c r="I1960" s="164"/>
      <c r="J1960" s="163"/>
      <c r="K1960" s="162"/>
      <c r="L1960" s="163"/>
      <c r="M19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61" spans="1:14" x14ac:dyDescent="0.25">
      <c r="A1961" s="166" t="str">
        <f>Сверка[[#This Row],[ID Штатной должности]]&amp;Сверка[[#This Row],[Дата возникновения вакансии на ШД]]</f>
        <v/>
      </c>
      <c r="B1961" s="162"/>
      <c r="C1961" s="163"/>
      <c r="D1961" s="162"/>
      <c r="E1961" s="163"/>
      <c r="F1961" s="164"/>
      <c r="G1961" s="164"/>
      <c r="H1961" s="164"/>
      <c r="I1961" s="164"/>
      <c r="J1961" s="163"/>
      <c r="K1961" s="162"/>
      <c r="L1961" s="163"/>
      <c r="M19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62" spans="1:14" x14ac:dyDescent="0.25">
      <c r="A1962" s="166" t="str">
        <f>Сверка[[#This Row],[ID Штатной должности]]&amp;Сверка[[#This Row],[Дата возникновения вакансии на ШД]]</f>
        <v/>
      </c>
      <c r="B1962" s="162"/>
      <c r="C1962" s="163"/>
      <c r="D1962" s="162"/>
      <c r="E1962" s="163"/>
      <c r="F1962" s="164"/>
      <c r="G1962" s="164"/>
      <c r="H1962" s="164"/>
      <c r="I1962" s="164"/>
      <c r="J1962" s="163"/>
      <c r="K1962" s="162"/>
      <c r="L1962" s="163"/>
      <c r="M19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63" spans="1:14" x14ac:dyDescent="0.25">
      <c r="A1963" s="166" t="str">
        <f>Сверка[[#This Row],[ID Штатной должности]]&amp;Сверка[[#This Row],[Дата возникновения вакансии на ШД]]</f>
        <v/>
      </c>
      <c r="B1963" s="162"/>
      <c r="C1963" s="163"/>
      <c r="D1963" s="162"/>
      <c r="E1963" s="163"/>
      <c r="F1963" s="164"/>
      <c r="G1963" s="164"/>
      <c r="H1963" s="164"/>
      <c r="I1963" s="164"/>
      <c r="J1963" s="163"/>
      <c r="K1963" s="162"/>
      <c r="L1963" s="163"/>
      <c r="M19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64" spans="1:14" x14ac:dyDescent="0.25">
      <c r="A1964" s="166" t="str">
        <f>Сверка[[#This Row],[ID Штатной должности]]&amp;Сверка[[#This Row],[Дата возникновения вакансии на ШД]]</f>
        <v/>
      </c>
      <c r="B1964" s="162"/>
      <c r="C1964" s="163"/>
      <c r="D1964" s="162"/>
      <c r="E1964" s="163"/>
      <c r="F1964" s="164"/>
      <c r="G1964" s="164"/>
      <c r="H1964" s="164"/>
      <c r="I1964" s="164"/>
      <c r="J1964" s="163"/>
      <c r="K1964" s="162"/>
      <c r="L1964" s="163"/>
      <c r="M19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65" spans="1:14" x14ac:dyDescent="0.25">
      <c r="A1965" s="166" t="str">
        <f>Сверка[[#This Row],[ID Штатной должности]]&amp;Сверка[[#This Row],[Дата возникновения вакансии на ШД]]</f>
        <v/>
      </c>
      <c r="B1965" s="162"/>
      <c r="C1965" s="163"/>
      <c r="D1965" s="162"/>
      <c r="E1965" s="163"/>
      <c r="F1965" s="164"/>
      <c r="G1965" s="164"/>
      <c r="H1965" s="164"/>
      <c r="I1965" s="164"/>
      <c r="J1965" s="163"/>
      <c r="K1965" s="162"/>
      <c r="L1965" s="163"/>
      <c r="M19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66" spans="1:14" x14ac:dyDescent="0.25">
      <c r="A1966" s="166" t="str">
        <f>Сверка[[#This Row],[ID Штатной должности]]&amp;Сверка[[#This Row],[Дата возникновения вакансии на ШД]]</f>
        <v/>
      </c>
      <c r="B1966" s="162"/>
      <c r="C1966" s="163"/>
      <c r="D1966" s="162"/>
      <c r="E1966" s="163"/>
      <c r="F1966" s="164"/>
      <c r="G1966" s="164"/>
      <c r="H1966" s="164"/>
      <c r="I1966" s="164"/>
      <c r="J1966" s="163"/>
      <c r="K1966" s="162"/>
      <c r="L1966" s="163"/>
      <c r="M19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67" spans="1:14" x14ac:dyDescent="0.25">
      <c r="A1967" s="166" t="str">
        <f>Сверка[[#This Row],[ID Штатной должности]]&amp;Сверка[[#This Row],[Дата возникновения вакансии на ШД]]</f>
        <v/>
      </c>
      <c r="B1967" s="162"/>
      <c r="C1967" s="163"/>
      <c r="D1967" s="162"/>
      <c r="E1967" s="163"/>
      <c r="F1967" s="164"/>
      <c r="G1967" s="164"/>
      <c r="H1967" s="164"/>
      <c r="I1967" s="164"/>
      <c r="J1967" s="163"/>
      <c r="K1967" s="162"/>
      <c r="L1967" s="163"/>
      <c r="M19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68" spans="1:14" x14ac:dyDescent="0.25">
      <c r="A1968" s="166" t="str">
        <f>Сверка[[#This Row],[ID Штатной должности]]&amp;Сверка[[#This Row],[Дата возникновения вакансии на ШД]]</f>
        <v/>
      </c>
      <c r="B1968" s="162"/>
      <c r="C1968" s="163"/>
      <c r="D1968" s="162"/>
      <c r="E1968" s="163"/>
      <c r="F1968" s="164"/>
      <c r="G1968" s="164"/>
      <c r="H1968" s="164"/>
      <c r="I1968" s="164"/>
      <c r="J1968" s="163"/>
      <c r="K1968" s="162"/>
      <c r="L1968" s="163"/>
      <c r="M19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69" spans="1:14" x14ac:dyDescent="0.25">
      <c r="A1969" s="166" t="str">
        <f>Сверка[[#This Row],[ID Штатной должности]]&amp;Сверка[[#This Row],[Дата возникновения вакансии на ШД]]</f>
        <v/>
      </c>
      <c r="B1969" s="162"/>
      <c r="C1969" s="163"/>
      <c r="D1969" s="162"/>
      <c r="E1969" s="163"/>
      <c r="F1969" s="164"/>
      <c r="G1969" s="164"/>
      <c r="H1969" s="164"/>
      <c r="I1969" s="164"/>
      <c r="J1969" s="163"/>
      <c r="K1969" s="162"/>
      <c r="L1969" s="163"/>
      <c r="M19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70" spans="1:14" x14ac:dyDescent="0.25">
      <c r="A1970" s="166" t="str">
        <f>Сверка[[#This Row],[ID Штатной должности]]&amp;Сверка[[#This Row],[Дата возникновения вакансии на ШД]]</f>
        <v/>
      </c>
      <c r="B1970" s="162"/>
      <c r="C1970" s="163"/>
      <c r="D1970" s="162"/>
      <c r="E1970" s="163"/>
      <c r="F1970" s="164"/>
      <c r="G1970" s="164"/>
      <c r="H1970" s="164"/>
      <c r="I1970" s="164"/>
      <c r="J1970" s="163"/>
      <c r="K1970" s="162"/>
      <c r="L1970" s="163"/>
      <c r="M19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71" spans="1:14" x14ac:dyDescent="0.25">
      <c r="A1971" s="166" t="str">
        <f>Сверка[[#This Row],[ID Штатной должности]]&amp;Сверка[[#This Row],[Дата возникновения вакансии на ШД]]</f>
        <v/>
      </c>
      <c r="B1971" s="162"/>
      <c r="C1971" s="163"/>
      <c r="D1971" s="162"/>
      <c r="E1971" s="163"/>
      <c r="F1971" s="164"/>
      <c r="G1971" s="164"/>
      <c r="H1971" s="164"/>
      <c r="I1971" s="164"/>
      <c r="J1971" s="163"/>
      <c r="K1971" s="162"/>
      <c r="L1971" s="163"/>
      <c r="M19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72" spans="1:14" x14ac:dyDescent="0.25">
      <c r="A1972" s="166" t="str">
        <f>Сверка[[#This Row],[ID Штатной должности]]&amp;Сверка[[#This Row],[Дата возникновения вакансии на ШД]]</f>
        <v/>
      </c>
      <c r="B1972" s="162"/>
      <c r="C1972" s="163"/>
      <c r="D1972" s="162"/>
      <c r="E1972" s="163"/>
      <c r="F1972" s="164"/>
      <c r="G1972" s="164"/>
      <c r="H1972" s="164"/>
      <c r="I1972" s="164"/>
      <c r="J1972" s="163"/>
      <c r="K1972" s="162"/>
      <c r="L1972" s="163"/>
      <c r="M19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73" spans="1:14" x14ac:dyDescent="0.25">
      <c r="A1973" s="166" t="str">
        <f>Сверка[[#This Row],[ID Штатной должности]]&amp;Сверка[[#This Row],[Дата возникновения вакансии на ШД]]</f>
        <v/>
      </c>
      <c r="B1973" s="162"/>
      <c r="C1973" s="163"/>
      <c r="D1973" s="162"/>
      <c r="E1973" s="163"/>
      <c r="F1973" s="164"/>
      <c r="G1973" s="164"/>
      <c r="H1973" s="164"/>
      <c r="I1973" s="164"/>
      <c r="J1973" s="163"/>
      <c r="K1973" s="162"/>
      <c r="L1973" s="163"/>
      <c r="M19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74" spans="1:14" x14ac:dyDescent="0.25">
      <c r="A1974" s="166" t="str">
        <f>Сверка[[#This Row],[ID Штатной должности]]&amp;Сверка[[#This Row],[Дата возникновения вакансии на ШД]]</f>
        <v/>
      </c>
      <c r="B1974" s="162"/>
      <c r="C1974" s="163"/>
      <c r="D1974" s="162"/>
      <c r="E1974" s="163"/>
      <c r="F1974" s="164"/>
      <c r="G1974" s="164"/>
      <c r="H1974" s="164"/>
      <c r="I1974" s="164"/>
      <c r="J1974" s="163"/>
      <c r="K1974" s="162"/>
      <c r="L1974" s="163"/>
      <c r="M19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75" spans="1:14" x14ac:dyDescent="0.25">
      <c r="A1975" s="166" t="str">
        <f>Сверка[[#This Row],[ID Штатной должности]]&amp;Сверка[[#This Row],[Дата возникновения вакансии на ШД]]</f>
        <v/>
      </c>
      <c r="B1975" s="162"/>
      <c r="C1975" s="163"/>
      <c r="D1975" s="162"/>
      <c r="E1975" s="163"/>
      <c r="F1975" s="164"/>
      <c r="G1975" s="164"/>
      <c r="H1975" s="164"/>
      <c r="I1975" s="164"/>
      <c r="J1975" s="163"/>
      <c r="K1975" s="162"/>
      <c r="L1975" s="163"/>
      <c r="M19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76" spans="1:14" x14ac:dyDescent="0.25">
      <c r="A1976" s="166" t="str">
        <f>Сверка[[#This Row],[ID Штатной должности]]&amp;Сверка[[#This Row],[Дата возникновения вакансии на ШД]]</f>
        <v/>
      </c>
      <c r="B1976" s="162"/>
      <c r="C1976" s="163"/>
      <c r="D1976" s="162"/>
      <c r="E1976" s="163"/>
      <c r="F1976" s="164"/>
      <c r="G1976" s="164"/>
      <c r="H1976" s="164"/>
      <c r="I1976" s="164"/>
      <c r="J1976" s="163"/>
      <c r="K1976" s="162"/>
      <c r="L1976" s="163"/>
      <c r="M19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77" spans="1:14" x14ac:dyDescent="0.25">
      <c r="A1977" s="166" t="str">
        <f>Сверка[[#This Row],[ID Штатной должности]]&amp;Сверка[[#This Row],[Дата возникновения вакансии на ШД]]</f>
        <v/>
      </c>
      <c r="B1977" s="162"/>
      <c r="C1977" s="163"/>
      <c r="D1977" s="162"/>
      <c r="E1977" s="163"/>
      <c r="F1977" s="164"/>
      <c r="G1977" s="164"/>
      <c r="H1977" s="164"/>
      <c r="I1977" s="164"/>
      <c r="J1977" s="163"/>
      <c r="K1977" s="162"/>
      <c r="L1977" s="163"/>
      <c r="M19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78" spans="1:14" x14ac:dyDescent="0.25">
      <c r="A1978" s="166" t="str">
        <f>Сверка[[#This Row],[ID Штатной должности]]&amp;Сверка[[#This Row],[Дата возникновения вакансии на ШД]]</f>
        <v/>
      </c>
      <c r="B1978" s="162"/>
      <c r="C1978" s="163"/>
      <c r="D1978" s="162"/>
      <c r="E1978" s="163"/>
      <c r="F1978" s="164"/>
      <c r="G1978" s="164"/>
      <c r="H1978" s="164"/>
      <c r="I1978" s="164"/>
      <c r="J1978" s="163"/>
      <c r="K1978" s="162"/>
      <c r="L1978" s="163"/>
      <c r="M19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79" spans="1:14" x14ac:dyDescent="0.25">
      <c r="A1979" s="166" t="str">
        <f>Сверка[[#This Row],[ID Штатной должности]]&amp;Сверка[[#This Row],[Дата возникновения вакансии на ШД]]</f>
        <v/>
      </c>
      <c r="B1979" s="162"/>
      <c r="C1979" s="163"/>
      <c r="D1979" s="162"/>
      <c r="E1979" s="163"/>
      <c r="F1979" s="164"/>
      <c r="G1979" s="164"/>
      <c r="H1979" s="164"/>
      <c r="I1979" s="164"/>
      <c r="J1979" s="163"/>
      <c r="K1979" s="162"/>
      <c r="L1979" s="163"/>
      <c r="M19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80" spans="1:14" x14ac:dyDescent="0.25">
      <c r="A1980" s="166" t="str">
        <f>Сверка[[#This Row],[ID Штатной должности]]&amp;Сверка[[#This Row],[Дата возникновения вакансии на ШД]]</f>
        <v/>
      </c>
      <c r="B1980" s="162"/>
      <c r="C1980" s="163"/>
      <c r="D1980" s="162"/>
      <c r="E1980" s="163"/>
      <c r="F1980" s="164"/>
      <c r="G1980" s="164"/>
      <c r="H1980" s="164"/>
      <c r="I1980" s="164"/>
      <c r="J1980" s="163"/>
      <c r="K1980" s="162"/>
      <c r="L1980" s="163"/>
      <c r="M19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81" spans="1:14" x14ac:dyDescent="0.25">
      <c r="A1981" s="166" t="str">
        <f>Сверка[[#This Row],[ID Штатной должности]]&amp;Сверка[[#This Row],[Дата возникновения вакансии на ШД]]</f>
        <v/>
      </c>
      <c r="B1981" s="162"/>
      <c r="C1981" s="163"/>
      <c r="D1981" s="162"/>
      <c r="E1981" s="163"/>
      <c r="F1981" s="164"/>
      <c r="G1981" s="164"/>
      <c r="H1981" s="164"/>
      <c r="I1981" s="164"/>
      <c r="J1981" s="163"/>
      <c r="K1981" s="162"/>
      <c r="L1981" s="163"/>
      <c r="M19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82" spans="1:14" x14ac:dyDescent="0.25">
      <c r="A1982" s="166" t="str">
        <f>Сверка[[#This Row],[ID Штатной должности]]&amp;Сверка[[#This Row],[Дата возникновения вакансии на ШД]]</f>
        <v/>
      </c>
      <c r="B1982" s="162"/>
      <c r="C1982" s="163"/>
      <c r="D1982" s="162"/>
      <c r="E1982" s="163"/>
      <c r="F1982" s="164"/>
      <c r="G1982" s="164"/>
      <c r="H1982" s="164"/>
      <c r="I1982" s="164"/>
      <c r="J1982" s="163"/>
      <c r="K1982" s="162"/>
      <c r="L1982" s="163"/>
      <c r="M19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83" spans="1:14" x14ac:dyDescent="0.25">
      <c r="A1983" s="166" t="str">
        <f>Сверка[[#This Row],[ID Штатной должности]]&amp;Сверка[[#This Row],[Дата возникновения вакансии на ШД]]</f>
        <v/>
      </c>
      <c r="B1983" s="162"/>
      <c r="C1983" s="163"/>
      <c r="D1983" s="162"/>
      <c r="E1983" s="163"/>
      <c r="F1983" s="164"/>
      <c r="G1983" s="164"/>
      <c r="H1983" s="164"/>
      <c r="I1983" s="164"/>
      <c r="J1983" s="163"/>
      <c r="K1983" s="162"/>
      <c r="L1983" s="163"/>
      <c r="M19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84" spans="1:14" x14ac:dyDescent="0.25">
      <c r="A1984" s="166" t="str">
        <f>Сверка[[#This Row],[ID Штатной должности]]&amp;Сверка[[#This Row],[Дата возникновения вакансии на ШД]]</f>
        <v/>
      </c>
      <c r="B1984" s="162"/>
      <c r="C1984" s="163"/>
      <c r="D1984" s="162"/>
      <c r="E1984" s="163"/>
      <c r="F1984" s="164"/>
      <c r="G1984" s="164"/>
      <c r="H1984" s="164"/>
      <c r="I1984" s="164"/>
      <c r="J1984" s="163"/>
      <c r="K1984" s="162"/>
      <c r="L1984" s="163"/>
      <c r="M19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85" spans="1:14" x14ac:dyDescent="0.25">
      <c r="A1985" s="166" t="str">
        <f>Сверка[[#This Row],[ID Штатной должности]]&amp;Сверка[[#This Row],[Дата возникновения вакансии на ШД]]</f>
        <v/>
      </c>
      <c r="B1985" s="162"/>
      <c r="C1985" s="163"/>
      <c r="D1985" s="162"/>
      <c r="E1985" s="163"/>
      <c r="F1985" s="164"/>
      <c r="G1985" s="164"/>
      <c r="H1985" s="164"/>
      <c r="I1985" s="164"/>
      <c r="J1985" s="163"/>
      <c r="K1985" s="162"/>
      <c r="L1985" s="163"/>
      <c r="M19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86" spans="1:14" x14ac:dyDescent="0.25">
      <c r="A1986" s="166" t="str">
        <f>Сверка[[#This Row],[ID Штатной должности]]&amp;Сверка[[#This Row],[Дата возникновения вакансии на ШД]]</f>
        <v/>
      </c>
      <c r="B1986" s="162"/>
      <c r="C1986" s="163"/>
      <c r="D1986" s="162"/>
      <c r="E1986" s="163"/>
      <c r="F1986" s="164"/>
      <c r="G1986" s="164"/>
      <c r="H1986" s="164"/>
      <c r="I1986" s="164"/>
      <c r="J1986" s="163"/>
      <c r="K1986" s="162"/>
      <c r="L1986" s="163"/>
      <c r="M19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87" spans="1:14" x14ac:dyDescent="0.25">
      <c r="A1987" s="166" t="str">
        <f>Сверка[[#This Row],[ID Штатной должности]]&amp;Сверка[[#This Row],[Дата возникновения вакансии на ШД]]</f>
        <v/>
      </c>
      <c r="B1987" s="162"/>
      <c r="C1987" s="163"/>
      <c r="D1987" s="162"/>
      <c r="E1987" s="163"/>
      <c r="F1987" s="164"/>
      <c r="G1987" s="164"/>
      <c r="H1987" s="164"/>
      <c r="I1987" s="164"/>
      <c r="J1987" s="163"/>
      <c r="K1987" s="162"/>
      <c r="L1987" s="163"/>
      <c r="M19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88" spans="1:14" x14ac:dyDescent="0.25">
      <c r="A1988" s="166" t="str">
        <f>Сверка[[#This Row],[ID Штатной должности]]&amp;Сверка[[#This Row],[Дата возникновения вакансии на ШД]]</f>
        <v/>
      </c>
      <c r="B1988" s="162"/>
      <c r="C1988" s="163"/>
      <c r="D1988" s="162"/>
      <c r="E1988" s="163"/>
      <c r="F1988" s="164"/>
      <c r="G1988" s="164"/>
      <c r="H1988" s="164"/>
      <c r="I1988" s="164"/>
      <c r="J1988" s="163"/>
      <c r="K1988" s="162"/>
      <c r="L1988" s="163"/>
      <c r="M19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89" spans="1:14" x14ac:dyDescent="0.25">
      <c r="A1989" s="166" t="str">
        <f>Сверка[[#This Row],[ID Штатной должности]]&amp;Сверка[[#This Row],[Дата возникновения вакансии на ШД]]</f>
        <v/>
      </c>
      <c r="B1989" s="162"/>
      <c r="C1989" s="163"/>
      <c r="D1989" s="162"/>
      <c r="E1989" s="163"/>
      <c r="F1989" s="164"/>
      <c r="G1989" s="164"/>
      <c r="H1989" s="164"/>
      <c r="I1989" s="164"/>
      <c r="J1989" s="163"/>
      <c r="K1989" s="162"/>
      <c r="L1989" s="163"/>
      <c r="M19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90" spans="1:14" x14ac:dyDescent="0.25">
      <c r="A1990" s="166" t="str">
        <f>Сверка[[#This Row],[ID Штатной должности]]&amp;Сверка[[#This Row],[Дата возникновения вакансии на ШД]]</f>
        <v/>
      </c>
      <c r="B1990" s="162"/>
      <c r="C1990" s="163"/>
      <c r="D1990" s="162"/>
      <c r="E1990" s="163"/>
      <c r="F1990" s="164"/>
      <c r="G1990" s="164"/>
      <c r="H1990" s="164"/>
      <c r="I1990" s="164"/>
      <c r="J1990" s="163"/>
      <c r="K1990" s="162"/>
      <c r="L1990" s="163"/>
      <c r="M19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91" spans="1:14" x14ac:dyDescent="0.25">
      <c r="A1991" s="166" t="str">
        <f>Сверка[[#This Row],[ID Штатной должности]]&amp;Сверка[[#This Row],[Дата возникновения вакансии на ШД]]</f>
        <v/>
      </c>
      <c r="B1991" s="162"/>
      <c r="C1991" s="163"/>
      <c r="D1991" s="162"/>
      <c r="E1991" s="163"/>
      <c r="F1991" s="164"/>
      <c r="G1991" s="164"/>
      <c r="H1991" s="164"/>
      <c r="I1991" s="164"/>
      <c r="J1991" s="163"/>
      <c r="K1991" s="162"/>
      <c r="L1991" s="163"/>
      <c r="M19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92" spans="1:14" x14ac:dyDescent="0.25">
      <c r="A1992" s="166" t="str">
        <f>Сверка[[#This Row],[ID Штатной должности]]&amp;Сверка[[#This Row],[Дата возникновения вакансии на ШД]]</f>
        <v/>
      </c>
      <c r="B1992" s="162"/>
      <c r="C1992" s="163"/>
      <c r="D1992" s="162"/>
      <c r="E1992" s="163"/>
      <c r="F1992" s="164"/>
      <c r="G1992" s="164"/>
      <c r="H1992" s="164"/>
      <c r="I1992" s="164"/>
      <c r="J1992" s="163"/>
      <c r="K1992" s="162"/>
      <c r="L1992" s="163"/>
      <c r="M19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93" spans="1:14" x14ac:dyDescent="0.25">
      <c r="A1993" s="166" t="str">
        <f>Сверка[[#This Row],[ID Штатной должности]]&amp;Сверка[[#This Row],[Дата возникновения вакансии на ШД]]</f>
        <v/>
      </c>
      <c r="B1993" s="162"/>
      <c r="C1993" s="163"/>
      <c r="D1993" s="162"/>
      <c r="E1993" s="163"/>
      <c r="F1993" s="164"/>
      <c r="G1993" s="164"/>
      <c r="H1993" s="164"/>
      <c r="I1993" s="164"/>
      <c r="J1993" s="163"/>
      <c r="K1993" s="162"/>
      <c r="L1993" s="163"/>
      <c r="M19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94" spans="1:14" x14ac:dyDescent="0.25">
      <c r="A1994" s="166" t="str">
        <f>Сверка[[#This Row],[ID Штатной должности]]&amp;Сверка[[#This Row],[Дата возникновения вакансии на ШД]]</f>
        <v/>
      </c>
      <c r="B1994" s="162"/>
      <c r="C1994" s="163"/>
      <c r="D1994" s="162"/>
      <c r="E1994" s="163"/>
      <c r="F1994" s="164"/>
      <c r="G1994" s="164"/>
      <c r="H1994" s="164"/>
      <c r="I1994" s="164"/>
      <c r="J1994" s="163"/>
      <c r="K1994" s="162"/>
      <c r="L1994" s="163"/>
      <c r="M19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95" spans="1:14" x14ac:dyDescent="0.25">
      <c r="A1995" s="166" t="str">
        <f>Сверка[[#This Row],[ID Штатной должности]]&amp;Сверка[[#This Row],[Дата возникновения вакансии на ШД]]</f>
        <v/>
      </c>
      <c r="B1995" s="162"/>
      <c r="C1995" s="163"/>
      <c r="D1995" s="162"/>
      <c r="E1995" s="163"/>
      <c r="F1995" s="164"/>
      <c r="G1995" s="164"/>
      <c r="H1995" s="164"/>
      <c r="I1995" s="164"/>
      <c r="J1995" s="163"/>
      <c r="K1995" s="162"/>
      <c r="L1995" s="163"/>
      <c r="M19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96" spans="1:14" x14ac:dyDescent="0.25">
      <c r="A1996" s="166" t="str">
        <f>Сверка[[#This Row],[ID Штатной должности]]&amp;Сверка[[#This Row],[Дата возникновения вакансии на ШД]]</f>
        <v/>
      </c>
      <c r="B1996" s="162"/>
      <c r="C1996" s="163"/>
      <c r="D1996" s="162"/>
      <c r="E1996" s="163"/>
      <c r="F1996" s="164"/>
      <c r="G1996" s="164"/>
      <c r="H1996" s="164"/>
      <c r="I1996" s="164"/>
      <c r="J1996" s="163"/>
      <c r="K1996" s="162"/>
      <c r="L1996" s="163"/>
      <c r="M19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97" spans="1:14" x14ac:dyDescent="0.25">
      <c r="A1997" s="166" t="str">
        <f>Сверка[[#This Row],[ID Штатной должности]]&amp;Сверка[[#This Row],[Дата возникновения вакансии на ШД]]</f>
        <v/>
      </c>
      <c r="B1997" s="162"/>
      <c r="C1997" s="163"/>
      <c r="D1997" s="162"/>
      <c r="E1997" s="163"/>
      <c r="F1997" s="164"/>
      <c r="G1997" s="164"/>
      <c r="H1997" s="164"/>
      <c r="I1997" s="164"/>
      <c r="J1997" s="163"/>
      <c r="K1997" s="162"/>
      <c r="L1997" s="163"/>
      <c r="M19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98" spans="1:14" x14ac:dyDescent="0.25">
      <c r="A1998" s="166" t="str">
        <f>Сверка[[#This Row],[ID Штатной должности]]&amp;Сверка[[#This Row],[Дата возникновения вакансии на ШД]]</f>
        <v/>
      </c>
      <c r="B1998" s="162"/>
      <c r="C1998" s="163"/>
      <c r="D1998" s="162"/>
      <c r="E1998" s="163"/>
      <c r="F1998" s="164"/>
      <c r="G1998" s="164"/>
      <c r="H1998" s="164"/>
      <c r="I1998" s="164"/>
      <c r="J1998" s="163"/>
      <c r="K1998" s="162"/>
      <c r="L1998" s="163"/>
      <c r="M19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1999" spans="1:14" x14ac:dyDescent="0.25">
      <c r="A1999" s="166" t="str">
        <f>Сверка[[#This Row],[ID Штатной должности]]&amp;Сверка[[#This Row],[Дата возникновения вакансии на ШД]]</f>
        <v/>
      </c>
      <c r="B1999" s="162"/>
      <c r="C1999" s="163"/>
      <c r="D1999" s="162"/>
      <c r="E1999" s="163"/>
      <c r="F1999" s="164"/>
      <c r="G1999" s="164"/>
      <c r="H1999" s="164"/>
      <c r="I1999" s="164"/>
      <c r="J1999" s="163"/>
      <c r="K1999" s="162"/>
      <c r="L1999" s="163"/>
      <c r="M19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19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00" spans="1:14" x14ac:dyDescent="0.25">
      <c r="A2000" s="166" t="str">
        <f>Сверка[[#This Row],[ID Штатной должности]]&amp;Сверка[[#This Row],[Дата возникновения вакансии на ШД]]</f>
        <v/>
      </c>
      <c r="B2000" s="162"/>
      <c r="C2000" s="163"/>
      <c r="D2000" s="162"/>
      <c r="E2000" s="163"/>
      <c r="F2000" s="164"/>
      <c r="G2000" s="164"/>
      <c r="H2000" s="164"/>
      <c r="I2000" s="164"/>
      <c r="J2000" s="163"/>
      <c r="K2000" s="162"/>
      <c r="L2000" s="163"/>
      <c r="M20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01" spans="1:14" x14ac:dyDescent="0.25">
      <c r="A2001" s="166" t="str">
        <f>Сверка[[#This Row],[ID Штатной должности]]&amp;Сверка[[#This Row],[Дата возникновения вакансии на ШД]]</f>
        <v/>
      </c>
      <c r="B2001" s="162"/>
      <c r="C2001" s="163"/>
      <c r="D2001" s="162"/>
      <c r="E2001" s="163"/>
      <c r="F2001" s="164"/>
      <c r="G2001" s="164"/>
      <c r="H2001" s="164"/>
      <c r="I2001" s="164"/>
      <c r="J2001" s="163"/>
      <c r="K2001" s="162"/>
      <c r="L2001" s="163"/>
      <c r="M20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02" spans="1:14" x14ac:dyDescent="0.25">
      <c r="A2002" s="166" t="str">
        <f>Сверка[[#This Row],[ID Штатной должности]]&amp;Сверка[[#This Row],[Дата возникновения вакансии на ШД]]</f>
        <v/>
      </c>
      <c r="B2002" s="162"/>
      <c r="C2002" s="163"/>
      <c r="D2002" s="162"/>
      <c r="E2002" s="163"/>
      <c r="F2002" s="164"/>
      <c r="G2002" s="164"/>
      <c r="H2002" s="164"/>
      <c r="I2002" s="164"/>
      <c r="J2002" s="163"/>
      <c r="K2002" s="162"/>
      <c r="L2002" s="163"/>
      <c r="M20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03" spans="1:14" x14ac:dyDescent="0.25">
      <c r="A2003" s="166" t="str">
        <f>Сверка[[#This Row],[ID Штатной должности]]&amp;Сверка[[#This Row],[Дата возникновения вакансии на ШД]]</f>
        <v/>
      </c>
      <c r="B2003" s="162"/>
      <c r="C2003" s="163"/>
      <c r="D2003" s="162"/>
      <c r="E2003" s="163"/>
      <c r="F2003" s="164"/>
      <c r="G2003" s="164"/>
      <c r="H2003" s="164"/>
      <c r="I2003" s="164"/>
      <c r="J2003" s="163"/>
      <c r="K2003" s="162"/>
      <c r="L2003" s="163"/>
      <c r="M20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04" spans="1:14" x14ac:dyDescent="0.25">
      <c r="A2004" s="166" t="str">
        <f>Сверка[[#This Row],[ID Штатной должности]]&amp;Сверка[[#This Row],[Дата возникновения вакансии на ШД]]</f>
        <v/>
      </c>
      <c r="B2004" s="162"/>
      <c r="C2004" s="163"/>
      <c r="D2004" s="162"/>
      <c r="E2004" s="163"/>
      <c r="F2004" s="164"/>
      <c r="G2004" s="164"/>
      <c r="H2004" s="164"/>
      <c r="I2004" s="164"/>
      <c r="J2004" s="163"/>
      <c r="K2004" s="162"/>
      <c r="L2004" s="163"/>
      <c r="M20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05" spans="1:14" x14ac:dyDescent="0.25">
      <c r="A2005" s="166" t="str">
        <f>Сверка[[#This Row],[ID Штатной должности]]&amp;Сверка[[#This Row],[Дата возникновения вакансии на ШД]]</f>
        <v/>
      </c>
      <c r="B2005" s="162"/>
      <c r="C2005" s="163"/>
      <c r="D2005" s="162"/>
      <c r="E2005" s="163"/>
      <c r="F2005" s="164"/>
      <c r="G2005" s="164"/>
      <c r="H2005" s="164"/>
      <c r="I2005" s="164"/>
      <c r="J2005" s="163"/>
      <c r="K2005" s="162"/>
      <c r="L2005" s="163"/>
      <c r="M20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06" spans="1:14" x14ac:dyDescent="0.25">
      <c r="A2006" s="166" t="str">
        <f>Сверка[[#This Row],[ID Штатной должности]]&amp;Сверка[[#This Row],[Дата возникновения вакансии на ШД]]</f>
        <v/>
      </c>
      <c r="B2006" s="162"/>
      <c r="C2006" s="163"/>
      <c r="D2006" s="162"/>
      <c r="E2006" s="163"/>
      <c r="F2006" s="164"/>
      <c r="G2006" s="164"/>
      <c r="H2006" s="164"/>
      <c r="I2006" s="164"/>
      <c r="J2006" s="163"/>
      <c r="K2006" s="162"/>
      <c r="L2006" s="163"/>
      <c r="M20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07" spans="1:14" x14ac:dyDescent="0.25">
      <c r="A2007" s="166" t="str">
        <f>Сверка[[#This Row],[ID Штатной должности]]&amp;Сверка[[#This Row],[Дата возникновения вакансии на ШД]]</f>
        <v/>
      </c>
      <c r="B2007" s="162"/>
      <c r="C2007" s="163"/>
      <c r="D2007" s="162"/>
      <c r="E2007" s="163"/>
      <c r="F2007" s="164"/>
      <c r="G2007" s="164"/>
      <c r="H2007" s="164"/>
      <c r="I2007" s="164"/>
      <c r="J2007" s="163"/>
      <c r="K2007" s="162"/>
      <c r="L2007" s="163"/>
      <c r="M20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08" spans="1:14" x14ac:dyDescent="0.25">
      <c r="A2008" s="166" t="str">
        <f>Сверка[[#This Row],[ID Штатной должности]]&amp;Сверка[[#This Row],[Дата возникновения вакансии на ШД]]</f>
        <v/>
      </c>
      <c r="B2008" s="162"/>
      <c r="C2008" s="163"/>
      <c r="D2008" s="162"/>
      <c r="E2008" s="163"/>
      <c r="F2008" s="164"/>
      <c r="G2008" s="164"/>
      <c r="H2008" s="164"/>
      <c r="I2008" s="164"/>
      <c r="J2008" s="163"/>
      <c r="K2008" s="162"/>
      <c r="L2008" s="163"/>
      <c r="M20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09" spans="1:14" x14ac:dyDescent="0.25">
      <c r="A2009" s="166" t="str">
        <f>Сверка[[#This Row],[ID Штатной должности]]&amp;Сверка[[#This Row],[Дата возникновения вакансии на ШД]]</f>
        <v/>
      </c>
      <c r="B2009" s="162"/>
      <c r="C2009" s="163"/>
      <c r="D2009" s="162"/>
      <c r="E2009" s="163"/>
      <c r="F2009" s="164"/>
      <c r="G2009" s="164"/>
      <c r="H2009" s="164"/>
      <c r="I2009" s="164"/>
      <c r="J2009" s="163"/>
      <c r="K2009" s="162"/>
      <c r="L2009" s="163"/>
      <c r="M20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10" spans="1:14" x14ac:dyDescent="0.25">
      <c r="A2010" s="166" t="str">
        <f>Сверка[[#This Row],[ID Штатной должности]]&amp;Сверка[[#This Row],[Дата возникновения вакансии на ШД]]</f>
        <v/>
      </c>
      <c r="B2010" s="162"/>
      <c r="C2010" s="163"/>
      <c r="D2010" s="162"/>
      <c r="E2010" s="163"/>
      <c r="F2010" s="164"/>
      <c r="G2010" s="164"/>
      <c r="H2010" s="164"/>
      <c r="I2010" s="164"/>
      <c r="J2010" s="163"/>
      <c r="K2010" s="162"/>
      <c r="L2010" s="163"/>
      <c r="M20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11" spans="1:14" x14ac:dyDescent="0.25">
      <c r="A2011" s="166" t="str">
        <f>Сверка[[#This Row],[ID Штатной должности]]&amp;Сверка[[#This Row],[Дата возникновения вакансии на ШД]]</f>
        <v/>
      </c>
      <c r="B2011" s="162"/>
      <c r="C2011" s="163"/>
      <c r="D2011" s="162"/>
      <c r="E2011" s="163"/>
      <c r="F2011" s="164"/>
      <c r="G2011" s="164"/>
      <c r="H2011" s="164"/>
      <c r="I2011" s="164"/>
      <c r="J2011" s="163"/>
      <c r="K2011" s="162"/>
      <c r="L2011" s="163"/>
      <c r="M20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12" spans="1:14" x14ac:dyDescent="0.25">
      <c r="A2012" s="166" t="str">
        <f>Сверка[[#This Row],[ID Штатной должности]]&amp;Сверка[[#This Row],[Дата возникновения вакансии на ШД]]</f>
        <v/>
      </c>
      <c r="B2012" s="162"/>
      <c r="C2012" s="163"/>
      <c r="D2012" s="162"/>
      <c r="E2012" s="163"/>
      <c r="F2012" s="164"/>
      <c r="G2012" s="164"/>
      <c r="H2012" s="164"/>
      <c r="I2012" s="164"/>
      <c r="J2012" s="163"/>
      <c r="K2012" s="162"/>
      <c r="L2012" s="163"/>
      <c r="M20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13" spans="1:14" x14ac:dyDescent="0.25">
      <c r="A2013" s="166" t="str">
        <f>Сверка[[#This Row],[ID Штатной должности]]&amp;Сверка[[#This Row],[Дата возникновения вакансии на ШД]]</f>
        <v/>
      </c>
      <c r="B2013" s="162"/>
      <c r="C2013" s="163"/>
      <c r="D2013" s="162"/>
      <c r="E2013" s="163"/>
      <c r="F2013" s="164"/>
      <c r="G2013" s="164"/>
      <c r="H2013" s="164"/>
      <c r="I2013" s="164"/>
      <c r="J2013" s="163"/>
      <c r="K2013" s="162"/>
      <c r="L2013" s="163"/>
      <c r="M20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14" spans="1:14" x14ac:dyDescent="0.25">
      <c r="A2014" s="166" t="str">
        <f>Сверка[[#This Row],[ID Штатной должности]]&amp;Сверка[[#This Row],[Дата возникновения вакансии на ШД]]</f>
        <v/>
      </c>
      <c r="B2014" s="162"/>
      <c r="C2014" s="163"/>
      <c r="D2014" s="162"/>
      <c r="E2014" s="163"/>
      <c r="F2014" s="164"/>
      <c r="G2014" s="164"/>
      <c r="H2014" s="164"/>
      <c r="I2014" s="164"/>
      <c r="J2014" s="163"/>
      <c r="K2014" s="162"/>
      <c r="L2014" s="163"/>
      <c r="M20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15" spans="1:14" x14ac:dyDescent="0.25">
      <c r="A2015" s="166" t="str">
        <f>Сверка[[#This Row],[ID Штатной должности]]&amp;Сверка[[#This Row],[Дата возникновения вакансии на ШД]]</f>
        <v/>
      </c>
      <c r="B2015" s="162"/>
      <c r="C2015" s="163"/>
      <c r="D2015" s="162"/>
      <c r="E2015" s="163"/>
      <c r="F2015" s="164"/>
      <c r="G2015" s="164"/>
      <c r="H2015" s="164"/>
      <c r="I2015" s="164"/>
      <c r="J2015" s="163"/>
      <c r="K2015" s="162"/>
      <c r="L2015" s="163"/>
      <c r="M20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16" spans="1:14" x14ac:dyDescent="0.25">
      <c r="A2016" s="166" t="str">
        <f>Сверка[[#This Row],[ID Штатной должности]]&amp;Сверка[[#This Row],[Дата возникновения вакансии на ШД]]</f>
        <v/>
      </c>
      <c r="B2016" s="162"/>
      <c r="C2016" s="163"/>
      <c r="D2016" s="162"/>
      <c r="E2016" s="163"/>
      <c r="F2016" s="164"/>
      <c r="G2016" s="164"/>
      <c r="H2016" s="164"/>
      <c r="I2016" s="164"/>
      <c r="J2016" s="163"/>
      <c r="K2016" s="162"/>
      <c r="L2016" s="163"/>
      <c r="M20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17" spans="1:14" x14ac:dyDescent="0.25">
      <c r="A2017" s="166" t="str">
        <f>Сверка[[#This Row],[ID Штатной должности]]&amp;Сверка[[#This Row],[Дата возникновения вакансии на ШД]]</f>
        <v/>
      </c>
      <c r="B2017" s="162"/>
      <c r="C2017" s="163"/>
      <c r="D2017" s="162"/>
      <c r="E2017" s="163"/>
      <c r="F2017" s="164"/>
      <c r="G2017" s="164"/>
      <c r="H2017" s="164"/>
      <c r="I2017" s="164"/>
      <c r="J2017" s="163"/>
      <c r="K2017" s="162"/>
      <c r="L2017" s="163"/>
      <c r="M20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18" spans="1:14" x14ac:dyDescent="0.25">
      <c r="A2018" s="166" t="str">
        <f>Сверка[[#This Row],[ID Штатной должности]]&amp;Сверка[[#This Row],[Дата возникновения вакансии на ШД]]</f>
        <v/>
      </c>
      <c r="B2018" s="162"/>
      <c r="C2018" s="163"/>
      <c r="D2018" s="162"/>
      <c r="E2018" s="163"/>
      <c r="F2018" s="164"/>
      <c r="G2018" s="164"/>
      <c r="H2018" s="164"/>
      <c r="I2018" s="164"/>
      <c r="J2018" s="163"/>
      <c r="K2018" s="162"/>
      <c r="L2018" s="163"/>
      <c r="M20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19" spans="1:14" x14ac:dyDescent="0.25">
      <c r="A2019" s="166" t="str">
        <f>Сверка[[#This Row],[ID Штатной должности]]&amp;Сверка[[#This Row],[Дата возникновения вакансии на ШД]]</f>
        <v/>
      </c>
      <c r="B2019" s="162"/>
      <c r="C2019" s="163"/>
      <c r="D2019" s="162"/>
      <c r="E2019" s="163"/>
      <c r="F2019" s="164"/>
      <c r="G2019" s="164"/>
      <c r="H2019" s="164"/>
      <c r="I2019" s="164"/>
      <c r="J2019" s="163"/>
      <c r="K2019" s="162"/>
      <c r="L2019" s="163"/>
      <c r="M20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20" spans="1:14" x14ac:dyDescent="0.25">
      <c r="A2020" s="166" t="str">
        <f>Сверка[[#This Row],[ID Штатной должности]]&amp;Сверка[[#This Row],[Дата возникновения вакансии на ШД]]</f>
        <v/>
      </c>
      <c r="B2020" s="162"/>
      <c r="C2020" s="163"/>
      <c r="D2020" s="162"/>
      <c r="E2020" s="163"/>
      <c r="F2020" s="164"/>
      <c r="G2020" s="164"/>
      <c r="H2020" s="164"/>
      <c r="I2020" s="164"/>
      <c r="J2020" s="163"/>
      <c r="K2020" s="162"/>
      <c r="L2020" s="163"/>
      <c r="M20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21" spans="1:14" x14ac:dyDescent="0.25">
      <c r="A2021" s="166" t="str">
        <f>Сверка[[#This Row],[ID Штатной должности]]&amp;Сверка[[#This Row],[Дата возникновения вакансии на ШД]]</f>
        <v/>
      </c>
      <c r="B2021" s="162"/>
      <c r="C2021" s="163"/>
      <c r="D2021" s="162"/>
      <c r="E2021" s="163"/>
      <c r="F2021" s="164"/>
      <c r="G2021" s="164"/>
      <c r="H2021" s="164"/>
      <c r="I2021" s="164"/>
      <c r="J2021" s="163"/>
      <c r="K2021" s="162"/>
      <c r="L2021" s="163"/>
      <c r="M20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22" spans="1:14" x14ac:dyDescent="0.25">
      <c r="A2022" s="166" t="str">
        <f>Сверка[[#This Row],[ID Штатной должности]]&amp;Сверка[[#This Row],[Дата возникновения вакансии на ШД]]</f>
        <v/>
      </c>
      <c r="B2022" s="162"/>
      <c r="C2022" s="163"/>
      <c r="D2022" s="162"/>
      <c r="E2022" s="163"/>
      <c r="F2022" s="164"/>
      <c r="G2022" s="164"/>
      <c r="H2022" s="164"/>
      <c r="I2022" s="164"/>
      <c r="J2022" s="163"/>
      <c r="K2022" s="162"/>
      <c r="L2022" s="163"/>
      <c r="M20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23" spans="1:14" x14ac:dyDescent="0.25">
      <c r="A2023" s="166" t="str">
        <f>Сверка[[#This Row],[ID Штатной должности]]&amp;Сверка[[#This Row],[Дата возникновения вакансии на ШД]]</f>
        <v/>
      </c>
      <c r="B2023" s="162"/>
      <c r="C2023" s="163"/>
      <c r="D2023" s="162"/>
      <c r="E2023" s="163"/>
      <c r="F2023" s="164"/>
      <c r="G2023" s="164"/>
      <c r="H2023" s="164"/>
      <c r="I2023" s="164"/>
      <c r="J2023" s="163"/>
      <c r="K2023" s="162"/>
      <c r="L2023" s="163"/>
      <c r="M20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24" spans="1:14" x14ac:dyDescent="0.25">
      <c r="A2024" s="166" t="str">
        <f>Сверка[[#This Row],[ID Штатной должности]]&amp;Сверка[[#This Row],[Дата возникновения вакансии на ШД]]</f>
        <v/>
      </c>
      <c r="B2024" s="162"/>
      <c r="C2024" s="163"/>
      <c r="D2024" s="162"/>
      <c r="E2024" s="163"/>
      <c r="F2024" s="164"/>
      <c r="G2024" s="164"/>
      <c r="H2024" s="164"/>
      <c r="I2024" s="164"/>
      <c r="J2024" s="163"/>
      <c r="K2024" s="162"/>
      <c r="L2024" s="163"/>
      <c r="M20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25" spans="1:14" x14ac:dyDescent="0.25">
      <c r="A2025" s="166" t="str">
        <f>Сверка[[#This Row],[ID Штатной должности]]&amp;Сверка[[#This Row],[Дата возникновения вакансии на ШД]]</f>
        <v/>
      </c>
      <c r="B2025" s="162"/>
      <c r="C2025" s="163"/>
      <c r="D2025" s="162"/>
      <c r="E2025" s="163"/>
      <c r="F2025" s="164"/>
      <c r="G2025" s="164"/>
      <c r="H2025" s="164"/>
      <c r="I2025" s="164"/>
      <c r="J2025" s="163"/>
      <c r="K2025" s="162"/>
      <c r="L2025" s="163"/>
      <c r="M20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26" spans="1:14" x14ac:dyDescent="0.25">
      <c r="A2026" s="166" t="str">
        <f>Сверка[[#This Row],[ID Штатной должности]]&amp;Сверка[[#This Row],[Дата возникновения вакансии на ШД]]</f>
        <v/>
      </c>
      <c r="B2026" s="162"/>
      <c r="C2026" s="163"/>
      <c r="D2026" s="162"/>
      <c r="E2026" s="163"/>
      <c r="F2026" s="164"/>
      <c r="G2026" s="164"/>
      <c r="H2026" s="164"/>
      <c r="I2026" s="164"/>
      <c r="J2026" s="163"/>
      <c r="K2026" s="162"/>
      <c r="L2026" s="163"/>
      <c r="M20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27" spans="1:14" x14ac:dyDescent="0.25">
      <c r="A2027" s="166" t="str">
        <f>Сверка[[#This Row],[ID Штатной должности]]&amp;Сверка[[#This Row],[Дата возникновения вакансии на ШД]]</f>
        <v/>
      </c>
      <c r="B2027" s="162"/>
      <c r="C2027" s="163"/>
      <c r="D2027" s="162"/>
      <c r="E2027" s="163"/>
      <c r="F2027" s="164"/>
      <c r="G2027" s="164"/>
      <c r="H2027" s="164"/>
      <c r="I2027" s="164"/>
      <c r="J2027" s="163"/>
      <c r="K2027" s="162"/>
      <c r="L2027" s="163"/>
      <c r="M20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28" spans="1:14" x14ac:dyDescent="0.25">
      <c r="A2028" s="166" t="str">
        <f>Сверка[[#This Row],[ID Штатной должности]]&amp;Сверка[[#This Row],[Дата возникновения вакансии на ШД]]</f>
        <v/>
      </c>
      <c r="B2028" s="162"/>
      <c r="C2028" s="163"/>
      <c r="D2028" s="162"/>
      <c r="E2028" s="163"/>
      <c r="F2028" s="164"/>
      <c r="G2028" s="164"/>
      <c r="H2028" s="164"/>
      <c r="I2028" s="164"/>
      <c r="J2028" s="163"/>
      <c r="K2028" s="162"/>
      <c r="L2028" s="163"/>
      <c r="M20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29" spans="1:14" x14ac:dyDescent="0.25">
      <c r="A2029" s="166" t="str">
        <f>Сверка[[#This Row],[ID Штатной должности]]&amp;Сверка[[#This Row],[Дата возникновения вакансии на ШД]]</f>
        <v/>
      </c>
      <c r="B2029" s="162"/>
      <c r="C2029" s="163"/>
      <c r="D2029" s="162"/>
      <c r="E2029" s="163"/>
      <c r="F2029" s="164"/>
      <c r="G2029" s="164"/>
      <c r="H2029" s="164"/>
      <c r="I2029" s="164"/>
      <c r="J2029" s="163"/>
      <c r="K2029" s="162"/>
      <c r="L2029" s="163"/>
      <c r="M20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30" spans="1:14" x14ac:dyDescent="0.25">
      <c r="A2030" s="166" t="str">
        <f>Сверка[[#This Row],[ID Штатной должности]]&amp;Сверка[[#This Row],[Дата возникновения вакансии на ШД]]</f>
        <v/>
      </c>
      <c r="B2030" s="162"/>
      <c r="C2030" s="163"/>
      <c r="D2030" s="162"/>
      <c r="E2030" s="163"/>
      <c r="F2030" s="164"/>
      <c r="G2030" s="164"/>
      <c r="H2030" s="164"/>
      <c r="I2030" s="164"/>
      <c r="J2030" s="163"/>
      <c r="K2030" s="162"/>
      <c r="L2030" s="163"/>
      <c r="M20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31" spans="1:14" x14ac:dyDescent="0.25">
      <c r="A2031" s="166" t="str">
        <f>Сверка[[#This Row],[ID Штатной должности]]&amp;Сверка[[#This Row],[Дата возникновения вакансии на ШД]]</f>
        <v/>
      </c>
      <c r="B2031" s="162"/>
      <c r="C2031" s="163"/>
      <c r="D2031" s="162"/>
      <c r="E2031" s="163"/>
      <c r="F2031" s="164"/>
      <c r="G2031" s="164"/>
      <c r="H2031" s="164"/>
      <c r="I2031" s="164"/>
      <c r="J2031" s="163"/>
      <c r="K2031" s="162"/>
      <c r="L2031" s="163"/>
      <c r="M20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32" spans="1:14" x14ac:dyDescent="0.25">
      <c r="A2032" s="166" t="str">
        <f>Сверка[[#This Row],[ID Штатной должности]]&amp;Сверка[[#This Row],[Дата возникновения вакансии на ШД]]</f>
        <v/>
      </c>
      <c r="B2032" s="162"/>
      <c r="C2032" s="163"/>
      <c r="D2032" s="162"/>
      <c r="E2032" s="163"/>
      <c r="F2032" s="164"/>
      <c r="G2032" s="164"/>
      <c r="H2032" s="164"/>
      <c r="I2032" s="164"/>
      <c r="J2032" s="163"/>
      <c r="K2032" s="162"/>
      <c r="L2032" s="163"/>
      <c r="M20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33" spans="1:14" x14ac:dyDescent="0.25">
      <c r="A2033" s="166" t="str">
        <f>Сверка[[#This Row],[ID Штатной должности]]&amp;Сверка[[#This Row],[Дата возникновения вакансии на ШД]]</f>
        <v/>
      </c>
      <c r="B2033" s="162"/>
      <c r="C2033" s="163"/>
      <c r="D2033" s="162"/>
      <c r="E2033" s="163"/>
      <c r="F2033" s="164"/>
      <c r="G2033" s="164"/>
      <c r="H2033" s="164"/>
      <c r="I2033" s="164"/>
      <c r="J2033" s="163"/>
      <c r="K2033" s="162"/>
      <c r="L2033" s="163"/>
      <c r="M20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34" spans="1:14" x14ac:dyDescent="0.25">
      <c r="A2034" s="166" t="str">
        <f>Сверка[[#This Row],[ID Штатной должности]]&amp;Сверка[[#This Row],[Дата возникновения вакансии на ШД]]</f>
        <v/>
      </c>
      <c r="B2034" s="162"/>
      <c r="C2034" s="163"/>
      <c r="D2034" s="162"/>
      <c r="E2034" s="163"/>
      <c r="F2034" s="164"/>
      <c r="G2034" s="164"/>
      <c r="H2034" s="164"/>
      <c r="I2034" s="164"/>
      <c r="J2034" s="163"/>
      <c r="K2034" s="162"/>
      <c r="L2034" s="163"/>
      <c r="M20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35" spans="1:14" x14ac:dyDescent="0.25">
      <c r="A2035" s="166" t="str">
        <f>Сверка[[#This Row],[ID Штатной должности]]&amp;Сверка[[#This Row],[Дата возникновения вакансии на ШД]]</f>
        <v/>
      </c>
      <c r="B2035" s="162"/>
      <c r="C2035" s="163"/>
      <c r="D2035" s="162"/>
      <c r="E2035" s="163"/>
      <c r="F2035" s="164"/>
      <c r="G2035" s="164"/>
      <c r="H2035" s="164"/>
      <c r="I2035" s="164"/>
      <c r="J2035" s="163"/>
      <c r="K2035" s="162"/>
      <c r="L2035" s="163"/>
      <c r="M20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36" spans="1:14" x14ac:dyDescent="0.25">
      <c r="A2036" s="166" t="str">
        <f>Сверка[[#This Row],[ID Штатной должности]]&amp;Сверка[[#This Row],[Дата возникновения вакансии на ШД]]</f>
        <v/>
      </c>
      <c r="B2036" s="162"/>
      <c r="C2036" s="163"/>
      <c r="D2036" s="162"/>
      <c r="E2036" s="163"/>
      <c r="F2036" s="164"/>
      <c r="G2036" s="164"/>
      <c r="H2036" s="164"/>
      <c r="I2036" s="164"/>
      <c r="J2036" s="163"/>
      <c r="K2036" s="162"/>
      <c r="L2036" s="163"/>
      <c r="M20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37" spans="1:14" x14ac:dyDescent="0.25">
      <c r="A2037" s="166" t="str">
        <f>Сверка[[#This Row],[ID Штатной должности]]&amp;Сверка[[#This Row],[Дата возникновения вакансии на ШД]]</f>
        <v/>
      </c>
      <c r="B2037" s="162"/>
      <c r="C2037" s="163"/>
      <c r="D2037" s="162"/>
      <c r="E2037" s="163"/>
      <c r="F2037" s="164"/>
      <c r="G2037" s="164"/>
      <c r="H2037" s="164"/>
      <c r="I2037" s="164"/>
      <c r="J2037" s="163"/>
      <c r="K2037" s="162"/>
      <c r="L2037" s="163"/>
      <c r="M20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38" spans="1:14" x14ac:dyDescent="0.25">
      <c r="A2038" s="166" t="str">
        <f>Сверка[[#This Row],[ID Штатной должности]]&amp;Сверка[[#This Row],[Дата возникновения вакансии на ШД]]</f>
        <v/>
      </c>
      <c r="B2038" s="162"/>
      <c r="C2038" s="163"/>
      <c r="D2038" s="162"/>
      <c r="E2038" s="163"/>
      <c r="F2038" s="164"/>
      <c r="G2038" s="164"/>
      <c r="H2038" s="164"/>
      <c r="I2038" s="164"/>
      <c r="J2038" s="163"/>
      <c r="K2038" s="162"/>
      <c r="L2038" s="163"/>
      <c r="M20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39" spans="1:14" x14ac:dyDescent="0.25">
      <c r="A2039" s="166" t="str">
        <f>Сверка[[#This Row],[ID Штатной должности]]&amp;Сверка[[#This Row],[Дата возникновения вакансии на ШД]]</f>
        <v/>
      </c>
      <c r="B2039" s="162"/>
      <c r="C2039" s="163"/>
      <c r="D2039" s="162"/>
      <c r="E2039" s="163"/>
      <c r="F2039" s="164"/>
      <c r="G2039" s="164"/>
      <c r="H2039" s="164"/>
      <c r="I2039" s="164"/>
      <c r="J2039" s="163"/>
      <c r="K2039" s="162"/>
      <c r="L2039" s="163"/>
      <c r="M20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40" spans="1:14" x14ac:dyDescent="0.25">
      <c r="A2040" s="166" t="str">
        <f>Сверка[[#This Row],[ID Штатной должности]]&amp;Сверка[[#This Row],[Дата возникновения вакансии на ШД]]</f>
        <v/>
      </c>
      <c r="B2040" s="162"/>
      <c r="C2040" s="163"/>
      <c r="D2040" s="162"/>
      <c r="E2040" s="163"/>
      <c r="F2040" s="164"/>
      <c r="G2040" s="164"/>
      <c r="H2040" s="164"/>
      <c r="I2040" s="164"/>
      <c r="J2040" s="163"/>
      <c r="K2040" s="162"/>
      <c r="L2040" s="163"/>
      <c r="M20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41" spans="1:14" x14ac:dyDescent="0.25">
      <c r="A2041" s="166" t="str">
        <f>Сверка[[#This Row],[ID Штатной должности]]&amp;Сверка[[#This Row],[Дата возникновения вакансии на ШД]]</f>
        <v/>
      </c>
      <c r="B2041" s="162"/>
      <c r="C2041" s="163"/>
      <c r="D2041" s="162"/>
      <c r="E2041" s="163"/>
      <c r="F2041" s="164"/>
      <c r="G2041" s="164"/>
      <c r="H2041" s="164"/>
      <c r="I2041" s="164"/>
      <c r="J2041" s="163"/>
      <c r="K2041" s="162"/>
      <c r="L2041" s="163"/>
      <c r="M20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42" spans="1:14" x14ac:dyDescent="0.25">
      <c r="A2042" s="166" t="str">
        <f>Сверка[[#This Row],[ID Штатной должности]]&amp;Сверка[[#This Row],[Дата возникновения вакансии на ШД]]</f>
        <v/>
      </c>
      <c r="B2042" s="162"/>
      <c r="C2042" s="163"/>
      <c r="D2042" s="162"/>
      <c r="E2042" s="163"/>
      <c r="F2042" s="164"/>
      <c r="G2042" s="164"/>
      <c r="H2042" s="164"/>
      <c r="I2042" s="164"/>
      <c r="J2042" s="163"/>
      <c r="K2042" s="162"/>
      <c r="L2042" s="163"/>
      <c r="M20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43" spans="1:14" x14ac:dyDescent="0.25">
      <c r="A2043" s="166" t="str">
        <f>Сверка[[#This Row],[ID Штатной должности]]&amp;Сверка[[#This Row],[Дата возникновения вакансии на ШД]]</f>
        <v/>
      </c>
      <c r="B2043" s="162"/>
      <c r="C2043" s="163"/>
      <c r="D2043" s="162"/>
      <c r="E2043" s="163"/>
      <c r="F2043" s="164"/>
      <c r="G2043" s="164"/>
      <c r="H2043" s="164"/>
      <c r="I2043" s="164"/>
      <c r="J2043" s="163"/>
      <c r="K2043" s="162"/>
      <c r="L2043" s="163"/>
      <c r="M20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44" spans="1:14" x14ac:dyDescent="0.25">
      <c r="A2044" s="166" t="str">
        <f>Сверка[[#This Row],[ID Штатной должности]]&amp;Сверка[[#This Row],[Дата возникновения вакансии на ШД]]</f>
        <v/>
      </c>
      <c r="B2044" s="162"/>
      <c r="C2044" s="163"/>
      <c r="D2044" s="162"/>
      <c r="E2044" s="163"/>
      <c r="F2044" s="164"/>
      <c r="G2044" s="164"/>
      <c r="H2044" s="164"/>
      <c r="I2044" s="164"/>
      <c r="J2044" s="163"/>
      <c r="K2044" s="162"/>
      <c r="L2044" s="163"/>
      <c r="M20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45" spans="1:14" x14ac:dyDescent="0.25">
      <c r="A2045" s="166" t="str">
        <f>Сверка[[#This Row],[ID Штатной должности]]&amp;Сверка[[#This Row],[Дата возникновения вакансии на ШД]]</f>
        <v/>
      </c>
      <c r="B2045" s="162"/>
      <c r="C2045" s="163"/>
      <c r="D2045" s="162"/>
      <c r="E2045" s="163"/>
      <c r="F2045" s="164"/>
      <c r="G2045" s="164"/>
      <c r="H2045" s="164"/>
      <c r="I2045" s="164"/>
      <c r="J2045" s="163"/>
      <c r="K2045" s="162"/>
      <c r="L2045" s="163"/>
      <c r="M20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46" spans="1:14" x14ac:dyDescent="0.25">
      <c r="A2046" s="166" t="str">
        <f>Сверка[[#This Row],[ID Штатной должности]]&amp;Сверка[[#This Row],[Дата возникновения вакансии на ШД]]</f>
        <v/>
      </c>
      <c r="B2046" s="162"/>
      <c r="C2046" s="163"/>
      <c r="D2046" s="162"/>
      <c r="E2046" s="163"/>
      <c r="F2046" s="164"/>
      <c r="G2046" s="164"/>
      <c r="H2046" s="164"/>
      <c r="I2046" s="164"/>
      <c r="J2046" s="163"/>
      <c r="K2046" s="162"/>
      <c r="L2046" s="163"/>
      <c r="M20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47" spans="1:14" x14ac:dyDescent="0.25">
      <c r="A2047" s="166" t="str">
        <f>Сверка[[#This Row],[ID Штатной должности]]&amp;Сверка[[#This Row],[Дата возникновения вакансии на ШД]]</f>
        <v/>
      </c>
      <c r="B2047" s="162"/>
      <c r="C2047" s="163"/>
      <c r="D2047" s="162"/>
      <c r="E2047" s="163"/>
      <c r="F2047" s="164"/>
      <c r="G2047" s="164"/>
      <c r="H2047" s="164"/>
      <c r="I2047" s="164"/>
      <c r="J2047" s="163"/>
      <c r="K2047" s="162"/>
      <c r="L2047" s="163"/>
      <c r="M20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48" spans="1:14" x14ac:dyDescent="0.25">
      <c r="A2048" s="166" t="str">
        <f>Сверка[[#This Row],[ID Штатной должности]]&amp;Сверка[[#This Row],[Дата возникновения вакансии на ШД]]</f>
        <v/>
      </c>
      <c r="B2048" s="162"/>
      <c r="C2048" s="163"/>
      <c r="D2048" s="162"/>
      <c r="E2048" s="163"/>
      <c r="F2048" s="164"/>
      <c r="G2048" s="164"/>
      <c r="H2048" s="164"/>
      <c r="I2048" s="164"/>
      <c r="J2048" s="163"/>
      <c r="K2048" s="162"/>
      <c r="L2048" s="163"/>
      <c r="M20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49" spans="1:14" x14ac:dyDescent="0.25">
      <c r="A2049" s="166" t="str">
        <f>Сверка[[#This Row],[ID Штатной должности]]&amp;Сверка[[#This Row],[Дата возникновения вакансии на ШД]]</f>
        <v/>
      </c>
      <c r="B2049" s="162"/>
      <c r="C2049" s="163"/>
      <c r="D2049" s="162"/>
      <c r="E2049" s="163"/>
      <c r="F2049" s="164"/>
      <c r="G2049" s="164"/>
      <c r="H2049" s="164"/>
      <c r="I2049" s="164"/>
      <c r="J2049" s="163"/>
      <c r="K2049" s="162"/>
      <c r="L2049" s="163"/>
      <c r="M20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50" spans="1:14" x14ac:dyDescent="0.25">
      <c r="A2050" s="166" t="str">
        <f>Сверка[[#This Row],[ID Штатной должности]]&amp;Сверка[[#This Row],[Дата возникновения вакансии на ШД]]</f>
        <v/>
      </c>
      <c r="B2050" s="162"/>
      <c r="C2050" s="163"/>
      <c r="D2050" s="162"/>
      <c r="E2050" s="163"/>
      <c r="F2050" s="164"/>
      <c r="G2050" s="164"/>
      <c r="H2050" s="164"/>
      <c r="I2050" s="164"/>
      <c r="J2050" s="163"/>
      <c r="K2050" s="162"/>
      <c r="L2050" s="163"/>
      <c r="M20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51" spans="1:14" x14ac:dyDescent="0.25">
      <c r="A2051" s="166" t="str">
        <f>Сверка[[#This Row],[ID Штатной должности]]&amp;Сверка[[#This Row],[Дата возникновения вакансии на ШД]]</f>
        <v/>
      </c>
      <c r="B2051" s="162"/>
      <c r="C2051" s="163"/>
      <c r="D2051" s="162"/>
      <c r="E2051" s="163"/>
      <c r="F2051" s="164"/>
      <c r="G2051" s="164"/>
      <c r="H2051" s="164"/>
      <c r="I2051" s="164"/>
      <c r="J2051" s="163"/>
      <c r="K2051" s="162"/>
      <c r="L2051" s="163"/>
      <c r="M20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52" spans="1:14" x14ac:dyDescent="0.25">
      <c r="A2052" s="166" t="str">
        <f>Сверка[[#This Row],[ID Штатной должности]]&amp;Сверка[[#This Row],[Дата возникновения вакансии на ШД]]</f>
        <v/>
      </c>
      <c r="B2052" s="162"/>
      <c r="C2052" s="163"/>
      <c r="D2052" s="162"/>
      <c r="E2052" s="163"/>
      <c r="F2052" s="164"/>
      <c r="G2052" s="164"/>
      <c r="H2052" s="164"/>
      <c r="I2052" s="164"/>
      <c r="J2052" s="163"/>
      <c r="K2052" s="162"/>
      <c r="L2052" s="163"/>
      <c r="M20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53" spans="1:14" x14ac:dyDescent="0.25">
      <c r="A2053" s="166" t="str">
        <f>Сверка[[#This Row],[ID Штатной должности]]&amp;Сверка[[#This Row],[Дата возникновения вакансии на ШД]]</f>
        <v/>
      </c>
      <c r="B2053" s="162"/>
      <c r="C2053" s="163"/>
      <c r="D2053" s="162"/>
      <c r="E2053" s="163"/>
      <c r="F2053" s="164"/>
      <c r="G2053" s="164"/>
      <c r="H2053" s="164"/>
      <c r="I2053" s="164"/>
      <c r="J2053" s="163"/>
      <c r="K2053" s="162"/>
      <c r="L2053" s="163"/>
      <c r="M20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54" spans="1:14" x14ac:dyDescent="0.25">
      <c r="A2054" s="166" t="str">
        <f>Сверка[[#This Row],[ID Штатной должности]]&amp;Сверка[[#This Row],[Дата возникновения вакансии на ШД]]</f>
        <v/>
      </c>
      <c r="B2054" s="162"/>
      <c r="C2054" s="163"/>
      <c r="D2054" s="162"/>
      <c r="E2054" s="163"/>
      <c r="F2054" s="164"/>
      <c r="G2054" s="164"/>
      <c r="H2054" s="164"/>
      <c r="I2054" s="164"/>
      <c r="J2054" s="163"/>
      <c r="K2054" s="162"/>
      <c r="L2054" s="163"/>
      <c r="M20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55" spans="1:14" x14ac:dyDescent="0.25">
      <c r="A2055" s="166" t="str">
        <f>Сверка[[#This Row],[ID Штатной должности]]&amp;Сверка[[#This Row],[Дата возникновения вакансии на ШД]]</f>
        <v/>
      </c>
      <c r="B2055" s="162"/>
      <c r="C2055" s="163"/>
      <c r="D2055" s="162"/>
      <c r="E2055" s="163"/>
      <c r="F2055" s="164"/>
      <c r="G2055" s="164"/>
      <c r="H2055" s="164"/>
      <c r="I2055" s="164"/>
      <c r="J2055" s="163"/>
      <c r="K2055" s="162"/>
      <c r="L2055" s="163"/>
      <c r="M20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56" spans="1:14" x14ac:dyDescent="0.25">
      <c r="A2056" s="166" t="str">
        <f>Сверка[[#This Row],[ID Штатной должности]]&amp;Сверка[[#This Row],[Дата возникновения вакансии на ШД]]</f>
        <v/>
      </c>
      <c r="B2056" s="162"/>
      <c r="C2056" s="163"/>
      <c r="D2056" s="162"/>
      <c r="E2056" s="163"/>
      <c r="F2056" s="164"/>
      <c r="G2056" s="164"/>
      <c r="H2056" s="164"/>
      <c r="I2056" s="164"/>
      <c r="J2056" s="163"/>
      <c r="K2056" s="162"/>
      <c r="L2056" s="163"/>
      <c r="M20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57" spans="1:14" x14ac:dyDescent="0.25">
      <c r="A2057" s="166" t="str">
        <f>Сверка[[#This Row],[ID Штатной должности]]&amp;Сверка[[#This Row],[Дата возникновения вакансии на ШД]]</f>
        <v/>
      </c>
      <c r="B2057" s="162"/>
      <c r="C2057" s="163"/>
      <c r="D2057" s="162"/>
      <c r="E2057" s="163"/>
      <c r="F2057" s="164"/>
      <c r="G2057" s="164"/>
      <c r="H2057" s="164"/>
      <c r="I2057" s="164"/>
      <c r="J2057" s="163"/>
      <c r="K2057" s="162"/>
      <c r="L2057" s="163"/>
      <c r="M20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58" spans="1:14" x14ac:dyDescent="0.25">
      <c r="A2058" s="166" t="str">
        <f>Сверка[[#This Row],[ID Штатной должности]]&amp;Сверка[[#This Row],[Дата возникновения вакансии на ШД]]</f>
        <v/>
      </c>
      <c r="B2058" s="162"/>
      <c r="C2058" s="163"/>
      <c r="D2058" s="162"/>
      <c r="E2058" s="163"/>
      <c r="F2058" s="164"/>
      <c r="G2058" s="164"/>
      <c r="H2058" s="164"/>
      <c r="I2058" s="164"/>
      <c r="J2058" s="163"/>
      <c r="K2058" s="162"/>
      <c r="L2058" s="163"/>
      <c r="M20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59" spans="1:14" x14ac:dyDescent="0.25">
      <c r="A2059" s="166" t="str">
        <f>Сверка[[#This Row],[ID Штатной должности]]&amp;Сверка[[#This Row],[Дата возникновения вакансии на ШД]]</f>
        <v/>
      </c>
      <c r="B2059" s="162"/>
      <c r="C2059" s="163"/>
      <c r="D2059" s="162"/>
      <c r="E2059" s="163"/>
      <c r="F2059" s="164"/>
      <c r="G2059" s="164"/>
      <c r="H2059" s="164"/>
      <c r="I2059" s="164"/>
      <c r="J2059" s="163"/>
      <c r="K2059" s="162"/>
      <c r="L2059" s="163"/>
      <c r="M20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60" spans="1:14" x14ac:dyDescent="0.25">
      <c r="A2060" s="166" t="str">
        <f>Сверка[[#This Row],[ID Штатной должности]]&amp;Сверка[[#This Row],[Дата возникновения вакансии на ШД]]</f>
        <v/>
      </c>
      <c r="B2060" s="162"/>
      <c r="C2060" s="163"/>
      <c r="D2060" s="162"/>
      <c r="E2060" s="163"/>
      <c r="F2060" s="164"/>
      <c r="G2060" s="164"/>
      <c r="H2060" s="164"/>
      <c r="I2060" s="164"/>
      <c r="J2060" s="163"/>
      <c r="K2060" s="162"/>
      <c r="L2060" s="163"/>
      <c r="M20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61" spans="1:14" x14ac:dyDescent="0.25">
      <c r="A2061" s="166" t="str">
        <f>Сверка[[#This Row],[ID Штатной должности]]&amp;Сверка[[#This Row],[Дата возникновения вакансии на ШД]]</f>
        <v/>
      </c>
      <c r="B2061" s="162"/>
      <c r="C2061" s="163"/>
      <c r="D2061" s="162"/>
      <c r="E2061" s="163"/>
      <c r="F2061" s="164"/>
      <c r="G2061" s="164"/>
      <c r="H2061" s="164"/>
      <c r="I2061" s="164"/>
      <c r="J2061" s="163"/>
      <c r="K2061" s="162"/>
      <c r="L2061" s="163"/>
      <c r="M20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62" spans="1:14" x14ac:dyDescent="0.25">
      <c r="A2062" s="166" t="str">
        <f>Сверка[[#This Row],[ID Штатной должности]]&amp;Сверка[[#This Row],[Дата возникновения вакансии на ШД]]</f>
        <v/>
      </c>
      <c r="B2062" s="162"/>
      <c r="C2062" s="163"/>
      <c r="D2062" s="162"/>
      <c r="E2062" s="163"/>
      <c r="F2062" s="164"/>
      <c r="G2062" s="164"/>
      <c r="H2062" s="164"/>
      <c r="I2062" s="164"/>
      <c r="J2062" s="163"/>
      <c r="K2062" s="162"/>
      <c r="L2062" s="163"/>
      <c r="M20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63" spans="1:14" x14ac:dyDescent="0.25">
      <c r="A2063" s="166" t="str">
        <f>Сверка[[#This Row],[ID Штатной должности]]&amp;Сверка[[#This Row],[Дата возникновения вакансии на ШД]]</f>
        <v/>
      </c>
      <c r="B2063" s="162"/>
      <c r="C2063" s="163"/>
      <c r="D2063" s="162"/>
      <c r="E2063" s="163"/>
      <c r="F2063" s="164"/>
      <c r="G2063" s="164"/>
      <c r="H2063" s="164"/>
      <c r="I2063" s="164"/>
      <c r="J2063" s="163"/>
      <c r="K2063" s="162"/>
      <c r="L2063" s="163"/>
      <c r="M20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64" spans="1:14" x14ac:dyDescent="0.25">
      <c r="A2064" s="166" t="str">
        <f>Сверка[[#This Row],[ID Штатной должности]]&amp;Сверка[[#This Row],[Дата возникновения вакансии на ШД]]</f>
        <v/>
      </c>
      <c r="B2064" s="162"/>
      <c r="C2064" s="163"/>
      <c r="D2064" s="162"/>
      <c r="E2064" s="163"/>
      <c r="F2064" s="164"/>
      <c r="G2064" s="164"/>
      <c r="H2064" s="164"/>
      <c r="I2064" s="164"/>
      <c r="J2064" s="163"/>
      <c r="K2064" s="162"/>
      <c r="L2064" s="163"/>
      <c r="M20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65" spans="1:14" x14ac:dyDescent="0.25">
      <c r="A2065" s="166" t="str">
        <f>Сверка[[#This Row],[ID Штатной должности]]&amp;Сверка[[#This Row],[Дата возникновения вакансии на ШД]]</f>
        <v/>
      </c>
      <c r="B2065" s="162"/>
      <c r="C2065" s="163"/>
      <c r="D2065" s="162"/>
      <c r="E2065" s="163"/>
      <c r="F2065" s="164"/>
      <c r="G2065" s="164"/>
      <c r="H2065" s="164"/>
      <c r="I2065" s="164"/>
      <c r="J2065" s="163"/>
      <c r="K2065" s="162"/>
      <c r="L2065" s="163"/>
      <c r="M20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66" spans="1:14" x14ac:dyDescent="0.25">
      <c r="A2066" s="166" t="str">
        <f>Сверка[[#This Row],[ID Штатной должности]]&amp;Сверка[[#This Row],[Дата возникновения вакансии на ШД]]</f>
        <v/>
      </c>
      <c r="B2066" s="162"/>
      <c r="C2066" s="163"/>
      <c r="D2066" s="162"/>
      <c r="E2066" s="163"/>
      <c r="F2066" s="164"/>
      <c r="G2066" s="164"/>
      <c r="H2066" s="164"/>
      <c r="I2066" s="164"/>
      <c r="J2066" s="163"/>
      <c r="K2066" s="162"/>
      <c r="L2066" s="163"/>
      <c r="M20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67" spans="1:14" x14ac:dyDescent="0.25">
      <c r="A2067" s="166" t="str">
        <f>Сверка[[#This Row],[ID Штатной должности]]&amp;Сверка[[#This Row],[Дата возникновения вакансии на ШД]]</f>
        <v/>
      </c>
      <c r="B2067" s="162"/>
      <c r="C2067" s="163"/>
      <c r="D2067" s="162"/>
      <c r="E2067" s="163"/>
      <c r="F2067" s="164"/>
      <c r="G2067" s="164"/>
      <c r="H2067" s="164"/>
      <c r="I2067" s="164"/>
      <c r="J2067" s="163"/>
      <c r="K2067" s="162"/>
      <c r="L2067" s="163"/>
      <c r="M20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68" spans="1:14" x14ac:dyDescent="0.25">
      <c r="A2068" s="166" t="str">
        <f>Сверка[[#This Row],[ID Штатной должности]]&amp;Сверка[[#This Row],[Дата возникновения вакансии на ШД]]</f>
        <v/>
      </c>
      <c r="B2068" s="162"/>
      <c r="C2068" s="163"/>
      <c r="D2068" s="162"/>
      <c r="E2068" s="163"/>
      <c r="F2068" s="164"/>
      <c r="G2068" s="164"/>
      <c r="H2068" s="164"/>
      <c r="I2068" s="164"/>
      <c r="J2068" s="163"/>
      <c r="K2068" s="162"/>
      <c r="L2068" s="163"/>
      <c r="M20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69" spans="1:14" x14ac:dyDescent="0.25">
      <c r="A2069" s="166" t="str">
        <f>Сверка[[#This Row],[ID Штатной должности]]&amp;Сверка[[#This Row],[Дата возникновения вакансии на ШД]]</f>
        <v/>
      </c>
      <c r="B2069" s="162"/>
      <c r="C2069" s="163"/>
      <c r="D2069" s="162"/>
      <c r="E2069" s="163"/>
      <c r="F2069" s="164"/>
      <c r="G2069" s="164"/>
      <c r="H2069" s="164"/>
      <c r="I2069" s="164"/>
      <c r="J2069" s="163"/>
      <c r="K2069" s="162"/>
      <c r="L2069" s="163"/>
      <c r="M20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70" spans="1:14" x14ac:dyDescent="0.25">
      <c r="A2070" s="166" t="str">
        <f>Сверка[[#This Row],[ID Штатной должности]]&amp;Сверка[[#This Row],[Дата возникновения вакансии на ШД]]</f>
        <v/>
      </c>
      <c r="B2070" s="162"/>
      <c r="C2070" s="163"/>
      <c r="D2070" s="162"/>
      <c r="E2070" s="163"/>
      <c r="F2070" s="164"/>
      <c r="G2070" s="164"/>
      <c r="H2070" s="164"/>
      <c r="I2070" s="164"/>
      <c r="J2070" s="163"/>
      <c r="K2070" s="162"/>
      <c r="L2070" s="163"/>
      <c r="M20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71" spans="1:14" x14ac:dyDescent="0.25">
      <c r="A2071" s="166" t="str">
        <f>Сверка[[#This Row],[ID Штатной должности]]&amp;Сверка[[#This Row],[Дата возникновения вакансии на ШД]]</f>
        <v/>
      </c>
      <c r="B2071" s="162"/>
      <c r="C2071" s="163"/>
      <c r="D2071" s="162"/>
      <c r="E2071" s="163"/>
      <c r="F2071" s="164"/>
      <c r="G2071" s="164"/>
      <c r="H2071" s="164"/>
      <c r="I2071" s="164"/>
      <c r="J2071" s="163"/>
      <c r="K2071" s="162"/>
      <c r="L2071" s="163"/>
      <c r="M20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72" spans="1:14" x14ac:dyDescent="0.25">
      <c r="A2072" s="166" t="str">
        <f>Сверка[[#This Row],[ID Штатной должности]]&amp;Сверка[[#This Row],[Дата возникновения вакансии на ШД]]</f>
        <v/>
      </c>
      <c r="B2072" s="162"/>
      <c r="C2072" s="163"/>
      <c r="D2072" s="162"/>
      <c r="E2072" s="163"/>
      <c r="F2072" s="164"/>
      <c r="G2072" s="164"/>
      <c r="H2072" s="164"/>
      <c r="I2072" s="164"/>
      <c r="J2072" s="163"/>
      <c r="K2072" s="162"/>
      <c r="L2072" s="163"/>
      <c r="M20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73" spans="1:14" x14ac:dyDescent="0.25">
      <c r="A2073" s="166" t="str">
        <f>Сверка[[#This Row],[ID Штатной должности]]&amp;Сверка[[#This Row],[Дата возникновения вакансии на ШД]]</f>
        <v/>
      </c>
      <c r="B2073" s="162"/>
      <c r="C2073" s="163"/>
      <c r="D2073" s="162"/>
      <c r="E2073" s="163"/>
      <c r="F2073" s="164"/>
      <c r="G2073" s="164"/>
      <c r="H2073" s="164"/>
      <c r="I2073" s="164"/>
      <c r="J2073" s="163"/>
      <c r="K2073" s="162"/>
      <c r="L2073" s="163"/>
      <c r="M20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74" spans="1:14" x14ac:dyDescent="0.25">
      <c r="A2074" s="166" t="str">
        <f>Сверка[[#This Row],[ID Штатной должности]]&amp;Сверка[[#This Row],[Дата возникновения вакансии на ШД]]</f>
        <v/>
      </c>
      <c r="B2074" s="162"/>
      <c r="C2074" s="163"/>
      <c r="D2074" s="162"/>
      <c r="E2074" s="163"/>
      <c r="F2074" s="164"/>
      <c r="G2074" s="164"/>
      <c r="H2074" s="164"/>
      <c r="I2074" s="164"/>
      <c r="J2074" s="163"/>
      <c r="K2074" s="162"/>
      <c r="L2074" s="163"/>
      <c r="M20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75" spans="1:14" x14ac:dyDescent="0.25">
      <c r="A2075" s="166" t="str">
        <f>Сверка[[#This Row],[ID Штатной должности]]&amp;Сверка[[#This Row],[Дата возникновения вакансии на ШД]]</f>
        <v/>
      </c>
      <c r="B2075" s="162"/>
      <c r="C2075" s="163"/>
      <c r="D2075" s="162"/>
      <c r="E2075" s="163"/>
      <c r="F2075" s="164"/>
      <c r="G2075" s="164"/>
      <c r="H2075" s="164"/>
      <c r="I2075" s="164"/>
      <c r="J2075" s="163"/>
      <c r="K2075" s="162"/>
      <c r="L2075" s="163"/>
      <c r="M20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76" spans="1:14" x14ac:dyDescent="0.25">
      <c r="A2076" s="166" t="str">
        <f>Сверка[[#This Row],[ID Штатной должности]]&amp;Сверка[[#This Row],[Дата возникновения вакансии на ШД]]</f>
        <v/>
      </c>
      <c r="B2076" s="162"/>
      <c r="C2076" s="163"/>
      <c r="D2076" s="162"/>
      <c r="E2076" s="163"/>
      <c r="F2076" s="164"/>
      <c r="G2076" s="164"/>
      <c r="H2076" s="164"/>
      <c r="I2076" s="164"/>
      <c r="J2076" s="163"/>
      <c r="K2076" s="162"/>
      <c r="L2076" s="163"/>
      <c r="M20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77" spans="1:14" x14ac:dyDescent="0.25">
      <c r="A2077" s="166" t="str">
        <f>Сверка[[#This Row],[ID Штатной должности]]&amp;Сверка[[#This Row],[Дата возникновения вакансии на ШД]]</f>
        <v/>
      </c>
      <c r="B2077" s="162"/>
      <c r="C2077" s="163"/>
      <c r="D2077" s="162"/>
      <c r="E2077" s="163"/>
      <c r="F2077" s="164"/>
      <c r="G2077" s="164"/>
      <c r="H2077" s="164"/>
      <c r="I2077" s="164"/>
      <c r="J2077" s="163"/>
      <c r="K2077" s="162"/>
      <c r="L2077" s="163"/>
      <c r="M20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78" spans="1:14" x14ac:dyDescent="0.25">
      <c r="A2078" s="166" t="str">
        <f>Сверка[[#This Row],[ID Штатной должности]]&amp;Сверка[[#This Row],[Дата возникновения вакансии на ШД]]</f>
        <v/>
      </c>
      <c r="B2078" s="162"/>
      <c r="C2078" s="163"/>
      <c r="D2078" s="162"/>
      <c r="E2078" s="163"/>
      <c r="F2078" s="164"/>
      <c r="G2078" s="164"/>
      <c r="H2078" s="164"/>
      <c r="I2078" s="164"/>
      <c r="J2078" s="163"/>
      <c r="K2078" s="162"/>
      <c r="L2078" s="163"/>
      <c r="M20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79" spans="1:14" x14ac:dyDescent="0.25">
      <c r="A2079" s="166" t="str">
        <f>Сверка[[#This Row],[ID Штатной должности]]&amp;Сверка[[#This Row],[Дата возникновения вакансии на ШД]]</f>
        <v/>
      </c>
      <c r="B2079" s="162"/>
      <c r="C2079" s="163"/>
      <c r="D2079" s="162"/>
      <c r="E2079" s="163"/>
      <c r="F2079" s="164"/>
      <c r="G2079" s="164"/>
      <c r="H2079" s="164"/>
      <c r="I2079" s="164"/>
      <c r="J2079" s="163"/>
      <c r="K2079" s="162"/>
      <c r="L2079" s="163"/>
      <c r="M20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80" spans="1:14" x14ac:dyDescent="0.25">
      <c r="A2080" s="166" t="str">
        <f>Сверка[[#This Row],[ID Штатной должности]]&amp;Сверка[[#This Row],[Дата возникновения вакансии на ШД]]</f>
        <v/>
      </c>
      <c r="B2080" s="162"/>
      <c r="C2080" s="163"/>
      <c r="D2080" s="162"/>
      <c r="E2080" s="163"/>
      <c r="F2080" s="164"/>
      <c r="G2080" s="164"/>
      <c r="H2080" s="164"/>
      <c r="I2080" s="164"/>
      <c r="J2080" s="163"/>
      <c r="K2080" s="162"/>
      <c r="L2080" s="163"/>
      <c r="M20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81" spans="1:14" x14ac:dyDescent="0.25">
      <c r="A2081" s="166" t="str">
        <f>Сверка[[#This Row],[ID Штатной должности]]&amp;Сверка[[#This Row],[Дата возникновения вакансии на ШД]]</f>
        <v/>
      </c>
      <c r="B2081" s="162"/>
      <c r="C2081" s="163"/>
      <c r="D2081" s="162"/>
      <c r="E2081" s="163"/>
      <c r="F2081" s="164"/>
      <c r="G2081" s="164"/>
      <c r="H2081" s="164"/>
      <c r="I2081" s="164"/>
      <c r="J2081" s="163"/>
      <c r="K2081" s="162"/>
      <c r="L2081" s="163"/>
      <c r="M20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82" spans="1:14" x14ac:dyDescent="0.25">
      <c r="A2082" s="166" t="str">
        <f>Сверка[[#This Row],[ID Штатной должности]]&amp;Сверка[[#This Row],[Дата возникновения вакансии на ШД]]</f>
        <v/>
      </c>
      <c r="B2082" s="162"/>
      <c r="C2082" s="163"/>
      <c r="D2082" s="162"/>
      <c r="E2082" s="163"/>
      <c r="F2082" s="164"/>
      <c r="G2082" s="164"/>
      <c r="H2082" s="164"/>
      <c r="I2082" s="164"/>
      <c r="J2082" s="163"/>
      <c r="K2082" s="162"/>
      <c r="L2082" s="163"/>
      <c r="M20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83" spans="1:14" x14ac:dyDescent="0.25">
      <c r="A2083" s="166" t="str">
        <f>Сверка[[#This Row],[ID Штатной должности]]&amp;Сверка[[#This Row],[Дата возникновения вакансии на ШД]]</f>
        <v/>
      </c>
      <c r="B2083" s="162"/>
      <c r="C2083" s="163"/>
      <c r="D2083" s="162"/>
      <c r="E2083" s="163"/>
      <c r="F2083" s="164"/>
      <c r="G2083" s="164"/>
      <c r="H2083" s="164"/>
      <c r="I2083" s="164"/>
      <c r="J2083" s="163"/>
      <c r="K2083" s="162"/>
      <c r="L2083" s="163"/>
      <c r="M20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84" spans="1:14" x14ac:dyDescent="0.25">
      <c r="A2084" s="166" t="str">
        <f>Сверка[[#This Row],[ID Штатной должности]]&amp;Сверка[[#This Row],[Дата возникновения вакансии на ШД]]</f>
        <v/>
      </c>
      <c r="B2084" s="162"/>
      <c r="C2084" s="163"/>
      <c r="D2084" s="162"/>
      <c r="E2084" s="163"/>
      <c r="F2084" s="164"/>
      <c r="G2084" s="164"/>
      <c r="H2084" s="164"/>
      <c r="I2084" s="164"/>
      <c r="J2084" s="163"/>
      <c r="K2084" s="162"/>
      <c r="L2084" s="163"/>
      <c r="M20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85" spans="1:14" x14ac:dyDescent="0.25">
      <c r="A2085" s="166" t="str">
        <f>Сверка[[#This Row],[ID Штатной должности]]&amp;Сверка[[#This Row],[Дата возникновения вакансии на ШД]]</f>
        <v/>
      </c>
      <c r="B2085" s="162"/>
      <c r="C2085" s="163"/>
      <c r="D2085" s="162"/>
      <c r="E2085" s="163"/>
      <c r="F2085" s="164"/>
      <c r="G2085" s="164"/>
      <c r="H2085" s="164"/>
      <c r="I2085" s="164"/>
      <c r="J2085" s="163"/>
      <c r="K2085" s="162"/>
      <c r="L2085" s="163"/>
      <c r="M20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86" spans="1:14" x14ac:dyDescent="0.25">
      <c r="A2086" s="166" t="str">
        <f>Сверка[[#This Row],[ID Штатной должности]]&amp;Сверка[[#This Row],[Дата возникновения вакансии на ШД]]</f>
        <v/>
      </c>
      <c r="B2086" s="162"/>
      <c r="C2086" s="163"/>
      <c r="D2086" s="162"/>
      <c r="E2086" s="163"/>
      <c r="F2086" s="164"/>
      <c r="G2086" s="164"/>
      <c r="H2086" s="164"/>
      <c r="I2086" s="164"/>
      <c r="J2086" s="163"/>
      <c r="K2086" s="162"/>
      <c r="L2086" s="163"/>
      <c r="M20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87" spans="1:14" x14ac:dyDescent="0.25">
      <c r="A2087" s="166" t="str">
        <f>Сверка[[#This Row],[ID Штатной должности]]&amp;Сверка[[#This Row],[Дата возникновения вакансии на ШД]]</f>
        <v/>
      </c>
      <c r="B2087" s="162"/>
      <c r="C2087" s="163"/>
      <c r="D2087" s="162"/>
      <c r="E2087" s="163"/>
      <c r="F2087" s="164"/>
      <c r="G2087" s="164"/>
      <c r="H2087" s="164"/>
      <c r="I2087" s="164"/>
      <c r="J2087" s="163"/>
      <c r="K2087" s="162"/>
      <c r="L2087" s="163"/>
      <c r="M20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88" spans="1:14" x14ac:dyDescent="0.25">
      <c r="A2088" s="166" t="str">
        <f>Сверка[[#This Row],[ID Штатной должности]]&amp;Сверка[[#This Row],[Дата возникновения вакансии на ШД]]</f>
        <v/>
      </c>
      <c r="B2088" s="162"/>
      <c r="C2088" s="163"/>
      <c r="D2088" s="162"/>
      <c r="E2088" s="163"/>
      <c r="F2088" s="164"/>
      <c r="G2088" s="164"/>
      <c r="H2088" s="164"/>
      <c r="I2088" s="164"/>
      <c r="J2088" s="163"/>
      <c r="K2088" s="162"/>
      <c r="L2088" s="163"/>
      <c r="M20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89" spans="1:14" x14ac:dyDescent="0.25">
      <c r="A2089" s="166" t="str">
        <f>Сверка[[#This Row],[ID Штатной должности]]&amp;Сверка[[#This Row],[Дата возникновения вакансии на ШД]]</f>
        <v/>
      </c>
      <c r="B2089" s="162"/>
      <c r="C2089" s="163"/>
      <c r="D2089" s="162"/>
      <c r="E2089" s="163"/>
      <c r="F2089" s="164"/>
      <c r="G2089" s="164"/>
      <c r="H2089" s="164"/>
      <c r="I2089" s="164"/>
      <c r="J2089" s="163"/>
      <c r="K2089" s="162"/>
      <c r="L2089" s="163"/>
      <c r="M20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90" spans="1:14" x14ac:dyDescent="0.25">
      <c r="A2090" s="166" t="str">
        <f>Сверка[[#This Row],[ID Штатной должности]]&amp;Сверка[[#This Row],[Дата возникновения вакансии на ШД]]</f>
        <v/>
      </c>
      <c r="B2090" s="162"/>
      <c r="C2090" s="163"/>
      <c r="D2090" s="162"/>
      <c r="E2090" s="163"/>
      <c r="F2090" s="164"/>
      <c r="G2090" s="164"/>
      <c r="H2090" s="164"/>
      <c r="I2090" s="164"/>
      <c r="J2090" s="163"/>
      <c r="K2090" s="162"/>
      <c r="L2090" s="163"/>
      <c r="M20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91" spans="1:14" x14ac:dyDescent="0.25">
      <c r="A2091" s="166" t="str">
        <f>Сверка[[#This Row],[ID Штатной должности]]&amp;Сверка[[#This Row],[Дата возникновения вакансии на ШД]]</f>
        <v/>
      </c>
      <c r="B2091" s="162"/>
      <c r="C2091" s="163"/>
      <c r="D2091" s="162"/>
      <c r="E2091" s="163"/>
      <c r="F2091" s="164"/>
      <c r="G2091" s="164"/>
      <c r="H2091" s="164"/>
      <c r="I2091" s="164"/>
      <c r="J2091" s="163"/>
      <c r="K2091" s="162"/>
      <c r="L2091" s="163"/>
      <c r="M20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92" spans="1:14" x14ac:dyDescent="0.25">
      <c r="A2092" s="166" t="str">
        <f>Сверка[[#This Row],[ID Штатной должности]]&amp;Сверка[[#This Row],[Дата возникновения вакансии на ШД]]</f>
        <v/>
      </c>
      <c r="B2092" s="162"/>
      <c r="C2092" s="163"/>
      <c r="D2092" s="162"/>
      <c r="E2092" s="163"/>
      <c r="F2092" s="164"/>
      <c r="G2092" s="164"/>
      <c r="H2092" s="164"/>
      <c r="I2092" s="164"/>
      <c r="J2092" s="163"/>
      <c r="K2092" s="162"/>
      <c r="L2092" s="163"/>
      <c r="M20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93" spans="1:14" x14ac:dyDescent="0.25">
      <c r="A2093" s="166" t="str">
        <f>Сверка[[#This Row],[ID Штатной должности]]&amp;Сверка[[#This Row],[Дата возникновения вакансии на ШД]]</f>
        <v/>
      </c>
      <c r="B2093" s="162"/>
      <c r="C2093" s="163"/>
      <c r="D2093" s="162"/>
      <c r="E2093" s="163"/>
      <c r="F2093" s="164"/>
      <c r="G2093" s="164"/>
      <c r="H2093" s="164"/>
      <c r="I2093" s="164"/>
      <c r="J2093" s="163"/>
      <c r="K2093" s="162"/>
      <c r="L2093" s="163"/>
      <c r="M20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94" spans="1:14" x14ac:dyDescent="0.25">
      <c r="A2094" s="166" t="str">
        <f>Сверка[[#This Row],[ID Штатной должности]]&amp;Сверка[[#This Row],[Дата возникновения вакансии на ШД]]</f>
        <v/>
      </c>
      <c r="B2094" s="162"/>
      <c r="C2094" s="163"/>
      <c r="D2094" s="162"/>
      <c r="E2094" s="163"/>
      <c r="F2094" s="164"/>
      <c r="G2094" s="164"/>
      <c r="H2094" s="164"/>
      <c r="I2094" s="164"/>
      <c r="J2094" s="163"/>
      <c r="K2094" s="162"/>
      <c r="L2094" s="163"/>
      <c r="M20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95" spans="1:14" x14ac:dyDescent="0.25">
      <c r="A2095" s="166" t="str">
        <f>Сверка[[#This Row],[ID Штатной должности]]&amp;Сверка[[#This Row],[Дата возникновения вакансии на ШД]]</f>
        <v/>
      </c>
      <c r="B2095" s="162"/>
      <c r="C2095" s="163"/>
      <c r="D2095" s="162"/>
      <c r="E2095" s="163"/>
      <c r="F2095" s="164"/>
      <c r="G2095" s="164"/>
      <c r="H2095" s="164"/>
      <c r="I2095" s="164"/>
      <c r="J2095" s="163"/>
      <c r="K2095" s="162"/>
      <c r="L2095" s="163"/>
      <c r="M20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96" spans="1:14" x14ac:dyDescent="0.25">
      <c r="A2096" s="166" t="str">
        <f>Сверка[[#This Row],[ID Штатной должности]]&amp;Сверка[[#This Row],[Дата возникновения вакансии на ШД]]</f>
        <v/>
      </c>
      <c r="B2096" s="162"/>
      <c r="C2096" s="163"/>
      <c r="D2096" s="162"/>
      <c r="E2096" s="163"/>
      <c r="F2096" s="164"/>
      <c r="G2096" s="164"/>
      <c r="H2096" s="164"/>
      <c r="I2096" s="164"/>
      <c r="J2096" s="163"/>
      <c r="K2096" s="162"/>
      <c r="L2096" s="163"/>
      <c r="M20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97" spans="1:14" x14ac:dyDescent="0.25">
      <c r="A2097" s="166" t="str">
        <f>Сверка[[#This Row],[ID Штатной должности]]&amp;Сверка[[#This Row],[Дата возникновения вакансии на ШД]]</f>
        <v/>
      </c>
      <c r="B2097" s="162"/>
      <c r="C2097" s="163"/>
      <c r="D2097" s="162"/>
      <c r="E2097" s="163"/>
      <c r="F2097" s="164"/>
      <c r="G2097" s="164"/>
      <c r="H2097" s="164"/>
      <c r="I2097" s="164"/>
      <c r="J2097" s="163"/>
      <c r="K2097" s="162"/>
      <c r="L2097" s="163"/>
      <c r="M20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98" spans="1:14" x14ac:dyDescent="0.25">
      <c r="A2098" s="166" t="str">
        <f>Сверка[[#This Row],[ID Штатной должности]]&amp;Сверка[[#This Row],[Дата возникновения вакансии на ШД]]</f>
        <v/>
      </c>
      <c r="B2098" s="162"/>
      <c r="C2098" s="163"/>
      <c r="D2098" s="162"/>
      <c r="E2098" s="163"/>
      <c r="F2098" s="164"/>
      <c r="G2098" s="164"/>
      <c r="H2098" s="164"/>
      <c r="I2098" s="164"/>
      <c r="J2098" s="163"/>
      <c r="K2098" s="162"/>
      <c r="L2098" s="163"/>
      <c r="M20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099" spans="1:14" x14ac:dyDescent="0.25">
      <c r="A2099" s="166" t="str">
        <f>Сверка[[#This Row],[ID Штатной должности]]&amp;Сверка[[#This Row],[Дата возникновения вакансии на ШД]]</f>
        <v/>
      </c>
      <c r="B2099" s="162"/>
      <c r="C2099" s="163"/>
      <c r="D2099" s="162"/>
      <c r="E2099" s="163"/>
      <c r="F2099" s="164"/>
      <c r="G2099" s="164"/>
      <c r="H2099" s="164"/>
      <c r="I2099" s="164"/>
      <c r="J2099" s="163"/>
      <c r="K2099" s="162"/>
      <c r="L2099" s="163"/>
      <c r="M20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0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00" spans="1:14" x14ac:dyDescent="0.25">
      <c r="A2100" s="166" t="str">
        <f>Сверка[[#This Row],[ID Штатной должности]]&amp;Сверка[[#This Row],[Дата возникновения вакансии на ШД]]</f>
        <v/>
      </c>
      <c r="B2100" s="162"/>
      <c r="C2100" s="163"/>
      <c r="D2100" s="162"/>
      <c r="E2100" s="163"/>
      <c r="F2100" s="164"/>
      <c r="G2100" s="164"/>
      <c r="H2100" s="164"/>
      <c r="I2100" s="164"/>
      <c r="J2100" s="163"/>
      <c r="K2100" s="162"/>
      <c r="L2100" s="163"/>
      <c r="M21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01" spans="1:14" x14ac:dyDescent="0.25">
      <c r="A2101" s="166" t="str">
        <f>Сверка[[#This Row],[ID Штатной должности]]&amp;Сверка[[#This Row],[Дата возникновения вакансии на ШД]]</f>
        <v/>
      </c>
      <c r="B2101" s="162"/>
      <c r="C2101" s="163"/>
      <c r="D2101" s="162"/>
      <c r="E2101" s="163"/>
      <c r="F2101" s="164"/>
      <c r="G2101" s="164"/>
      <c r="H2101" s="164"/>
      <c r="I2101" s="164"/>
      <c r="J2101" s="163"/>
      <c r="K2101" s="162"/>
      <c r="L2101" s="163"/>
      <c r="M21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02" spans="1:14" x14ac:dyDescent="0.25">
      <c r="A2102" s="166" t="str">
        <f>Сверка[[#This Row],[ID Штатной должности]]&amp;Сверка[[#This Row],[Дата возникновения вакансии на ШД]]</f>
        <v/>
      </c>
      <c r="B2102" s="162"/>
      <c r="C2102" s="163"/>
      <c r="D2102" s="162"/>
      <c r="E2102" s="163"/>
      <c r="F2102" s="164"/>
      <c r="G2102" s="164"/>
      <c r="H2102" s="164"/>
      <c r="I2102" s="164"/>
      <c r="J2102" s="163"/>
      <c r="K2102" s="162"/>
      <c r="L2102" s="163"/>
      <c r="M21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03" spans="1:14" x14ac:dyDescent="0.25">
      <c r="A2103" s="166" t="str">
        <f>Сверка[[#This Row],[ID Штатной должности]]&amp;Сверка[[#This Row],[Дата возникновения вакансии на ШД]]</f>
        <v/>
      </c>
      <c r="B2103" s="162"/>
      <c r="C2103" s="163"/>
      <c r="D2103" s="162"/>
      <c r="E2103" s="163"/>
      <c r="F2103" s="164"/>
      <c r="G2103" s="164"/>
      <c r="H2103" s="164"/>
      <c r="I2103" s="164"/>
      <c r="J2103" s="163"/>
      <c r="K2103" s="162"/>
      <c r="L2103" s="163"/>
      <c r="M21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04" spans="1:14" x14ac:dyDescent="0.25">
      <c r="A2104" s="166" t="str">
        <f>Сверка[[#This Row],[ID Штатной должности]]&amp;Сверка[[#This Row],[Дата возникновения вакансии на ШД]]</f>
        <v/>
      </c>
      <c r="B2104" s="162"/>
      <c r="C2104" s="163"/>
      <c r="D2104" s="162"/>
      <c r="E2104" s="163"/>
      <c r="F2104" s="164"/>
      <c r="G2104" s="164"/>
      <c r="H2104" s="164"/>
      <c r="I2104" s="164"/>
      <c r="J2104" s="163"/>
      <c r="K2104" s="162"/>
      <c r="L2104" s="163"/>
      <c r="M21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05" spans="1:14" x14ac:dyDescent="0.25">
      <c r="A2105" s="166" t="str">
        <f>Сверка[[#This Row],[ID Штатной должности]]&amp;Сверка[[#This Row],[Дата возникновения вакансии на ШД]]</f>
        <v/>
      </c>
      <c r="B2105" s="162"/>
      <c r="C2105" s="163"/>
      <c r="D2105" s="162"/>
      <c r="E2105" s="163"/>
      <c r="F2105" s="164"/>
      <c r="G2105" s="164"/>
      <c r="H2105" s="164"/>
      <c r="I2105" s="164"/>
      <c r="J2105" s="163"/>
      <c r="K2105" s="162"/>
      <c r="L2105" s="163"/>
      <c r="M21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06" spans="1:14" x14ac:dyDescent="0.25">
      <c r="A2106" s="166" t="str">
        <f>Сверка[[#This Row],[ID Штатной должности]]&amp;Сверка[[#This Row],[Дата возникновения вакансии на ШД]]</f>
        <v/>
      </c>
      <c r="B2106" s="162"/>
      <c r="C2106" s="163"/>
      <c r="D2106" s="162"/>
      <c r="E2106" s="163"/>
      <c r="F2106" s="164"/>
      <c r="G2106" s="164"/>
      <c r="H2106" s="164"/>
      <c r="I2106" s="164"/>
      <c r="J2106" s="163"/>
      <c r="K2106" s="162"/>
      <c r="L2106" s="163"/>
      <c r="M21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07" spans="1:14" x14ac:dyDescent="0.25">
      <c r="A2107" s="166" t="str">
        <f>Сверка[[#This Row],[ID Штатной должности]]&amp;Сверка[[#This Row],[Дата возникновения вакансии на ШД]]</f>
        <v/>
      </c>
      <c r="B2107" s="162"/>
      <c r="C2107" s="163"/>
      <c r="D2107" s="162"/>
      <c r="E2107" s="163"/>
      <c r="F2107" s="164"/>
      <c r="G2107" s="164"/>
      <c r="H2107" s="164"/>
      <c r="I2107" s="164"/>
      <c r="J2107" s="163"/>
      <c r="K2107" s="162"/>
      <c r="L2107" s="163"/>
      <c r="M21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08" spans="1:14" x14ac:dyDescent="0.25">
      <c r="A2108" s="166" t="str">
        <f>Сверка[[#This Row],[ID Штатной должности]]&amp;Сверка[[#This Row],[Дата возникновения вакансии на ШД]]</f>
        <v/>
      </c>
      <c r="B2108" s="162"/>
      <c r="C2108" s="163"/>
      <c r="D2108" s="162"/>
      <c r="E2108" s="163"/>
      <c r="F2108" s="164"/>
      <c r="G2108" s="164"/>
      <c r="H2108" s="164"/>
      <c r="I2108" s="164"/>
      <c r="J2108" s="163"/>
      <c r="K2108" s="162"/>
      <c r="L2108" s="163"/>
      <c r="M21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09" spans="1:14" x14ac:dyDescent="0.25">
      <c r="A2109" s="166" t="str">
        <f>Сверка[[#This Row],[ID Штатной должности]]&amp;Сверка[[#This Row],[Дата возникновения вакансии на ШД]]</f>
        <v/>
      </c>
      <c r="B2109" s="162"/>
      <c r="C2109" s="163"/>
      <c r="D2109" s="162"/>
      <c r="E2109" s="163"/>
      <c r="F2109" s="164"/>
      <c r="G2109" s="164"/>
      <c r="H2109" s="164"/>
      <c r="I2109" s="164"/>
      <c r="J2109" s="163"/>
      <c r="K2109" s="162"/>
      <c r="L2109" s="163"/>
      <c r="M21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10" spans="1:14" x14ac:dyDescent="0.25">
      <c r="A2110" s="166" t="str">
        <f>Сверка[[#This Row],[ID Штатной должности]]&amp;Сверка[[#This Row],[Дата возникновения вакансии на ШД]]</f>
        <v/>
      </c>
      <c r="B2110" s="162"/>
      <c r="C2110" s="163"/>
      <c r="D2110" s="162"/>
      <c r="E2110" s="163"/>
      <c r="F2110" s="164"/>
      <c r="G2110" s="164"/>
      <c r="H2110" s="164"/>
      <c r="I2110" s="164"/>
      <c r="J2110" s="163"/>
      <c r="K2110" s="162"/>
      <c r="L2110" s="163"/>
      <c r="M21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11" spans="1:14" x14ac:dyDescent="0.25">
      <c r="A2111" s="166" t="str">
        <f>Сверка[[#This Row],[ID Штатной должности]]&amp;Сверка[[#This Row],[Дата возникновения вакансии на ШД]]</f>
        <v/>
      </c>
      <c r="B2111" s="162"/>
      <c r="C2111" s="163"/>
      <c r="D2111" s="162"/>
      <c r="E2111" s="163"/>
      <c r="F2111" s="164"/>
      <c r="G2111" s="164"/>
      <c r="H2111" s="164"/>
      <c r="I2111" s="164"/>
      <c r="J2111" s="163"/>
      <c r="K2111" s="162"/>
      <c r="L2111" s="163"/>
      <c r="M21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12" spans="1:14" x14ac:dyDescent="0.25">
      <c r="A2112" s="166" t="str">
        <f>Сверка[[#This Row],[ID Штатной должности]]&amp;Сверка[[#This Row],[Дата возникновения вакансии на ШД]]</f>
        <v/>
      </c>
      <c r="B2112" s="162"/>
      <c r="C2112" s="163"/>
      <c r="D2112" s="162"/>
      <c r="E2112" s="163"/>
      <c r="F2112" s="164"/>
      <c r="G2112" s="164"/>
      <c r="H2112" s="164"/>
      <c r="I2112" s="164"/>
      <c r="J2112" s="163"/>
      <c r="K2112" s="162"/>
      <c r="L2112" s="163"/>
      <c r="M21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13" spans="1:14" x14ac:dyDescent="0.25">
      <c r="A2113" s="166" t="str">
        <f>Сверка[[#This Row],[ID Штатной должности]]&amp;Сверка[[#This Row],[Дата возникновения вакансии на ШД]]</f>
        <v/>
      </c>
      <c r="B2113" s="162"/>
      <c r="C2113" s="163"/>
      <c r="D2113" s="162"/>
      <c r="E2113" s="163"/>
      <c r="F2113" s="164"/>
      <c r="G2113" s="164"/>
      <c r="H2113" s="164"/>
      <c r="I2113" s="164"/>
      <c r="J2113" s="163"/>
      <c r="K2113" s="162"/>
      <c r="L2113" s="163"/>
      <c r="M21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14" spans="1:14" x14ac:dyDescent="0.25">
      <c r="A2114" s="166" t="str">
        <f>Сверка[[#This Row],[ID Штатной должности]]&amp;Сверка[[#This Row],[Дата возникновения вакансии на ШД]]</f>
        <v/>
      </c>
      <c r="B2114" s="162"/>
      <c r="C2114" s="163"/>
      <c r="D2114" s="162"/>
      <c r="E2114" s="163"/>
      <c r="F2114" s="164"/>
      <c r="G2114" s="164"/>
      <c r="H2114" s="164"/>
      <c r="I2114" s="164"/>
      <c r="J2114" s="163"/>
      <c r="K2114" s="162"/>
      <c r="L2114" s="163"/>
      <c r="M21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15" spans="1:14" x14ac:dyDescent="0.25">
      <c r="A2115" s="166" t="str">
        <f>Сверка[[#This Row],[ID Штатной должности]]&amp;Сверка[[#This Row],[Дата возникновения вакансии на ШД]]</f>
        <v/>
      </c>
      <c r="B2115" s="162"/>
      <c r="C2115" s="163"/>
      <c r="D2115" s="162"/>
      <c r="E2115" s="163"/>
      <c r="F2115" s="164"/>
      <c r="G2115" s="164"/>
      <c r="H2115" s="164"/>
      <c r="I2115" s="164"/>
      <c r="J2115" s="163"/>
      <c r="K2115" s="162"/>
      <c r="L2115" s="163"/>
      <c r="M21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16" spans="1:14" x14ac:dyDescent="0.25">
      <c r="A2116" s="166" t="str">
        <f>Сверка[[#This Row],[ID Штатной должности]]&amp;Сверка[[#This Row],[Дата возникновения вакансии на ШД]]</f>
        <v/>
      </c>
      <c r="B2116" s="162"/>
      <c r="C2116" s="163"/>
      <c r="D2116" s="162"/>
      <c r="E2116" s="163"/>
      <c r="F2116" s="164"/>
      <c r="G2116" s="164"/>
      <c r="H2116" s="164"/>
      <c r="I2116" s="164"/>
      <c r="J2116" s="163"/>
      <c r="K2116" s="162"/>
      <c r="L2116" s="163"/>
      <c r="M21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17" spans="1:14" x14ac:dyDescent="0.25">
      <c r="A2117" s="166" t="str">
        <f>Сверка[[#This Row],[ID Штатной должности]]&amp;Сверка[[#This Row],[Дата возникновения вакансии на ШД]]</f>
        <v/>
      </c>
      <c r="B2117" s="162"/>
      <c r="C2117" s="163"/>
      <c r="D2117" s="162"/>
      <c r="E2117" s="163"/>
      <c r="F2117" s="164"/>
      <c r="G2117" s="164"/>
      <c r="H2117" s="164"/>
      <c r="I2117" s="164"/>
      <c r="J2117" s="163"/>
      <c r="K2117" s="162"/>
      <c r="L2117" s="163"/>
      <c r="M21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18" spans="1:14" x14ac:dyDescent="0.25">
      <c r="A2118" s="166" t="str">
        <f>Сверка[[#This Row],[ID Штатной должности]]&amp;Сверка[[#This Row],[Дата возникновения вакансии на ШД]]</f>
        <v/>
      </c>
      <c r="B2118" s="162"/>
      <c r="C2118" s="163"/>
      <c r="D2118" s="162"/>
      <c r="E2118" s="163"/>
      <c r="F2118" s="164"/>
      <c r="G2118" s="164"/>
      <c r="H2118" s="164"/>
      <c r="I2118" s="164"/>
      <c r="J2118" s="163"/>
      <c r="K2118" s="162"/>
      <c r="L2118" s="163"/>
      <c r="M21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19" spans="1:14" x14ac:dyDescent="0.25">
      <c r="A2119" s="166" t="str">
        <f>Сверка[[#This Row],[ID Штатной должности]]&amp;Сверка[[#This Row],[Дата возникновения вакансии на ШД]]</f>
        <v/>
      </c>
      <c r="B2119" s="162"/>
      <c r="C2119" s="163"/>
      <c r="D2119" s="162"/>
      <c r="E2119" s="163"/>
      <c r="F2119" s="164"/>
      <c r="G2119" s="164"/>
      <c r="H2119" s="164"/>
      <c r="I2119" s="164"/>
      <c r="J2119" s="163"/>
      <c r="K2119" s="162"/>
      <c r="L2119" s="163"/>
      <c r="M21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20" spans="1:14" x14ac:dyDescent="0.25">
      <c r="A2120" s="166" t="str">
        <f>Сверка[[#This Row],[ID Штатной должности]]&amp;Сверка[[#This Row],[Дата возникновения вакансии на ШД]]</f>
        <v/>
      </c>
      <c r="B2120" s="162"/>
      <c r="C2120" s="163"/>
      <c r="D2120" s="162"/>
      <c r="E2120" s="163"/>
      <c r="F2120" s="164"/>
      <c r="G2120" s="164"/>
      <c r="H2120" s="164"/>
      <c r="I2120" s="164"/>
      <c r="J2120" s="163"/>
      <c r="K2120" s="162"/>
      <c r="L2120" s="163"/>
      <c r="M21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21" spans="1:14" x14ac:dyDescent="0.25">
      <c r="A2121" s="166" t="str">
        <f>Сверка[[#This Row],[ID Штатной должности]]&amp;Сверка[[#This Row],[Дата возникновения вакансии на ШД]]</f>
        <v/>
      </c>
      <c r="B2121" s="162"/>
      <c r="C2121" s="163"/>
      <c r="D2121" s="162"/>
      <c r="E2121" s="163"/>
      <c r="F2121" s="164"/>
      <c r="G2121" s="164"/>
      <c r="H2121" s="164"/>
      <c r="I2121" s="164"/>
      <c r="J2121" s="163"/>
      <c r="K2121" s="162"/>
      <c r="L2121" s="163"/>
      <c r="M21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22" spans="1:14" x14ac:dyDescent="0.25">
      <c r="A2122" s="166" t="str">
        <f>Сверка[[#This Row],[ID Штатной должности]]&amp;Сверка[[#This Row],[Дата возникновения вакансии на ШД]]</f>
        <v/>
      </c>
      <c r="B2122" s="162"/>
      <c r="C2122" s="163"/>
      <c r="D2122" s="162"/>
      <c r="E2122" s="163"/>
      <c r="F2122" s="164"/>
      <c r="G2122" s="164"/>
      <c r="H2122" s="164"/>
      <c r="I2122" s="164"/>
      <c r="J2122" s="163"/>
      <c r="K2122" s="162"/>
      <c r="L2122" s="163"/>
      <c r="M21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23" spans="1:14" x14ac:dyDescent="0.25">
      <c r="A2123" s="166" t="str">
        <f>Сверка[[#This Row],[ID Штатной должности]]&amp;Сверка[[#This Row],[Дата возникновения вакансии на ШД]]</f>
        <v/>
      </c>
      <c r="B2123" s="162"/>
      <c r="C2123" s="163"/>
      <c r="D2123" s="162"/>
      <c r="E2123" s="163"/>
      <c r="F2123" s="164"/>
      <c r="G2123" s="164"/>
      <c r="H2123" s="164"/>
      <c r="I2123" s="164"/>
      <c r="J2123" s="163"/>
      <c r="K2123" s="162"/>
      <c r="L2123" s="163"/>
      <c r="M21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24" spans="1:14" x14ac:dyDescent="0.25">
      <c r="A2124" s="166" t="str">
        <f>Сверка[[#This Row],[ID Штатной должности]]&amp;Сверка[[#This Row],[Дата возникновения вакансии на ШД]]</f>
        <v/>
      </c>
      <c r="B2124" s="162"/>
      <c r="C2124" s="163"/>
      <c r="D2124" s="162"/>
      <c r="E2124" s="163"/>
      <c r="F2124" s="164"/>
      <c r="G2124" s="164"/>
      <c r="H2124" s="164"/>
      <c r="I2124" s="164"/>
      <c r="J2124" s="163"/>
      <c r="K2124" s="162"/>
      <c r="L2124" s="163"/>
      <c r="M21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25" spans="1:14" x14ac:dyDescent="0.25">
      <c r="A2125" s="166" t="str">
        <f>Сверка[[#This Row],[ID Штатной должности]]&amp;Сверка[[#This Row],[Дата возникновения вакансии на ШД]]</f>
        <v/>
      </c>
      <c r="B2125" s="162"/>
      <c r="C2125" s="163"/>
      <c r="D2125" s="162"/>
      <c r="E2125" s="163"/>
      <c r="F2125" s="164"/>
      <c r="G2125" s="164"/>
      <c r="H2125" s="164"/>
      <c r="I2125" s="164"/>
      <c r="J2125" s="163"/>
      <c r="K2125" s="162"/>
      <c r="L2125" s="163"/>
      <c r="M21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26" spans="1:14" x14ac:dyDescent="0.25">
      <c r="A2126" s="166" t="str">
        <f>Сверка[[#This Row],[ID Штатной должности]]&amp;Сверка[[#This Row],[Дата возникновения вакансии на ШД]]</f>
        <v/>
      </c>
      <c r="B2126" s="162"/>
      <c r="C2126" s="163"/>
      <c r="D2126" s="162"/>
      <c r="E2126" s="163"/>
      <c r="F2126" s="164"/>
      <c r="G2126" s="164"/>
      <c r="H2126" s="164"/>
      <c r="I2126" s="164"/>
      <c r="J2126" s="163"/>
      <c r="K2126" s="162"/>
      <c r="L2126" s="163"/>
      <c r="M21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27" spans="1:14" x14ac:dyDescent="0.25">
      <c r="A2127" s="166" t="str">
        <f>Сверка[[#This Row],[ID Штатной должности]]&amp;Сверка[[#This Row],[Дата возникновения вакансии на ШД]]</f>
        <v/>
      </c>
      <c r="B2127" s="162"/>
      <c r="C2127" s="163"/>
      <c r="D2127" s="162"/>
      <c r="E2127" s="163"/>
      <c r="F2127" s="164"/>
      <c r="G2127" s="164"/>
      <c r="H2127" s="164"/>
      <c r="I2127" s="164"/>
      <c r="J2127" s="163"/>
      <c r="K2127" s="162"/>
      <c r="L2127" s="163"/>
      <c r="M21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28" spans="1:14" x14ac:dyDescent="0.25">
      <c r="A2128" s="166" t="str">
        <f>Сверка[[#This Row],[ID Штатной должности]]&amp;Сверка[[#This Row],[Дата возникновения вакансии на ШД]]</f>
        <v/>
      </c>
      <c r="B2128" s="162"/>
      <c r="C2128" s="163"/>
      <c r="D2128" s="162"/>
      <c r="E2128" s="163"/>
      <c r="F2128" s="164"/>
      <c r="G2128" s="164"/>
      <c r="H2128" s="164"/>
      <c r="I2128" s="164"/>
      <c r="J2128" s="163"/>
      <c r="K2128" s="162"/>
      <c r="L2128" s="163"/>
      <c r="M21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29" spans="1:14" x14ac:dyDescent="0.25">
      <c r="A2129" s="166" t="str">
        <f>Сверка[[#This Row],[ID Штатной должности]]&amp;Сверка[[#This Row],[Дата возникновения вакансии на ШД]]</f>
        <v/>
      </c>
      <c r="B2129" s="162"/>
      <c r="C2129" s="163"/>
      <c r="D2129" s="162"/>
      <c r="E2129" s="163"/>
      <c r="F2129" s="164"/>
      <c r="G2129" s="164"/>
      <c r="H2129" s="164"/>
      <c r="I2129" s="164"/>
      <c r="J2129" s="163"/>
      <c r="K2129" s="162"/>
      <c r="L2129" s="163"/>
      <c r="M21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30" spans="1:14" x14ac:dyDescent="0.25">
      <c r="A2130" s="166" t="str">
        <f>Сверка[[#This Row],[ID Штатной должности]]&amp;Сверка[[#This Row],[Дата возникновения вакансии на ШД]]</f>
        <v/>
      </c>
      <c r="B2130" s="162"/>
      <c r="C2130" s="163"/>
      <c r="D2130" s="162"/>
      <c r="E2130" s="163"/>
      <c r="F2130" s="164"/>
      <c r="G2130" s="164"/>
      <c r="H2130" s="164"/>
      <c r="I2130" s="164"/>
      <c r="J2130" s="163"/>
      <c r="K2130" s="162"/>
      <c r="L2130" s="163"/>
      <c r="M21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31" spans="1:14" x14ac:dyDescent="0.25">
      <c r="A2131" s="166" t="str">
        <f>Сверка[[#This Row],[ID Штатной должности]]&amp;Сверка[[#This Row],[Дата возникновения вакансии на ШД]]</f>
        <v/>
      </c>
      <c r="B2131" s="162"/>
      <c r="C2131" s="163"/>
      <c r="D2131" s="162"/>
      <c r="E2131" s="163"/>
      <c r="F2131" s="164"/>
      <c r="G2131" s="164"/>
      <c r="H2131" s="164"/>
      <c r="I2131" s="164"/>
      <c r="J2131" s="163"/>
      <c r="K2131" s="162"/>
      <c r="L2131" s="163"/>
      <c r="M21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32" spans="1:14" x14ac:dyDescent="0.25">
      <c r="A2132" s="166" t="str">
        <f>Сверка[[#This Row],[ID Штатной должности]]&amp;Сверка[[#This Row],[Дата возникновения вакансии на ШД]]</f>
        <v/>
      </c>
      <c r="B2132" s="162"/>
      <c r="C2132" s="163"/>
      <c r="D2132" s="162"/>
      <c r="E2132" s="163"/>
      <c r="F2132" s="164"/>
      <c r="G2132" s="164"/>
      <c r="H2132" s="164"/>
      <c r="I2132" s="164"/>
      <c r="J2132" s="163"/>
      <c r="K2132" s="162"/>
      <c r="L2132" s="163"/>
      <c r="M21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33" spans="1:14" x14ac:dyDescent="0.25">
      <c r="A2133" s="166" t="str">
        <f>Сверка[[#This Row],[ID Штатной должности]]&amp;Сверка[[#This Row],[Дата возникновения вакансии на ШД]]</f>
        <v/>
      </c>
      <c r="B2133" s="162"/>
      <c r="C2133" s="163"/>
      <c r="D2133" s="162"/>
      <c r="E2133" s="163"/>
      <c r="F2133" s="164"/>
      <c r="G2133" s="164"/>
      <c r="H2133" s="164"/>
      <c r="I2133" s="164"/>
      <c r="J2133" s="163"/>
      <c r="K2133" s="162"/>
      <c r="L2133" s="163"/>
      <c r="M21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34" spans="1:14" x14ac:dyDescent="0.25">
      <c r="A2134" s="166" t="str">
        <f>Сверка[[#This Row],[ID Штатной должности]]&amp;Сверка[[#This Row],[Дата возникновения вакансии на ШД]]</f>
        <v/>
      </c>
      <c r="B2134" s="162"/>
      <c r="C2134" s="163"/>
      <c r="D2134" s="162"/>
      <c r="E2134" s="163"/>
      <c r="F2134" s="164"/>
      <c r="G2134" s="164"/>
      <c r="H2134" s="164"/>
      <c r="I2134" s="164"/>
      <c r="J2134" s="163"/>
      <c r="K2134" s="162"/>
      <c r="L2134" s="163"/>
      <c r="M21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35" spans="1:14" x14ac:dyDescent="0.25">
      <c r="A2135" s="166" t="str">
        <f>Сверка[[#This Row],[ID Штатной должности]]&amp;Сверка[[#This Row],[Дата возникновения вакансии на ШД]]</f>
        <v/>
      </c>
      <c r="B2135" s="162"/>
      <c r="C2135" s="163"/>
      <c r="D2135" s="162"/>
      <c r="E2135" s="163"/>
      <c r="F2135" s="164"/>
      <c r="G2135" s="164"/>
      <c r="H2135" s="164"/>
      <c r="I2135" s="164"/>
      <c r="J2135" s="163"/>
      <c r="K2135" s="162"/>
      <c r="L2135" s="163"/>
      <c r="M21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36" spans="1:14" x14ac:dyDescent="0.25">
      <c r="A2136" s="166" t="str">
        <f>Сверка[[#This Row],[ID Штатной должности]]&amp;Сверка[[#This Row],[Дата возникновения вакансии на ШД]]</f>
        <v/>
      </c>
      <c r="B2136" s="162"/>
      <c r="C2136" s="163"/>
      <c r="D2136" s="162"/>
      <c r="E2136" s="163"/>
      <c r="F2136" s="164"/>
      <c r="G2136" s="164"/>
      <c r="H2136" s="164"/>
      <c r="I2136" s="164"/>
      <c r="J2136" s="163"/>
      <c r="K2136" s="162"/>
      <c r="L2136" s="163"/>
      <c r="M21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37" spans="1:14" x14ac:dyDescent="0.25">
      <c r="A2137" s="166" t="str">
        <f>Сверка[[#This Row],[ID Штатной должности]]&amp;Сверка[[#This Row],[Дата возникновения вакансии на ШД]]</f>
        <v/>
      </c>
      <c r="B2137" s="162"/>
      <c r="C2137" s="163"/>
      <c r="D2137" s="162"/>
      <c r="E2137" s="163"/>
      <c r="F2137" s="164"/>
      <c r="G2137" s="164"/>
      <c r="H2137" s="164"/>
      <c r="I2137" s="164"/>
      <c r="J2137" s="163"/>
      <c r="K2137" s="162"/>
      <c r="L2137" s="163"/>
      <c r="M21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38" spans="1:14" x14ac:dyDescent="0.25">
      <c r="A2138" s="166" t="str">
        <f>Сверка[[#This Row],[ID Штатной должности]]&amp;Сверка[[#This Row],[Дата возникновения вакансии на ШД]]</f>
        <v/>
      </c>
      <c r="B2138" s="162"/>
      <c r="C2138" s="163"/>
      <c r="D2138" s="162"/>
      <c r="E2138" s="163"/>
      <c r="F2138" s="164"/>
      <c r="G2138" s="164"/>
      <c r="H2138" s="164"/>
      <c r="I2138" s="164"/>
      <c r="J2138" s="163"/>
      <c r="K2138" s="162"/>
      <c r="L2138" s="163"/>
      <c r="M21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39" spans="1:14" x14ac:dyDescent="0.25">
      <c r="A2139" s="166" t="str">
        <f>Сверка[[#This Row],[ID Штатной должности]]&amp;Сверка[[#This Row],[Дата возникновения вакансии на ШД]]</f>
        <v/>
      </c>
      <c r="B2139" s="162"/>
      <c r="C2139" s="163"/>
      <c r="D2139" s="162"/>
      <c r="E2139" s="163"/>
      <c r="F2139" s="164"/>
      <c r="G2139" s="164"/>
      <c r="H2139" s="164"/>
      <c r="I2139" s="164"/>
      <c r="J2139" s="163"/>
      <c r="K2139" s="162"/>
      <c r="L2139" s="163"/>
      <c r="M21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40" spans="1:14" x14ac:dyDescent="0.25">
      <c r="A2140" s="166" t="str">
        <f>Сверка[[#This Row],[ID Штатной должности]]&amp;Сверка[[#This Row],[Дата возникновения вакансии на ШД]]</f>
        <v/>
      </c>
      <c r="B2140" s="162"/>
      <c r="C2140" s="163"/>
      <c r="D2140" s="162"/>
      <c r="E2140" s="163"/>
      <c r="F2140" s="164"/>
      <c r="G2140" s="164"/>
      <c r="H2140" s="164"/>
      <c r="I2140" s="164"/>
      <c r="J2140" s="163"/>
      <c r="K2140" s="162"/>
      <c r="L2140" s="163"/>
      <c r="M21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41" spans="1:14" x14ac:dyDescent="0.25">
      <c r="A2141" s="166" t="str">
        <f>Сверка[[#This Row],[ID Штатной должности]]&amp;Сверка[[#This Row],[Дата возникновения вакансии на ШД]]</f>
        <v/>
      </c>
      <c r="B2141" s="162"/>
      <c r="C2141" s="163"/>
      <c r="D2141" s="162"/>
      <c r="E2141" s="163"/>
      <c r="F2141" s="164"/>
      <c r="G2141" s="164"/>
      <c r="H2141" s="164"/>
      <c r="I2141" s="164"/>
      <c r="J2141" s="163"/>
      <c r="K2141" s="162"/>
      <c r="L2141" s="163"/>
      <c r="M21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42" spans="1:14" x14ac:dyDescent="0.25">
      <c r="A2142" s="166" t="str">
        <f>Сверка[[#This Row],[ID Штатной должности]]&amp;Сверка[[#This Row],[Дата возникновения вакансии на ШД]]</f>
        <v/>
      </c>
      <c r="B2142" s="162"/>
      <c r="C2142" s="163"/>
      <c r="D2142" s="162"/>
      <c r="E2142" s="163"/>
      <c r="F2142" s="164"/>
      <c r="G2142" s="164"/>
      <c r="H2142" s="164"/>
      <c r="I2142" s="164"/>
      <c r="J2142" s="163"/>
      <c r="K2142" s="162"/>
      <c r="L2142" s="163"/>
      <c r="M21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43" spans="1:14" x14ac:dyDescent="0.25">
      <c r="A2143" s="166" t="str">
        <f>Сверка[[#This Row],[ID Штатной должности]]&amp;Сверка[[#This Row],[Дата возникновения вакансии на ШД]]</f>
        <v/>
      </c>
      <c r="B2143" s="162"/>
      <c r="C2143" s="163"/>
      <c r="D2143" s="162"/>
      <c r="E2143" s="163"/>
      <c r="F2143" s="164"/>
      <c r="G2143" s="164"/>
      <c r="H2143" s="164"/>
      <c r="I2143" s="164"/>
      <c r="J2143" s="163"/>
      <c r="K2143" s="162"/>
      <c r="L2143" s="163"/>
      <c r="M21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44" spans="1:14" x14ac:dyDescent="0.25">
      <c r="A2144" s="166" t="str">
        <f>Сверка[[#This Row],[ID Штатной должности]]&amp;Сверка[[#This Row],[Дата возникновения вакансии на ШД]]</f>
        <v/>
      </c>
      <c r="B2144" s="162"/>
      <c r="C2144" s="163"/>
      <c r="D2144" s="162"/>
      <c r="E2144" s="163"/>
      <c r="F2144" s="164"/>
      <c r="G2144" s="164"/>
      <c r="H2144" s="164"/>
      <c r="I2144" s="164"/>
      <c r="J2144" s="163"/>
      <c r="K2144" s="162"/>
      <c r="L2144" s="163"/>
      <c r="M21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45" spans="1:14" x14ac:dyDescent="0.25">
      <c r="A2145" s="166" t="str">
        <f>Сверка[[#This Row],[ID Штатной должности]]&amp;Сверка[[#This Row],[Дата возникновения вакансии на ШД]]</f>
        <v/>
      </c>
      <c r="B2145" s="162"/>
      <c r="C2145" s="163"/>
      <c r="D2145" s="162"/>
      <c r="E2145" s="163"/>
      <c r="F2145" s="164"/>
      <c r="G2145" s="164"/>
      <c r="H2145" s="164"/>
      <c r="I2145" s="164"/>
      <c r="J2145" s="163"/>
      <c r="K2145" s="162"/>
      <c r="L2145" s="163"/>
      <c r="M21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46" spans="1:14" x14ac:dyDescent="0.25">
      <c r="A2146" s="166" t="str">
        <f>Сверка[[#This Row],[ID Штатной должности]]&amp;Сверка[[#This Row],[Дата возникновения вакансии на ШД]]</f>
        <v/>
      </c>
      <c r="B2146" s="162"/>
      <c r="C2146" s="163"/>
      <c r="D2146" s="162"/>
      <c r="E2146" s="163"/>
      <c r="F2146" s="164"/>
      <c r="G2146" s="164"/>
      <c r="H2146" s="164"/>
      <c r="I2146" s="164"/>
      <c r="J2146" s="163"/>
      <c r="K2146" s="162"/>
      <c r="L2146" s="163"/>
      <c r="M21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47" spans="1:14" x14ac:dyDescent="0.25">
      <c r="A2147" s="166" t="str">
        <f>Сверка[[#This Row],[ID Штатной должности]]&amp;Сверка[[#This Row],[Дата возникновения вакансии на ШД]]</f>
        <v/>
      </c>
      <c r="B2147" s="162"/>
      <c r="C2147" s="163"/>
      <c r="D2147" s="162"/>
      <c r="E2147" s="163"/>
      <c r="F2147" s="164"/>
      <c r="G2147" s="164"/>
      <c r="H2147" s="164"/>
      <c r="I2147" s="164"/>
      <c r="J2147" s="163"/>
      <c r="K2147" s="162"/>
      <c r="L2147" s="163"/>
      <c r="M21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48" spans="1:14" x14ac:dyDescent="0.25">
      <c r="A2148" s="166" t="str">
        <f>Сверка[[#This Row],[ID Штатной должности]]&amp;Сверка[[#This Row],[Дата возникновения вакансии на ШД]]</f>
        <v/>
      </c>
      <c r="B2148" s="162"/>
      <c r="C2148" s="163"/>
      <c r="D2148" s="162"/>
      <c r="E2148" s="163"/>
      <c r="F2148" s="164"/>
      <c r="G2148" s="164"/>
      <c r="H2148" s="164"/>
      <c r="I2148" s="164"/>
      <c r="J2148" s="163"/>
      <c r="K2148" s="162"/>
      <c r="L2148" s="163"/>
      <c r="M21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49" spans="1:14" x14ac:dyDescent="0.25">
      <c r="A2149" s="166" t="str">
        <f>Сверка[[#This Row],[ID Штатной должности]]&amp;Сверка[[#This Row],[Дата возникновения вакансии на ШД]]</f>
        <v/>
      </c>
      <c r="B2149" s="162"/>
      <c r="C2149" s="163"/>
      <c r="D2149" s="162"/>
      <c r="E2149" s="163"/>
      <c r="F2149" s="164"/>
      <c r="G2149" s="164"/>
      <c r="H2149" s="164"/>
      <c r="I2149" s="164"/>
      <c r="J2149" s="163"/>
      <c r="K2149" s="162"/>
      <c r="L2149" s="163"/>
      <c r="M21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50" spans="1:14" x14ac:dyDescent="0.25">
      <c r="A2150" s="166" t="str">
        <f>Сверка[[#This Row],[ID Штатной должности]]&amp;Сверка[[#This Row],[Дата возникновения вакансии на ШД]]</f>
        <v/>
      </c>
      <c r="B2150" s="162"/>
      <c r="C2150" s="163"/>
      <c r="D2150" s="162"/>
      <c r="E2150" s="163"/>
      <c r="F2150" s="164"/>
      <c r="G2150" s="164"/>
      <c r="H2150" s="164"/>
      <c r="I2150" s="164"/>
      <c r="J2150" s="163"/>
      <c r="K2150" s="162"/>
      <c r="L2150" s="163"/>
      <c r="M21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51" spans="1:14" x14ac:dyDescent="0.25">
      <c r="A2151" s="166" t="str">
        <f>Сверка[[#This Row],[ID Штатной должности]]&amp;Сверка[[#This Row],[Дата возникновения вакансии на ШД]]</f>
        <v/>
      </c>
      <c r="B2151" s="162"/>
      <c r="C2151" s="163"/>
      <c r="D2151" s="162"/>
      <c r="E2151" s="163"/>
      <c r="F2151" s="164"/>
      <c r="G2151" s="164"/>
      <c r="H2151" s="164"/>
      <c r="I2151" s="164"/>
      <c r="J2151" s="163"/>
      <c r="K2151" s="162"/>
      <c r="L2151" s="163"/>
      <c r="M21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52" spans="1:14" x14ac:dyDescent="0.25">
      <c r="A2152" s="166" t="str">
        <f>Сверка[[#This Row],[ID Штатной должности]]&amp;Сверка[[#This Row],[Дата возникновения вакансии на ШД]]</f>
        <v/>
      </c>
      <c r="B2152" s="162"/>
      <c r="C2152" s="163"/>
      <c r="D2152" s="162"/>
      <c r="E2152" s="163"/>
      <c r="F2152" s="164"/>
      <c r="G2152" s="164"/>
      <c r="H2152" s="164"/>
      <c r="I2152" s="164"/>
      <c r="J2152" s="163"/>
      <c r="K2152" s="162"/>
      <c r="L2152" s="163"/>
      <c r="M21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53" spans="1:14" x14ac:dyDescent="0.25">
      <c r="A2153" s="166" t="str">
        <f>Сверка[[#This Row],[ID Штатной должности]]&amp;Сверка[[#This Row],[Дата возникновения вакансии на ШД]]</f>
        <v/>
      </c>
      <c r="B2153" s="162"/>
      <c r="C2153" s="163"/>
      <c r="D2153" s="162"/>
      <c r="E2153" s="163"/>
      <c r="F2153" s="164"/>
      <c r="G2153" s="164"/>
      <c r="H2153" s="164"/>
      <c r="I2153" s="164"/>
      <c r="J2153" s="163"/>
      <c r="K2153" s="162"/>
      <c r="L2153" s="163"/>
      <c r="M21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54" spans="1:14" x14ac:dyDescent="0.25">
      <c r="A2154" s="166" t="str">
        <f>Сверка[[#This Row],[ID Штатной должности]]&amp;Сверка[[#This Row],[Дата возникновения вакансии на ШД]]</f>
        <v/>
      </c>
      <c r="B2154" s="162"/>
      <c r="C2154" s="163"/>
      <c r="D2154" s="162"/>
      <c r="E2154" s="163"/>
      <c r="F2154" s="164"/>
      <c r="G2154" s="164"/>
      <c r="H2154" s="164"/>
      <c r="I2154" s="164"/>
      <c r="J2154" s="163"/>
      <c r="K2154" s="162"/>
      <c r="L2154" s="163"/>
      <c r="M21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55" spans="1:14" x14ac:dyDescent="0.25">
      <c r="A2155" s="166" t="str">
        <f>Сверка[[#This Row],[ID Штатной должности]]&amp;Сверка[[#This Row],[Дата возникновения вакансии на ШД]]</f>
        <v/>
      </c>
      <c r="B2155" s="162"/>
      <c r="C2155" s="163"/>
      <c r="D2155" s="162"/>
      <c r="E2155" s="163"/>
      <c r="F2155" s="164"/>
      <c r="G2155" s="164"/>
      <c r="H2155" s="164"/>
      <c r="I2155" s="164"/>
      <c r="J2155" s="163"/>
      <c r="K2155" s="162"/>
      <c r="L2155" s="163"/>
      <c r="M21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56" spans="1:14" x14ac:dyDescent="0.25">
      <c r="A2156" s="166" t="str">
        <f>Сверка[[#This Row],[ID Штатной должности]]&amp;Сверка[[#This Row],[Дата возникновения вакансии на ШД]]</f>
        <v/>
      </c>
      <c r="B2156" s="162"/>
      <c r="C2156" s="163"/>
      <c r="D2156" s="162"/>
      <c r="E2156" s="163"/>
      <c r="F2156" s="164"/>
      <c r="G2156" s="164"/>
      <c r="H2156" s="164"/>
      <c r="I2156" s="164"/>
      <c r="J2156" s="163"/>
      <c r="K2156" s="162"/>
      <c r="L2156" s="163"/>
      <c r="M21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57" spans="1:14" x14ac:dyDescent="0.25">
      <c r="A2157" s="166" t="str">
        <f>Сверка[[#This Row],[ID Штатной должности]]&amp;Сверка[[#This Row],[Дата возникновения вакансии на ШД]]</f>
        <v/>
      </c>
      <c r="B2157" s="162"/>
      <c r="C2157" s="163"/>
      <c r="D2157" s="162"/>
      <c r="E2157" s="163"/>
      <c r="F2157" s="164"/>
      <c r="G2157" s="164"/>
      <c r="H2157" s="164"/>
      <c r="I2157" s="164"/>
      <c r="J2157" s="163"/>
      <c r="K2157" s="162"/>
      <c r="L2157" s="163"/>
      <c r="M21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58" spans="1:14" x14ac:dyDescent="0.25">
      <c r="A2158" s="166" t="str">
        <f>Сверка[[#This Row],[ID Штатной должности]]&amp;Сверка[[#This Row],[Дата возникновения вакансии на ШД]]</f>
        <v/>
      </c>
      <c r="B2158" s="162"/>
      <c r="C2158" s="163"/>
      <c r="D2158" s="162"/>
      <c r="E2158" s="163"/>
      <c r="F2158" s="164"/>
      <c r="G2158" s="164"/>
      <c r="H2158" s="164"/>
      <c r="I2158" s="164"/>
      <c r="J2158" s="163"/>
      <c r="K2158" s="162"/>
      <c r="L2158" s="163"/>
      <c r="M21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59" spans="1:14" x14ac:dyDescent="0.25">
      <c r="A2159" s="166" t="str">
        <f>Сверка[[#This Row],[ID Штатной должности]]&amp;Сверка[[#This Row],[Дата возникновения вакансии на ШД]]</f>
        <v/>
      </c>
      <c r="B2159" s="162"/>
      <c r="C2159" s="163"/>
      <c r="D2159" s="162"/>
      <c r="E2159" s="163"/>
      <c r="F2159" s="164"/>
      <c r="G2159" s="164"/>
      <c r="H2159" s="164"/>
      <c r="I2159" s="164"/>
      <c r="J2159" s="163"/>
      <c r="K2159" s="162"/>
      <c r="L2159" s="163"/>
      <c r="M21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60" spans="1:14" x14ac:dyDescent="0.25">
      <c r="A2160" s="166" t="str">
        <f>Сверка[[#This Row],[ID Штатной должности]]&amp;Сверка[[#This Row],[Дата возникновения вакансии на ШД]]</f>
        <v/>
      </c>
      <c r="B2160" s="162"/>
      <c r="C2160" s="163"/>
      <c r="D2160" s="162"/>
      <c r="E2160" s="163"/>
      <c r="F2160" s="164"/>
      <c r="G2160" s="164"/>
      <c r="H2160" s="164"/>
      <c r="I2160" s="164"/>
      <c r="J2160" s="163"/>
      <c r="K2160" s="162"/>
      <c r="L2160" s="163"/>
      <c r="M21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61" spans="1:14" x14ac:dyDescent="0.25">
      <c r="A2161" s="166" t="str">
        <f>Сверка[[#This Row],[ID Штатной должности]]&amp;Сверка[[#This Row],[Дата возникновения вакансии на ШД]]</f>
        <v/>
      </c>
      <c r="B2161" s="162"/>
      <c r="C2161" s="163"/>
      <c r="D2161" s="162"/>
      <c r="E2161" s="163"/>
      <c r="F2161" s="164"/>
      <c r="G2161" s="164"/>
      <c r="H2161" s="164"/>
      <c r="I2161" s="164"/>
      <c r="J2161" s="163"/>
      <c r="K2161" s="162"/>
      <c r="L2161" s="163"/>
      <c r="M21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62" spans="1:14" x14ac:dyDescent="0.25">
      <c r="A2162" s="166" t="str">
        <f>Сверка[[#This Row],[ID Штатной должности]]&amp;Сверка[[#This Row],[Дата возникновения вакансии на ШД]]</f>
        <v/>
      </c>
      <c r="B2162" s="162"/>
      <c r="C2162" s="163"/>
      <c r="D2162" s="162"/>
      <c r="E2162" s="163"/>
      <c r="F2162" s="164"/>
      <c r="G2162" s="164"/>
      <c r="H2162" s="164"/>
      <c r="I2162" s="164"/>
      <c r="J2162" s="163"/>
      <c r="K2162" s="162"/>
      <c r="L2162" s="163"/>
      <c r="M21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63" spans="1:14" x14ac:dyDescent="0.25">
      <c r="A2163" s="166" t="str">
        <f>Сверка[[#This Row],[ID Штатной должности]]&amp;Сверка[[#This Row],[Дата возникновения вакансии на ШД]]</f>
        <v/>
      </c>
      <c r="B2163" s="162"/>
      <c r="C2163" s="163"/>
      <c r="D2163" s="162"/>
      <c r="E2163" s="163"/>
      <c r="F2163" s="164"/>
      <c r="G2163" s="164"/>
      <c r="H2163" s="164"/>
      <c r="I2163" s="164"/>
      <c r="J2163" s="163"/>
      <c r="K2163" s="162"/>
      <c r="L2163" s="163"/>
      <c r="M21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64" spans="1:14" x14ac:dyDescent="0.25">
      <c r="A2164" s="166" t="str">
        <f>Сверка[[#This Row],[ID Штатной должности]]&amp;Сверка[[#This Row],[Дата возникновения вакансии на ШД]]</f>
        <v/>
      </c>
      <c r="B2164" s="162"/>
      <c r="C2164" s="163"/>
      <c r="D2164" s="162"/>
      <c r="E2164" s="163"/>
      <c r="F2164" s="164"/>
      <c r="G2164" s="164"/>
      <c r="H2164" s="164"/>
      <c r="I2164" s="164"/>
      <c r="J2164" s="163"/>
      <c r="K2164" s="162"/>
      <c r="L2164" s="163"/>
      <c r="M21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65" spans="1:14" x14ac:dyDescent="0.25">
      <c r="A2165" s="166" t="str">
        <f>Сверка[[#This Row],[ID Штатной должности]]&amp;Сверка[[#This Row],[Дата возникновения вакансии на ШД]]</f>
        <v/>
      </c>
      <c r="B2165" s="162"/>
      <c r="C2165" s="163"/>
      <c r="D2165" s="162"/>
      <c r="E2165" s="163"/>
      <c r="F2165" s="164"/>
      <c r="G2165" s="164"/>
      <c r="H2165" s="164"/>
      <c r="I2165" s="164"/>
      <c r="J2165" s="163"/>
      <c r="K2165" s="162"/>
      <c r="L2165" s="163"/>
      <c r="M21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66" spans="1:14" x14ac:dyDescent="0.25">
      <c r="A2166" s="166" t="str">
        <f>Сверка[[#This Row],[ID Штатной должности]]&amp;Сверка[[#This Row],[Дата возникновения вакансии на ШД]]</f>
        <v/>
      </c>
      <c r="B2166" s="162"/>
      <c r="C2166" s="163"/>
      <c r="D2166" s="162"/>
      <c r="E2166" s="163"/>
      <c r="F2166" s="164"/>
      <c r="G2166" s="164"/>
      <c r="H2166" s="164"/>
      <c r="I2166" s="164"/>
      <c r="J2166" s="163"/>
      <c r="K2166" s="162"/>
      <c r="L2166" s="163"/>
      <c r="M21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67" spans="1:14" x14ac:dyDescent="0.25">
      <c r="A2167" s="166" t="str">
        <f>Сверка[[#This Row],[ID Штатной должности]]&amp;Сверка[[#This Row],[Дата возникновения вакансии на ШД]]</f>
        <v/>
      </c>
      <c r="B2167" s="162"/>
      <c r="C2167" s="163"/>
      <c r="D2167" s="162"/>
      <c r="E2167" s="163"/>
      <c r="F2167" s="164"/>
      <c r="G2167" s="164"/>
      <c r="H2167" s="164"/>
      <c r="I2167" s="164"/>
      <c r="J2167" s="163"/>
      <c r="K2167" s="162"/>
      <c r="L2167" s="163"/>
      <c r="M21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68" spans="1:14" x14ac:dyDescent="0.25">
      <c r="A2168" s="166" t="str">
        <f>Сверка[[#This Row],[ID Штатной должности]]&amp;Сверка[[#This Row],[Дата возникновения вакансии на ШД]]</f>
        <v/>
      </c>
      <c r="B2168" s="162"/>
      <c r="C2168" s="163"/>
      <c r="D2168" s="162"/>
      <c r="E2168" s="163"/>
      <c r="F2168" s="164"/>
      <c r="G2168" s="164"/>
      <c r="H2168" s="164"/>
      <c r="I2168" s="164"/>
      <c r="J2168" s="163"/>
      <c r="K2168" s="162"/>
      <c r="L2168" s="163"/>
      <c r="M21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69" spans="1:14" x14ac:dyDescent="0.25">
      <c r="A2169" s="166" t="str">
        <f>Сверка[[#This Row],[ID Штатной должности]]&amp;Сверка[[#This Row],[Дата возникновения вакансии на ШД]]</f>
        <v/>
      </c>
      <c r="B2169" s="162"/>
      <c r="C2169" s="163"/>
      <c r="D2169" s="162"/>
      <c r="E2169" s="163"/>
      <c r="F2169" s="164"/>
      <c r="G2169" s="164"/>
      <c r="H2169" s="164"/>
      <c r="I2169" s="164"/>
      <c r="J2169" s="163"/>
      <c r="K2169" s="162"/>
      <c r="L2169" s="163"/>
      <c r="M21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70" spans="1:14" x14ac:dyDescent="0.25">
      <c r="A2170" s="166" t="str">
        <f>Сверка[[#This Row],[ID Штатной должности]]&amp;Сверка[[#This Row],[Дата возникновения вакансии на ШД]]</f>
        <v/>
      </c>
      <c r="B2170" s="162"/>
      <c r="C2170" s="163"/>
      <c r="D2170" s="162"/>
      <c r="E2170" s="163"/>
      <c r="F2170" s="164"/>
      <c r="G2170" s="164"/>
      <c r="H2170" s="164"/>
      <c r="I2170" s="164"/>
      <c r="J2170" s="163"/>
      <c r="K2170" s="162"/>
      <c r="L2170" s="163"/>
      <c r="M21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71" spans="1:14" x14ac:dyDescent="0.25">
      <c r="A2171" s="166" t="str">
        <f>Сверка[[#This Row],[ID Штатной должности]]&amp;Сверка[[#This Row],[Дата возникновения вакансии на ШД]]</f>
        <v/>
      </c>
      <c r="B2171" s="162"/>
      <c r="C2171" s="163"/>
      <c r="D2171" s="162"/>
      <c r="E2171" s="163"/>
      <c r="F2171" s="164"/>
      <c r="G2171" s="164"/>
      <c r="H2171" s="164"/>
      <c r="I2171" s="164"/>
      <c r="J2171" s="163"/>
      <c r="K2171" s="162"/>
      <c r="L2171" s="163"/>
      <c r="M21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72" spans="1:14" x14ac:dyDescent="0.25">
      <c r="A2172" s="166" t="str">
        <f>Сверка[[#This Row],[ID Штатной должности]]&amp;Сверка[[#This Row],[Дата возникновения вакансии на ШД]]</f>
        <v/>
      </c>
      <c r="B2172" s="162"/>
      <c r="C2172" s="163"/>
      <c r="D2172" s="162"/>
      <c r="E2172" s="163"/>
      <c r="F2172" s="164"/>
      <c r="G2172" s="164"/>
      <c r="H2172" s="164"/>
      <c r="I2172" s="164"/>
      <c r="J2172" s="163"/>
      <c r="K2172" s="162"/>
      <c r="L2172" s="163"/>
      <c r="M21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73" spans="1:14" x14ac:dyDescent="0.25">
      <c r="A2173" s="166" t="str">
        <f>Сверка[[#This Row],[ID Штатной должности]]&amp;Сверка[[#This Row],[Дата возникновения вакансии на ШД]]</f>
        <v/>
      </c>
      <c r="B2173" s="162"/>
      <c r="C2173" s="163"/>
      <c r="D2173" s="162"/>
      <c r="E2173" s="163"/>
      <c r="F2173" s="164"/>
      <c r="G2173" s="164"/>
      <c r="H2173" s="164"/>
      <c r="I2173" s="164"/>
      <c r="J2173" s="163"/>
      <c r="K2173" s="162"/>
      <c r="L2173" s="163"/>
      <c r="M21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74" spans="1:14" x14ac:dyDescent="0.25">
      <c r="A2174" s="166" t="str">
        <f>Сверка[[#This Row],[ID Штатной должности]]&amp;Сверка[[#This Row],[Дата возникновения вакансии на ШД]]</f>
        <v/>
      </c>
      <c r="B2174" s="162"/>
      <c r="C2174" s="163"/>
      <c r="D2174" s="162"/>
      <c r="E2174" s="163"/>
      <c r="F2174" s="164"/>
      <c r="G2174" s="164"/>
      <c r="H2174" s="164"/>
      <c r="I2174" s="164"/>
      <c r="J2174" s="163"/>
      <c r="K2174" s="162"/>
      <c r="L2174" s="163"/>
      <c r="M21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75" spans="1:14" x14ac:dyDescent="0.25">
      <c r="A2175" s="166" t="str">
        <f>Сверка[[#This Row],[ID Штатной должности]]&amp;Сверка[[#This Row],[Дата возникновения вакансии на ШД]]</f>
        <v/>
      </c>
      <c r="B2175" s="162"/>
      <c r="C2175" s="163"/>
      <c r="D2175" s="162"/>
      <c r="E2175" s="163"/>
      <c r="F2175" s="164"/>
      <c r="G2175" s="164"/>
      <c r="H2175" s="164"/>
      <c r="I2175" s="164"/>
      <c r="J2175" s="163"/>
      <c r="K2175" s="162"/>
      <c r="L2175" s="163"/>
      <c r="M21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76" spans="1:14" x14ac:dyDescent="0.25">
      <c r="A2176" s="166" t="str">
        <f>Сверка[[#This Row],[ID Штатной должности]]&amp;Сверка[[#This Row],[Дата возникновения вакансии на ШД]]</f>
        <v/>
      </c>
      <c r="B2176" s="162"/>
      <c r="C2176" s="163"/>
      <c r="D2176" s="162"/>
      <c r="E2176" s="163"/>
      <c r="F2176" s="164"/>
      <c r="G2176" s="164"/>
      <c r="H2176" s="164"/>
      <c r="I2176" s="164"/>
      <c r="J2176" s="163"/>
      <c r="K2176" s="162"/>
      <c r="L2176" s="163"/>
      <c r="M21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77" spans="1:14" x14ac:dyDescent="0.25">
      <c r="A2177" s="166" t="str">
        <f>Сверка[[#This Row],[ID Штатной должности]]&amp;Сверка[[#This Row],[Дата возникновения вакансии на ШД]]</f>
        <v/>
      </c>
      <c r="B2177" s="162"/>
      <c r="C2177" s="163"/>
      <c r="D2177" s="162"/>
      <c r="E2177" s="163"/>
      <c r="F2177" s="164"/>
      <c r="G2177" s="164"/>
      <c r="H2177" s="164"/>
      <c r="I2177" s="164"/>
      <c r="J2177" s="163"/>
      <c r="K2177" s="162"/>
      <c r="L2177" s="163"/>
      <c r="M21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78" spans="1:14" x14ac:dyDescent="0.25">
      <c r="A2178" s="166" t="str">
        <f>Сверка[[#This Row],[ID Штатной должности]]&amp;Сверка[[#This Row],[Дата возникновения вакансии на ШД]]</f>
        <v/>
      </c>
      <c r="B2178" s="162"/>
      <c r="C2178" s="163"/>
      <c r="D2178" s="162"/>
      <c r="E2178" s="163"/>
      <c r="F2178" s="164"/>
      <c r="G2178" s="164"/>
      <c r="H2178" s="164"/>
      <c r="I2178" s="164"/>
      <c r="J2178" s="163"/>
      <c r="K2178" s="162"/>
      <c r="L2178" s="163"/>
      <c r="M21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79" spans="1:14" x14ac:dyDescent="0.25">
      <c r="A2179" s="166" t="str">
        <f>Сверка[[#This Row],[ID Штатной должности]]&amp;Сверка[[#This Row],[Дата возникновения вакансии на ШД]]</f>
        <v/>
      </c>
      <c r="B2179" s="162"/>
      <c r="C2179" s="163"/>
      <c r="D2179" s="162"/>
      <c r="E2179" s="163"/>
      <c r="F2179" s="164"/>
      <c r="G2179" s="164"/>
      <c r="H2179" s="164"/>
      <c r="I2179" s="164"/>
      <c r="J2179" s="163"/>
      <c r="K2179" s="162"/>
      <c r="L2179" s="163"/>
      <c r="M21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80" spans="1:14" x14ac:dyDescent="0.25">
      <c r="A2180" s="166" t="str">
        <f>Сверка[[#This Row],[ID Штатной должности]]&amp;Сверка[[#This Row],[Дата возникновения вакансии на ШД]]</f>
        <v/>
      </c>
      <c r="B2180" s="162"/>
      <c r="C2180" s="163"/>
      <c r="D2180" s="162"/>
      <c r="E2180" s="163"/>
      <c r="F2180" s="164"/>
      <c r="G2180" s="164"/>
      <c r="H2180" s="164"/>
      <c r="I2180" s="164"/>
      <c r="J2180" s="163"/>
      <c r="K2180" s="162"/>
      <c r="L2180" s="163"/>
      <c r="M21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81" spans="1:14" x14ac:dyDescent="0.25">
      <c r="A2181" s="166" t="str">
        <f>Сверка[[#This Row],[ID Штатной должности]]&amp;Сверка[[#This Row],[Дата возникновения вакансии на ШД]]</f>
        <v/>
      </c>
      <c r="B2181" s="162"/>
      <c r="C2181" s="163"/>
      <c r="D2181" s="162"/>
      <c r="E2181" s="163"/>
      <c r="F2181" s="164"/>
      <c r="G2181" s="164"/>
      <c r="H2181" s="164"/>
      <c r="I2181" s="164"/>
      <c r="J2181" s="163"/>
      <c r="K2181" s="162"/>
      <c r="L2181" s="163"/>
      <c r="M21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82" spans="1:14" x14ac:dyDescent="0.25">
      <c r="A2182" s="166" t="str">
        <f>Сверка[[#This Row],[ID Штатной должности]]&amp;Сверка[[#This Row],[Дата возникновения вакансии на ШД]]</f>
        <v/>
      </c>
      <c r="B2182" s="162"/>
      <c r="C2182" s="163"/>
      <c r="D2182" s="162"/>
      <c r="E2182" s="163"/>
      <c r="F2182" s="164"/>
      <c r="G2182" s="164"/>
      <c r="H2182" s="164"/>
      <c r="I2182" s="164"/>
      <c r="J2182" s="163"/>
      <c r="K2182" s="162"/>
      <c r="L2182" s="163"/>
      <c r="M21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83" spans="1:14" x14ac:dyDescent="0.25">
      <c r="A2183" s="166" t="str">
        <f>Сверка[[#This Row],[ID Штатной должности]]&amp;Сверка[[#This Row],[Дата возникновения вакансии на ШД]]</f>
        <v/>
      </c>
      <c r="B2183" s="162"/>
      <c r="C2183" s="163"/>
      <c r="D2183" s="162"/>
      <c r="E2183" s="163"/>
      <c r="F2183" s="164"/>
      <c r="G2183" s="164"/>
      <c r="H2183" s="164"/>
      <c r="I2183" s="164"/>
      <c r="J2183" s="163"/>
      <c r="K2183" s="162"/>
      <c r="L2183" s="163"/>
      <c r="M21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84" spans="1:14" x14ac:dyDescent="0.25">
      <c r="A2184" s="166" t="str">
        <f>Сверка[[#This Row],[ID Штатной должности]]&amp;Сверка[[#This Row],[Дата возникновения вакансии на ШД]]</f>
        <v/>
      </c>
      <c r="B2184" s="162"/>
      <c r="C2184" s="163"/>
      <c r="D2184" s="162"/>
      <c r="E2184" s="163"/>
      <c r="F2184" s="164"/>
      <c r="G2184" s="164"/>
      <c r="H2184" s="164"/>
      <c r="I2184" s="164"/>
      <c r="J2184" s="163"/>
      <c r="K2184" s="162"/>
      <c r="L2184" s="163"/>
      <c r="M21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85" spans="1:14" x14ac:dyDescent="0.25">
      <c r="A2185" s="166" t="str">
        <f>Сверка[[#This Row],[ID Штатной должности]]&amp;Сверка[[#This Row],[Дата возникновения вакансии на ШД]]</f>
        <v/>
      </c>
      <c r="B2185" s="162"/>
      <c r="C2185" s="163"/>
      <c r="D2185" s="162"/>
      <c r="E2185" s="163"/>
      <c r="F2185" s="164"/>
      <c r="G2185" s="164"/>
      <c r="H2185" s="164"/>
      <c r="I2185" s="164"/>
      <c r="J2185" s="163"/>
      <c r="K2185" s="162"/>
      <c r="L2185" s="163"/>
      <c r="M21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86" spans="1:14" x14ac:dyDescent="0.25">
      <c r="A2186" s="166" t="str">
        <f>Сверка[[#This Row],[ID Штатной должности]]&amp;Сверка[[#This Row],[Дата возникновения вакансии на ШД]]</f>
        <v/>
      </c>
      <c r="B2186" s="162"/>
      <c r="C2186" s="163"/>
      <c r="D2186" s="162"/>
      <c r="E2186" s="163"/>
      <c r="F2186" s="164"/>
      <c r="G2186" s="164"/>
      <c r="H2186" s="164"/>
      <c r="I2186" s="164"/>
      <c r="J2186" s="163"/>
      <c r="K2186" s="162"/>
      <c r="L2186" s="163"/>
      <c r="M21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87" spans="1:14" x14ac:dyDescent="0.25">
      <c r="A2187" s="166" t="str">
        <f>Сверка[[#This Row],[ID Штатной должности]]&amp;Сверка[[#This Row],[Дата возникновения вакансии на ШД]]</f>
        <v/>
      </c>
      <c r="B2187" s="162"/>
      <c r="C2187" s="163"/>
      <c r="D2187" s="162"/>
      <c r="E2187" s="163"/>
      <c r="F2187" s="164"/>
      <c r="G2187" s="164"/>
      <c r="H2187" s="164"/>
      <c r="I2187" s="164"/>
      <c r="J2187" s="163"/>
      <c r="K2187" s="162"/>
      <c r="L2187" s="163"/>
      <c r="M21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88" spans="1:14" x14ac:dyDescent="0.25">
      <c r="A2188" s="166" t="str">
        <f>Сверка[[#This Row],[ID Штатной должности]]&amp;Сверка[[#This Row],[Дата возникновения вакансии на ШД]]</f>
        <v/>
      </c>
      <c r="B2188" s="162"/>
      <c r="C2188" s="163"/>
      <c r="D2188" s="162"/>
      <c r="E2188" s="163"/>
      <c r="F2188" s="164"/>
      <c r="G2188" s="164"/>
      <c r="H2188" s="164"/>
      <c r="I2188" s="164"/>
      <c r="J2188" s="163"/>
      <c r="K2188" s="162"/>
      <c r="L2188" s="163"/>
      <c r="M21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89" spans="1:14" x14ac:dyDescent="0.25">
      <c r="A2189" s="166" t="str">
        <f>Сверка[[#This Row],[ID Штатной должности]]&amp;Сверка[[#This Row],[Дата возникновения вакансии на ШД]]</f>
        <v/>
      </c>
      <c r="B2189" s="162"/>
      <c r="C2189" s="163"/>
      <c r="D2189" s="162"/>
      <c r="E2189" s="163"/>
      <c r="F2189" s="164"/>
      <c r="G2189" s="164"/>
      <c r="H2189" s="164"/>
      <c r="I2189" s="164"/>
      <c r="J2189" s="163"/>
      <c r="K2189" s="162"/>
      <c r="L2189" s="163"/>
      <c r="M21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90" spans="1:14" x14ac:dyDescent="0.25">
      <c r="A2190" s="166" t="str">
        <f>Сверка[[#This Row],[ID Штатной должности]]&amp;Сверка[[#This Row],[Дата возникновения вакансии на ШД]]</f>
        <v/>
      </c>
      <c r="B2190" s="162"/>
      <c r="C2190" s="163"/>
      <c r="D2190" s="162"/>
      <c r="E2190" s="163"/>
      <c r="F2190" s="164"/>
      <c r="G2190" s="164"/>
      <c r="H2190" s="164"/>
      <c r="I2190" s="164"/>
      <c r="J2190" s="163"/>
      <c r="K2190" s="162"/>
      <c r="L2190" s="163"/>
      <c r="M21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91" spans="1:14" x14ac:dyDescent="0.25">
      <c r="A2191" s="166" t="str">
        <f>Сверка[[#This Row],[ID Штатной должности]]&amp;Сверка[[#This Row],[Дата возникновения вакансии на ШД]]</f>
        <v/>
      </c>
      <c r="B2191" s="162"/>
      <c r="C2191" s="163"/>
      <c r="D2191" s="162"/>
      <c r="E2191" s="163"/>
      <c r="F2191" s="164"/>
      <c r="G2191" s="164"/>
      <c r="H2191" s="164"/>
      <c r="I2191" s="164"/>
      <c r="J2191" s="163"/>
      <c r="K2191" s="162"/>
      <c r="L2191" s="163"/>
      <c r="M21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92" spans="1:14" x14ac:dyDescent="0.25">
      <c r="A2192" s="166" t="str">
        <f>Сверка[[#This Row],[ID Штатной должности]]&amp;Сверка[[#This Row],[Дата возникновения вакансии на ШД]]</f>
        <v/>
      </c>
      <c r="B2192" s="162"/>
      <c r="C2192" s="163"/>
      <c r="D2192" s="162"/>
      <c r="E2192" s="163"/>
      <c r="F2192" s="164"/>
      <c r="G2192" s="164"/>
      <c r="H2192" s="164"/>
      <c r="I2192" s="164"/>
      <c r="J2192" s="163"/>
      <c r="K2192" s="162"/>
      <c r="L2192" s="163"/>
      <c r="M21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93" spans="1:14" x14ac:dyDescent="0.25">
      <c r="A2193" s="166" t="str">
        <f>Сверка[[#This Row],[ID Штатной должности]]&amp;Сверка[[#This Row],[Дата возникновения вакансии на ШД]]</f>
        <v/>
      </c>
      <c r="B2193" s="162"/>
      <c r="C2193" s="163"/>
      <c r="D2193" s="162"/>
      <c r="E2193" s="163"/>
      <c r="F2193" s="164"/>
      <c r="G2193" s="164"/>
      <c r="H2193" s="164"/>
      <c r="I2193" s="164"/>
      <c r="J2193" s="163"/>
      <c r="K2193" s="162"/>
      <c r="L2193" s="163"/>
      <c r="M21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94" spans="1:14" x14ac:dyDescent="0.25">
      <c r="A2194" s="166" t="str">
        <f>Сверка[[#This Row],[ID Штатной должности]]&amp;Сверка[[#This Row],[Дата возникновения вакансии на ШД]]</f>
        <v/>
      </c>
      <c r="B2194" s="162"/>
      <c r="C2194" s="163"/>
      <c r="D2194" s="162"/>
      <c r="E2194" s="163"/>
      <c r="F2194" s="164"/>
      <c r="G2194" s="164"/>
      <c r="H2194" s="164"/>
      <c r="I2194" s="164"/>
      <c r="J2194" s="163"/>
      <c r="K2194" s="162"/>
      <c r="L2194" s="163"/>
      <c r="M21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95" spans="1:14" x14ac:dyDescent="0.25">
      <c r="A2195" s="166" t="str">
        <f>Сверка[[#This Row],[ID Штатной должности]]&amp;Сверка[[#This Row],[Дата возникновения вакансии на ШД]]</f>
        <v/>
      </c>
      <c r="B2195" s="162"/>
      <c r="C2195" s="163"/>
      <c r="D2195" s="162"/>
      <c r="E2195" s="163"/>
      <c r="F2195" s="164"/>
      <c r="G2195" s="164"/>
      <c r="H2195" s="164"/>
      <c r="I2195" s="164"/>
      <c r="J2195" s="163"/>
      <c r="K2195" s="162"/>
      <c r="L2195" s="163"/>
      <c r="M21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96" spans="1:14" x14ac:dyDescent="0.25">
      <c r="A2196" s="166" t="str">
        <f>Сверка[[#This Row],[ID Штатной должности]]&amp;Сверка[[#This Row],[Дата возникновения вакансии на ШД]]</f>
        <v/>
      </c>
      <c r="B2196" s="162"/>
      <c r="C2196" s="163"/>
      <c r="D2196" s="162"/>
      <c r="E2196" s="163"/>
      <c r="F2196" s="164"/>
      <c r="G2196" s="164"/>
      <c r="H2196" s="164"/>
      <c r="I2196" s="164"/>
      <c r="J2196" s="163"/>
      <c r="K2196" s="162"/>
      <c r="L2196" s="163"/>
      <c r="M21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97" spans="1:14" x14ac:dyDescent="0.25">
      <c r="A2197" s="166" t="str">
        <f>Сверка[[#This Row],[ID Штатной должности]]&amp;Сверка[[#This Row],[Дата возникновения вакансии на ШД]]</f>
        <v/>
      </c>
      <c r="B2197" s="162"/>
      <c r="C2197" s="163"/>
      <c r="D2197" s="162"/>
      <c r="E2197" s="163"/>
      <c r="F2197" s="164"/>
      <c r="G2197" s="164"/>
      <c r="H2197" s="164"/>
      <c r="I2197" s="164"/>
      <c r="J2197" s="163"/>
      <c r="K2197" s="162"/>
      <c r="L2197" s="163"/>
      <c r="M21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98" spans="1:14" x14ac:dyDescent="0.25">
      <c r="A2198" s="166" t="str">
        <f>Сверка[[#This Row],[ID Штатной должности]]&amp;Сверка[[#This Row],[Дата возникновения вакансии на ШД]]</f>
        <v/>
      </c>
      <c r="B2198" s="162"/>
      <c r="C2198" s="163"/>
      <c r="D2198" s="162"/>
      <c r="E2198" s="163"/>
      <c r="F2198" s="164"/>
      <c r="G2198" s="164"/>
      <c r="H2198" s="164"/>
      <c r="I2198" s="164"/>
      <c r="J2198" s="163"/>
      <c r="K2198" s="162"/>
      <c r="L2198" s="163"/>
      <c r="M21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199" spans="1:14" x14ac:dyDescent="0.25">
      <c r="A2199" s="166" t="str">
        <f>Сверка[[#This Row],[ID Штатной должности]]&amp;Сверка[[#This Row],[Дата возникновения вакансии на ШД]]</f>
        <v/>
      </c>
      <c r="B2199" s="162"/>
      <c r="C2199" s="163"/>
      <c r="D2199" s="162"/>
      <c r="E2199" s="163"/>
      <c r="F2199" s="164"/>
      <c r="G2199" s="164"/>
      <c r="H2199" s="164"/>
      <c r="I2199" s="164"/>
      <c r="J2199" s="163"/>
      <c r="K2199" s="162"/>
      <c r="L2199" s="163"/>
      <c r="M21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1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00" spans="1:14" x14ac:dyDescent="0.25">
      <c r="A2200" s="166" t="str">
        <f>Сверка[[#This Row],[ID Штатной должности]]&amp;Сверка[[#This Row],[Дата возникновения вакансии на ШД]]</f>
        <v/>
      </c>
      <c r="B2200" s="162"/>
      <c r="C2200" s="163"/>
      <c r="D2200" s="162"/>
      <c r="E2200" s="163"/>
      <c r="F2200" s="164"/>
      <c r="G2200" s="164"/>
      <c r="H2200" s="164"/>
      <c r="I2200" s="164"/>
      <c r="J2200" s="163"/>
      <c r="K2200" s="162"/>
      <c r="L2200" s="163"/>
      <c r="M22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01" spans="1:14" x14ac:dyDescent="0.25">
      <c r="A2201" s="166" t="str">
        <f>Сверка[[#This Row],[ID Штатной должности]]&amp;Сверка[[#This Row],[Дата возникновения вакансии на ШД]]</f>
        <v/>
      </c>
      <c r="B2201" s="162"/>
      <c r="C2201" s="163"/>
      <c r="D2201" s="162"/>
      <c r="E2201" s="163"/>
      <c r="F2201" s="164"/>
      <c r="G2201" s="164"/>
      <c r="H2201" s="164"/>
      <c r="I2201" s="164"/>
      <c r="J2201" s="163"/>
      <c r="K2201" s="162"/>
      <c r="L2201" s="163"/>
      <c r="M22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02" spans="1:14" x14ac:dyDescent="0.25">
      <c r="A2202" s="166" t="str">
        <f>Сверка[[#This Row],[ID Штатной должности]]&amp;Сверка[[#This Row],[Дата возникновения вакансии на ШД]]</f>
        <v/>
      </c>
      <c r="B2202" s="162"/>
      <c r="C2202" s="163"/>
      <c r="D2202" s="162"/>
      <c r="E2202" s="163"/>
      <c r="F2202" s="164"/>
      <c r="G2202" s="164"/>
      <c r="H2202" s="164"/>
      <c r="I2202" s="164"/>
      <c r="J2202" s="163"/>
      <c r="K2202" s="162"/>
      <c r="L2202" s="163"/>
      <c r="M22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03" spans="1:14" x14ac:dyDescent="0.25">
      <c r="A2203" s="166" t="str">
        <f>Сверка[[#This Row],[ID Штатной должности]]&amp;Сверка[[#This Row],[Дата возникновения вакансии на ШД]]</f>
        <v/>
      </c>
      <c r="B2203" s="162"/>
      <c r="C2203" s="163"/>
      <c r="D2203" s="162"/>
      <c r="E2203" s="163"/>
      <c r="F2203" s="164"/>
      <c r="G2203" s="164"/>
      <c r="H2203" s="164"/>
      <c r="I2203" s="164"/>
      <c r="J2203" s="163"/>
      <c r="K2203" s="162"/>
      <c r="L2203" s="163"/>
      <c r="M22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04" spans="1:14" x14ac:dyDescent="0.25">
      <c r="A2204" s="166" t="str">
        <f>Сверка[[#This Row],[ID Штатной должности]]&amp;Сверка[[#This Row],[Дата возникновения вакансии на ШД]]</f>
        <v/>
      </c>
      <c r="B2204" s="162"/>
      <c r="C2204" s="163"/>
      <c r="D2204" s="162"/>
      <c r="E2204" s="163"/>
      <c r="F2204" s="164"/>
      <c r="G2204" s="164"/>
      <c r="H2204" s="164"/>
      <c r="I2204" s="164"/>
      <c r="J2204" s="163"/>
      <c r="K2204" s="162"/>
      <c r="L2204" s="163"/>
      <c r="M22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05" spans="1:14" x14ac:dyDescent="0.25">
      <c r="A2205" s="166" t="str">
        <f>Сверка[[#This Row],[ID Штатной должности]]&amp;Сверка[[#This Row],[Дата возникновения вакансии на ШД]]</f>
        <v/>
      </c>
      <c r="B2205" s="162"/>
      <c r="C2205" s="163"/>
      <c r="D2205" s="162"/>
      <c r="E2205" s="163"/>
      <c r="F2205" s="164"/>
      <c r="G2205" s="164"/>
      <c r="H2205" s="164"/>
      <c r="I2205" s="164"/>
      <c r="J2205" s="163"/>
      <c r="K2205" s="162"/>
      <c r="L2205" s="163"/>
      <c r="M22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06" spans="1:14" x14ac:dyDescent="0.25">
      <c r="A2206" s="166" t="str">
        <f>Сверка[[#This Row],[ID Штатной должности]]&amp;Сверка[[#This Row],[Дата возникновения вакансии на ШД]]</f>
        <v/>
      </c>
      <c r="B2206" s="162"/>
      <c r="C2206" s="163"/>
      <c r="D2206" s="162"/>
      <c r="E2206" s="163"/>
      <c r="F2206" s="164"/>
      <c r="G2206" s="164"/>
      <c r="H2206" s="164"/>
      <c r="I2206" s="164"/>
      <c r="J2206" s="163"/>
      <c r="K2206" s="162"/>
      <c r="L2206" s="163"/>
      <c r="M22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07" spans="1:14" x14ac:dyDescent="0.25">
      <c r="A2207" s="166" t="str">
        <f>Сверка[[#This Row],[ID Штатной должности]]&amp;Сверка[[#This Row],[Дата возникновения вакансии на ШД]]</f>
        <v/>
      </c>
      <c r="B2207" s="162"/>
      <c r="C2207" s="163"/>
      <c r="D2207" s="162"/>
      <c r="E2207" s="163"/>
      <c r="F2207" s="164"/>
      <c r="G2207" s="164"/>
      <c r="H2207" s="164"/>
      <c r="I2207" s="164"/>
      <c r="J2207" s="163"/>
      <c r="K2207" s="162"/>
      <c r="L2207" s="163"/>
      <c r="M22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08" spans="1:14" x14ac:dyDescent="0.25">
      <c r="A2208" s="166" t="str">
        <f>Сверка[[#This Row],[ID Штатной должности]]&amp;Сверка[[#This Row],[Дата возникновения вакансии на ШД]]</f>
        <v/>
      </c>
      <c r="B2208" s="162"/>
      <c r="C2208" s="163"/>
      <c r="D2208" s="162"/>
      <c r="E2208" s="163"/>
      <c r="F2208" s="164"/>
      <c r="G2208" s="164"/>
      <c r="H2208" s="164"/>
      <c r="I2208" s="164"/>
      <c r="J2208" s="163"/>
      <c r="K2208" s="162"/>
      <c r="L2208" s="163"/>
      <c r="M22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09" spans="1:14" x14ac:dyDescent="0.25">
      <c r="A2209" s="166" t="str">
        <f>Сверка[[#This Row],[ID Штатной должности]]&amp;Сверка[[#This Row],[Дата возникновения вакансии на ШД]]</f>
        <v/>
      </c>
      <c r="B2209" s="162"/>
      <c r="C2209" s="163"/>
      <c r="D2209" s="162"/>
      <c r="E2209" s="163"/>
      <c r="F2209" s="164"/>
      <c r="G2209" s="164"/>
      <c r="H2209" s="164"/>
      <c r="I2209" s="164"/>
      <c r="J2209" s="163"/>
      <c r="K2209" s="162"/>
      <c r="L2209" s="163"/>
      <c r="M22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10" spans="1:14" x14ac:dyDescent="0.25">
      <c r="A2210" s="166" t="str">
        <f>Сверка[[#This Row],[ID Штатной должности]]&amp;Сверка[[#This Row],[Дата возникновения вакансии на ШД]]</f>
        <v/>
      </c>
      <c r="B2210" s="162"/>
      <c r="C2210" s="163"/>
      <c r="D2210" s="162"/>
      <c r="E2210" s="163"/>
      <c r="F2210" s="164"/>
      <c r="G2210" s="164"/>
      <c r="H2210" s="164"/>
      <c r="I2210" s="164"/>
      <c r="J2210" s="163"/>
      <c r="K2210" s="162"/>
      <c r="L2210" s="163"/>
      <c r="M22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11" spans="1:14" x14ac:dyDescent="0.25">
      <c r="A2211" s="166" t="str">
        <f>Сверка[[#This Row],[ID Штатной должности]]&amp;Сверка[[#This Row],[Дата возникновения вакансии на ШД]]</f>
        <v/>
      </c>
      <c r="B2211" s="162"/>
      <c r="C2211" s="163"/>
      <c r="D2211" s="162"/>
      <c r="E2211" s="163"/>
      <c r="F2211" s="164"/>
      <c r="G2211" s="164"/>
      <c r="H2211" s="164"/>
      <c r="I2211" s="164"/>
      <c r="J2211" s="163"/>
      <c r="K2211" s="162"/>
      <c r="L2211" s="163"/>
      <c r="M22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12" spans="1:14" x14ac:dyDescent="0.25">
      <c r="A2212" s="166" t="str">
        <f>Сверка[[#This Row],[ID Штатной должности]]&amp;Сверка[[#This Row],[Дата возникновения вакансии на ШД]]</f>
        <v/>
      </c>
      <c r="B2212" s="162"/>
      <c r="C2212" s="163"/>
      <c r="D2212" s="162"/>
      <c r="E2212" s="163"/>
      <c r="F2212" s="164"/>
      <c r="G2212" s="164"/>
      <c r="H2212" s="164"/>
      <c r="I2212" s="164"/>
      <c r="J2212" s="163"/>
      <c r="K2212" s="162"/>
      <c r="L2212" s="163"/>
      <c r="M22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13" spans="1:14" x14ac:dyDescent="0.25">
      <c r="A2213" s="166" t="str">
        <f>Сверка[[#This Row],[ID Штатной должности]]&amp;Сверка[[#This Row],[Дата возникновения вакансии на ШД]]</f>
        <v/>
      </c>
      <c r="B2213" s="162"/>
      <c r="C2213" s="163"/>
      <c r="D2213" s="162"/>
      <c r="E2213" s="163"/>
      <c r="F2213" s="164"/>
      <c r="G2213" s="164"/>
      <c r="H2213" s="164"/>
      <c r="I2213" s="164"/>
      <c r="J2213" s="163"/>
      <c r="K2213" s="162"/>
      <c r="L2213" s="163"/>
      <c r="M22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14" spans="1:14" x14ac:dyDescent="0.25">
      <c r="A2214" s="166" t="str">
        <f>Сверка[[#This Row],[ID Штатной должности]]&amp;Сверка[[#This Row],[Дата возникновения вакансии на ШД]]</f>
        <v/>
      </c>
      <c r="B2214" s="162"/>
      <c r="C2214" s="163"/>
      <c r="D2214" s="162"/>
      <c r="E2214" s="163"/>
      <c r="F2214" s="164"/>
      <c r="G2214" s="164"/>
      <c r="H2214" s="164"/>
      <c r="I2214" s="164"/>
      <c r="J2214" s="163"/>
      <c r="K2214" s="162"/>
      <c r="L2214" s="163"/>
      <c r="M22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15" spans="1:14" x14ac:dyDescent="0.25">
      <c r="A2215" s="166" t="str">
        <f>Сверка[[#This Row],[ID Штатной должности]]&amp;Сверка[[#This Row],[Дата возникновения вакансии на ШД]]</f>
        <v/>
      </c>
      <c r="B2215" s="162"/>
      <c r="C2215" s="163"/>
      <c r="D2215" s="162"/>
      <c r="E2215" s="163"/>
      <c r="F2215" s="164"/>
      <c r="G2215" s="164"/>
      <c r="H2215" s="164"/>
      <c r="I2215" s="164"/>
      <c r="J2215" s="163"/>
      <c r="K2215" s="162"/>
      <c r="L2215" s="163"/>
      <c r="M22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16" spans="1:14" x14ac:dyDescent="0.25">
      <c r="A2216" s="166" t="str">
        <f>Сверка[[#This Row],[ID Штатной должности]]&amp;Сверка[[#This Row],[Дата возникновения вакансии на ШД]]</f>
        <v/>
      </c>
      <c r="B2216" s="162"/>
      <c r="C2216" s="163"/>
      <c r="D2216" s="162"/>
      <c r="E2216" s="163"/>
      <c r="F2216" s="164"/>
      <c r="G2216" s="164"/>
      <c r="H2216" s="164"/>
      <c r="I2216" s="164"/>
      <c r="J2216" s="163"/>
      <c r="K2216" s="162"/>
      <c r="L2216" s="163"/>
      <c r="M22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17" spans="1:14" x14ac:dyDescent="0.25">
      <c r="A2217" s="166" t="str">
        <f>Сверка[[#This Row],[ID Штатной должности]]&amp;Сверка[[#This Row],[Дата возникновения вакансии на ШД]]</f>
        <v/>
      </c>
      <c r="B2217" s="162"/>
      <c r="C2217" s="163"/>
      <c r="D2217" s="162"/>
      <c r="E2217" s="163"/>
      <c r="F2217" s="164"/>
      <c r="G2217" s="164"/>
      <c r="H2217" s="164"/>
      <c r="I2217" s="164"/>
      <c r="J2217" s="163"/>
      <c r="K2217" s="162"/>
      <c r="L2217" s="163"/>
      <c r="M22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18" spans="1:14" x14ac:dyDescent="0.25">
      <c r="A2218" s="166" t="str">
        <f>Сверка[[#This Row],[ID Штатной должности]]&amp;Сверка[[#This Row],[Дата возникновения вакансии на ШД]]</f>
        <v/>
      </c>
      <c r="B2218" s="162"/>
      <c r="C2218" s="163"/>
      <c r="D2218" s="162"/>
      <c r="E2218" s="163"/>
      <c r="F2218" s="164"/>
      <c r="G2218" s="164"/>
      <c r="H2218" s="164"/>
      <c r="I2218" s="164"/>
      <c r="J2218" s="163"/>
      <c r="K2218" s="162"/>
      <c r="L2218" s="163"/>
      <c r="M22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19" spans="1:14" x14ac:dyDescent="0.25">
      <c r="A2219" s="166" t="str">
        <f>Сверка[[#This Row],[ID Штатной должности]]&amp;Сверка[[#This Row],[Дата возникновения вакансии на ШД]]</f>
        <v/>
      </c>
      <c r="B2219" s="162"/>
      <c r="C2219" s="163"/>
      <c r="D2219" s="162"/>
      <c r="E2219" s="163"/>
      <c r="F2219" s="164"/>
      <c r="G2219" s="164"/>
      <c r="H2219" s="164"/>
      <c r="I2219" s="164"/>
      <c r="J2219" s="163"/>
      <c r="K2219" s="162"/>
      <c r="L2219" s="163"/>
      <c r="M22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20" spans="1:14" x14ac:dyDescent="0.25">
      <c r="A2220" s="166" t="str">
        <f>Сверка[[#This Row],[ID Штатной должности]]&amp;Сверка[[#This Row],[Дата возникновения вакансии на ШД]]</f>
        <v/>
      </c>
      <c r="B2220" s="162"/>
      <c r="C2220" s="163"/>
      <c r="D2220" s="162"/>
      <c r="E2220" s="163"/>
      <c r="F2220" s="164"/>
      <c r="G2220" s="164"/>
      <c r="H2220" s="164"/>
      <c r="I2220" s="164"/>
      <c r="J2220" s="163"/>
      <c r="K2220" s="162"/>
      <c r="L2220" s="163"/>
      <c r="M22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21" spans="1:14" x14ac:dyDescent="0.25">
      <c r="A2221" s="166" t="str">
        <f>Сверка[[#This Row],[ID Штатной должности]]&amp;Сверка[[#This Row],[Дата возникновения вакансии на ШД]]</f>
        <v/>
      </c>
      <c r="B2221" s="162"/>
      <c r="C2221" s="163"/>
      <c r="D2221" s="162"/>
      <c r="E2221" s="163"/>
      <c r="F2221" s="164"/>
      <c r="G2221" s="164"/>
      <c r="H2221" s="164"/>
      <c r="I2221" s="164"/>
      <c r="J2221" s="163"/>
      <c r="K2221" s="162"/>
      <c r="L2221" s="163"/>
      <c r="M22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22" spans="1:14" x14ac:dyDescent="0.25">
      <c r="A2222" s="166" t="str">
        <f>Сверка[[#This Row],[ID Штатной должности]]&amp;Сверка[[#This Row],[Дата возникновения вакансии на ШД]]</f>
        <v/>
      </c>
      <c r="B2222" s="162"/>
      <c r="C2222" s="163"/>
      <c r="D2222" s="162"/>
      <c r="E2222" s="163"/>
      <c r="F2222" s="164"/>
      <c r="G2222" s="164"/>
      <c r="H2222" s="164"/>
      <c r="I2222" s="164"/>
      <c r="J2222" s="163"/>
      <c r="K2222" s="162"/>
      <c r="L2222" s="163"/>
      <c r="M22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23" spans="1:14" x14ac:dyDescent="0.25">
      <c r="A2223" s="166" t="str">
        <f>Сверка[[#This Row],[ID Штатной должности]]&amp;Сверка[[#This Row],[Дата возникновения вакансии на ШД]]</f>
        <v/>
      </c>
      <c r="B2223" s="162"/>
      <c r="C2223" s="163"/>
      <c r="D2223" s="162"/>
      <c r="E2223" s="163"/>
      <c r="F2223" s="164"/>
      <c r="G2223" s="164"/>
      <c r="H2223" s="164"/>
      <c r="I2223" s="164"/>
      <c r="J2223" s="163"/>
      <c r="K2223" s="162"/>
      <c r="L2223" s="163"/>
      <c r="M22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24" spans="1:14" x14ac:dyDescent="0.25">
      <c r="A2224" s="166" t="str">
        <f>Сверка[[#This Row],[ID Штатной должности]]&amp;Сверка[[#This Row],[Дата возникновения вакансии на ШД]]</f>
        <v/>
      </c>
      <c r="B2224" s="162"/>
      <c r="C2224" s="163"/>
      <c r="D2224" s="162"/>
      <c r="E2224" s="163"/>
      <c r="F2224" s="164"/>
      <c r="G2224" s="164"/>
      <c r="H2224" s="164"/>
      <c r="I2224" s="164"/>
      <c r="J2224" s="163"/>
      <c r="K2224" s="162"/>
      <c r="L2224" s="163"/>
      <c r="M22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25" spans="1:14" x14ac:dyDescent="0.25">
      <c r="A2225" s="166" t="str">
        <f>Сверка[[#This Row],[ID Штатной должности]]&amp;Сверка[[#This Row],[Дата возникновения вакансии на ШД]]</f>
        <v/>
      </c>
      <c r="B2225" s="162"/>
      <c r="C2225" s="163"/>
      <c r="D2225" s="162"/>
      <c r="E2225" s="163"/>
      <c r="F2225" s="164"/>
      <c r="G2225" s="164"/>
      <c r="H2225" s="164"/>
      <c r="I2225" s="164"/>
      <c r="J2225" s="163"/>
      <c r="K2225" s="162"/>
      <c r="L2225" s="163"/>
      <c r="M22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26" spans="1:14" x14ac:dyDescent="0.25">
      <c r="A2226" s="166" t="str">
        <f>Сверка[[#This Row],[ID Штатной должности]]&amp;Сверка[[#This Row],[Дата возникновения вакансии на ШД]]</f>
        <v/>
      </c>
      <c r="B2226" s="162"/>
      <c r="C2226" s="163"/>
      <c r="D2226" s="162"/>
      <c r="E2226" s="163"/>
      <c r="F2226" s="164"/>
      <c r="G2226" s="164"/>
      <c r="H2226" s="164"/>
      <c r="I2226" s="164"/>
      <c r="J2226" s="163"/>
      <c r="K2226" s="162"/>
      <c r="L2226" s="163"/>
      <c r="M22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27" spans="1:14" x14ac:dyDescent="0.25">
      <c r="A2227" s="166" t="str">
        <f>Сверка[[#This Row],[ID Штатной должности]]&amp;Сверка[[#This Row],[Дата возникновения вакансии на ШД]]</f>
        <v/>
      </c>
      <c r="B2227" s="162"/>
      <c r="C2227" s="163"/>
      <c r="D2227" s="162"/>
      <c r="E2227" s="163"/>
      <c r="F2227" s="164"/>
      <c r="G2227" s="164"/>
      <c r="H2227" s="164"/>
      <c r="I2227" s="164"/>
      <c r="J2227" s="163"/>
      <c r="K2227" s="162"/>
      <c r="L2227" s="163"/>
      <c r="M22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28" spans="1:14" x14ac:dyDescent="0.25">
      <c r="A2228" s="166" t="str">
        <f>Сверка[[#This Row],[ID Штатной должности]]&amp;Сверка[[#This Row],[Дата возникновения вакансии на ШД]]</f>
        <v/>
      </c>
      <c r="B2228" s="162"/>
      <c r="C2228" s="163"/>
      <c r="D2228" s="162"/>
      <c r="E2228" s="163"/>
      <c r="F2228" s="164"/>
      <c r="G2228" s="164"/>
      <c r="H2228" s="164"/>
      <c r="I2228" s="164"/>
      <c r="J2228" s="163"/>
      <c r="K2228" s="162"/>
      <c r="L2228" s="163"/>
      <c r="M22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29" spans="1:14" x14ac:dyDescent="0.25">
      <c r="A2229" s="166" t="str">
        <f>Сверка[[#This Row],[ID Штатной должности]]&amp;Сверка[[#This Row],[Дата возникновения вакансии на ШД]]</f>
        <v/>
      </c>
      <c r="B2229" s="162"/>
      <c r="C2229" s="163"/>
      <c r="D2229" s="162"/>
      <c r="E2229" s="163"/>
      <c r="F2229" s="164"/>
      <c r="G2229" s="164"/>
      <c r="H2229" s="164"/>
      <c r="I2229" s="164"/>
      <c r="J2229" s="163"/>
      <c r="K2229" s="162"/>
      <c r="L2229" s="163"/>
      <c r="M22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30" spans="1:14" x14ac:dyDescent="0.25">
      <c r="A2230" s="166" t="str">
        <f>Сверка[[#This Row],[ID Штатной должности]]&amp;Сверка[[#This Row],[Дата возникновения вакансии на ШД]]</f>
        <v/>
      </c>
      <c r="B2230" s="162"/>
      <c r="C2230" s="163"/>
      <c r="D2230" s="162"/>
      <c r="E2230" s="163"/>
      <c r="F2230" s="164"/>
      <c r="G2230" s="164"/>
      <c r="H2230" s="164"/>
      <c r="I2230" s="164"/>
      <c r="J2230" s="163"/>
      <c r="K2230" s="162"/>
      <c r="L2230" s="163"/>
      <c r="M22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31" spans="1:14" x14ac:dyDescent="0.25">
      <c r="A2231" s="166" t="str">
        <f>Сверка[[#This Row],[ID Штатной должности]]&amp;Сверка[[#This Row],[Дата возникновения вакансии на ШД]]</f>
        <v/>
      </c>
      <c r="B2231" s="162"/>
      <c r="C2231" s="163"/>
      <c r="D2231" s="162"/>
      <c r="E2231" s="163"/>
      <c r="F2231" s="164"/>
      <c r="G2231" s="164"/>
      <c r="H2231" s="164"/>
      <c r="I2231" s="164"/>
      <c r="J2231" s="163"/>
      <c r="K2231" s="162"/>
      <c r="L2231" s="163"/>
      <c r="M22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32" spans="1:14" x14ac:dyDescent="0.25">
      <c r="A2232" s="166" t="str">
        <f>Сверка[[#This Row],[ID Штатной должности]]&amp;Сверка[[#This Row],[Дата возникновения вакансии на ШД]]</f>
        <v/>
      </c>
      <c r="B2232" s="162"/>
      <c r="C2232" s="163"/>
      <c r="D2232" s="162"/>
      <c r="E2232" s="163"/>
      <c r="F2232" s="164"/>
      <c r="G2232" s="164"/>
      <c r="H2232" s="164"/>
      <c r="I2232" s="164"/>
      <c r="J2232" s="163"/>
      <c r="K2232" s="162"/>
      <c r="L2232" s="163"/>
      <c r="M22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33" spans="1:14" x14ac:dyDescent="0.25">
      <c r="A2233" s="166" t="str">
        <f>Сверка[[#This Row],[ID Штатной должности]]&amp;Сверка[[#This Row],[Дата возникновения вакансии на ШД]]</f>
        <v/>
      </c>
      <c r="B2233" s="162"/>
      <c r="C2233" s="163"/>
      <c r="D2233" s="162"/>
      <c r="E2233" s="163"/>
      <c r="F2233" s="164"/>
      <c r="G2233" s="164"/>
      <c r="H2233" s="164"/>
      <c r="I2233" s="164"/>
      <c r="J2233" s="163"/>
      <c r="K2233" s="162"/>
      <c r="L2233" s="163"/>
      <c r="M22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34" spans="1:14" x14ac:dyDescent="0.25">
      <c r="A2234" s="166" t="str">
        <f>Сверка[[#This Row],[ID Штатной должности]]&amp;Сверка[[#This Row],[Дата возникновения вакансии на ШД]]</f>
        <v/>
      </c>
      <c r="B2234" s="162"/>
      <c r="C2234" s="163"/>
      <c r="D2234" s="162"/>
      <c r="E2234" s="163"/>
      <c r="F2234" s="164"/>
      <c r="G2234" s="164"/>
      <c r="H2234" s="164"/>
      <c r="I2234" s="164"/>
      <c r="J2234" s="163"/>
      <c r="K2234" s="162"/>
      <c r="L2234" s="163"/>
      <c r="M22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35" spans="1:14" x14ac:dyDescent="0.25">
      <c r="A2235" s="166" t="str">
        <f>Сверка[[#This Row],[ID Штатной должности]]&amp;Сверка[[#This Row],[Дата возникновения вакансии на ШД]]</f>
        <v/>
      </c>
      <c r="B2235" s="162"/>
      <c r="C2235" s="163"/>
      <c r="D2235" s="162"/>
      <c r="E2235" s="163"/>
      <c r="F2235" s="164"/>
      <c r="G2235" s="164"/>
      <c r="H2235" s="164"/>
      <c r="I2235" s="164"/>
      <c r="J2235" s="163"/>
      <c r="K2235" s="162"/>
      <c r="L2235" s="163"/>
      <c r="M22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36" spans="1:14" x14ac:dyDescent="0.25">
      <c r="A2236" s="166" t="str">
        <f>Сверка[[#This Row],[ID Штатной должности]]&amp;Сверка[[#This Row],[Дата возникновения вакансии на ШД]]</f>
        <v/>
      </c>
      <c r="B2236" s="162"/>
      <c r="C2236" s="163"/>
      <c r="D2236" s="162"/>
      <c r="E2236" s="163"/>
      <c r="F2236" s="164"/>
      <c r="G2236" s="164"/>
      <c r="H2236" s="164"/>
      <c r="I2236" s="164"/>
      <c r="J2236" s="163"/>
      <c r="K2236" s="162"/>
      <c r="L2236" s="163"/>
      <c r="M22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37" spans="1:14" x14ac:dyDescent="0.25">
      <c r="A2237" s="166" t="str">
        <f>Сверка[[#This Row],[ID Штатной должности]]&amp;Сверка[[#This Row],[Дата возникновения вакансии на ШД]]</f>
        <v/>
      </c>
      <c r="B2237" s="162"/>
      <c r="C2237" s="163"/>
      <c r="D2237" s="162"/>
      <c r="E2237" s="163"/>
      <c r="F2237" s="164"/>
      <c r="G2237" s="164"/>
      <c r="H2237" s="164"/>
      <c r="I2237" s="164"/>
      <c r="J2237" s="163"/>
      <c r="K2237" s="162"/>
      <c r="L2237" s="163"/>
      <c r="M22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38" spans="1:14" x14ac:dyDescent="0.25">
      <c r="A2238" s="166" t="str">
        <f>Сверка[[#This Row],[ID Штатной должности]]&amp;Сверка[[#This Row],[Дата возникновения вакансии на ШД]]</f>
        <v/>
      </c>
      <c r="B2238" s="162"/>
      <c r="C2238" s="163"/>
      <c r="D2238" s="162"/>
      <c r="E2238" s="163"/>
      <c r="F2238" s="164"/>
      <c r="G2238" s="164"/>
      <c r="H2238" s="164"/>
      <c r="I2238" s="164"/>
      <c r="J2238" s="163"/>
      <c r="K2238" s="162"/>
      <c r="L2238" s="163"/>
      <c r="M22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39" spans="1:14" x14ac:dyDescent="0.25">
      <c r="A2239" s="166" t="str">
        <f>Сверка[[#This Row],[ID Штатной должности]]&amp;Сверка[[#This Row],[Дата возникновения вакансии на ШД]]</f>
        <v/>
      </c>
      <c r="B2239" s="162"/>
      <c r="C2239" s="163"/>
      <c r="D2239" s="162"/>
      <c r="E2239" s="163"/>
      <c r="F2239" s="164"/>
      <c r="G2239" s="164"/>
      <c r="H2239" s="164"/>
      <c r="I2239" s="164"/>
      <c r="J2239" s="163"/>
      <c r="K2239" s="162"/>
      <c r="L2239" s="163"/>
      <c r="M22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40" spans="1:14" x14ac:dyDescent="0.25">
      <c r="A2240" s="166" t="str">
        <f>Сверка[[#This Row],[ID Штатной должности]]&amp;Сверка[[#This Row],[Дата возникновения вакансии на ШД]]</f>
        <v/>
      </c>
      <c r="B2240" s="162"/>
      <c r="C2240" s="163"/>
      <c r="D2240" s="162"/>
      <c r="E2240" s="163"/>
      <c r="F2240" s="164"/>
      <c r="G2240" s="164"/>
      <c r="H2240" s="164"/>
      <c r="I2240" s="164"/>
      <c r="J2240" s="163"/>
      <c r="K2240" s="162"/>
      <c r="L2240" s="163"/>
      <c r="M22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41" spans="1:14" x14ac:dyDescent="0.25">
      <c r="A2241" s="166" t="str">
        <f>Сверка[[#This Row],[ID Штатной должности]]&amp;Сверка[[#This Row],[Дата возникновения вакансии на ШД]]</f>
        <v/>
      </c>
      <c r="B2241" s="162"/>
      <c r="C2241" s="163"/>
      <c r="D2241" s="162"/>
      <c r="E2241" s="163"/>
      <c r="F2241" s="164"/>
      <c r="G2241" s="164"/>
      <c r="H2241" s="164"/>
      <c r="I2241" s="164"/>
      <c r="J2241" s="163"/>
      <c r="K2241" s="162"/>
      <c r="L2241" s="163"/>
      <c r="M22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42" spans="1:14" x14ac:dyDescent="0.25">
      <c r="A2242" s="166" t="str">
        <f>Сверка[[#This Row],[ID Штатной должности]]&amp;Сверка[[#This Row],[Дата возникновения вакансии на ШД]]</f>
        <v/>
      </c>
      <c r="B2242" s="162"/>
      <c r="C2242" s="163"/>
      <c r="D2242" s="162"/>
      <c r="E2242" s="163"/>
      <c r="F2242" s="164"/>
      <c r="G2242" s="164"/>
      <c r="H2242" s="164"/>
      <c r="I2242" s="164"/>
      <c r="J2242" s="163"/>
      <c r="K2242" s="162"/>
      <c r="L2242" s="163"/>
      <c r="M22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43" spans="1:14" x14ac:dyDescent="0.25">
      <c r="A2243" s="166" t="str">
        <f>Сверка[[#This Row],[ID Штатной должности]]&amp;Сверка[[#This Row],[Дата возникновения вакансии на ШД]]</f>
        <v/>
      </c>
      <c r="B2243" s="162"/>
      <c r="C2243" s="163"/>
      <c r="D2243" s="162"/>
      <c r="E2243" s="163"/>
      <c r="F2243" s="164"/>
      <c r="G2243" s="164"/>
      <c r="H2243" s="164"/>
      <c r="I2243" s="164"/>
      <c r="J2243" s="163"/>
      <c r="K2243" s="162"/>
      <c r="L2243" s="163"/>
      <c r="M22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44" spans="1:14" x14ac:dyDescent="0.25">
      <c r="A2244" s="166" t="str">
        <f>Сверка[[#This Row],[ID Штатной должности]]&amp;Сверка[[#This Row],[Дата возникновения вакансии на ШД]]</f>
        <v/>
      </c>
      <c r="B2244" s="162"/>
      <c r="C2244" s="163"/>
      <c r="D2244" s="162"/>
      <c r="E2244" s="163"/>
      <c r="F2244" s="164"/>
      <c r="G2244" s="164"/>
      <c r="H2244" s="164"/>
      <c r="I2244" s="164"/>
      <c r="J2244" s="163"/>
      <c r="K2244" s="162"/>
      <c r="L2244" s="163"/>
      <c r="M22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45" spans="1:14" x14ac:dyDescent="0.25">
      <c r="A2245" s="166" t="str">
        <f>Сверка[[#This Row],[ID Штатной должности]]&amp;Сверка[[#This Row],[Дата возникновения вакансии на ШД]]</f>
        <v/>
      </c>
      <c r="B2245" s="162"/>
      <c r="C2245" s="163"/>
      <c r="D2245" s="162"/>
      <c r="E2245" s="163"/>
      <c r="F2245" s="164"/>
      <c r="G2245" s="164"/>
      <c r="H2245" s="164"/>
      <c r="I2245" s="164"/>
      <c r="J2245" s="163"/>
      <c r="K2245" s="162"/>
      <c r="L2245" s="163"/>
      <c r="M22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46" spans="1:14" x14ac:dyDescent="0.25">
      <c r="A2246" s="166" t="str">
        <f>Сверка[[#This Row],[ID Штатной должности]]&amp;Сверка[[#This Row],[Дата возникновения вакансии на ШД]]</f>
        <v/>
      </c>
      <c r="B2246" s="162"/>
      <c r="C2246" s="163"/>
      <c r="D2246" s="162"/>
      <c r="E2246" s="163"/>
      <c r="F2246" s="164"/>
      <c r="G2246" s="164"/>
      <c r="H2246" s="164"/>
      <c r="I2246" s="164"/>
      <c r="J2246" s="163"/>
      <c r="K2246" s="162"/>
      <c r="L2246" s="163"/>
      <c r="M22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47" spans="1:14" x14ac:dyDescent="0.25">
      <c r="A2247" s="166" t="str">
        <f>Сверка[[#This Row],[ID Штатной должности]]&amp;Сверка[[#This Row],[Дата возникновения вакансии на ШД]]</f>
        <v/>
      </c>
      <c r="B2247" s="162"/>
      <c r="C2247" s="163"/>
      <c r="D2247" s="162"/>
      <c r="E2247" s="163"/>
      <c r="F2247" s="164"/>
      <c r="G2247" s="164"/>
      <c r="H2247" s="164"/>
      <c r="I2247" s="164"/>
      <c r="J2247" s="163"/>
      <c r="K2247" s="162"/>
      <c r="L2247" s="163"/>
      <c r="M22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48" spans="1:14" x14ac:dyDescent="0.25">
      <c r="A2248" s="166" t="str">
        <f>Сверка[[#This Row],[ID Штатной должности]]&amp;Сверка[[#This Row],[Дата возникновения вакансии на ШД]]</f>
        <v/>
      </c>
      <c r="B2248" s="162"/>
      <c r="C2248" s="163"/>
      <c r="D2248" s="162"/>
      <c r="E2248" s="163"/>
      <c r="F2248" s="164"/>
      <c r="G2248" s="164"/>
      <c r="H2248" s="164"/>
      <c r="I2248" s="164"/>
      <c r="J2248" s="163"/>
      <c r="K2248" s="162"/>
      <c r="L2248" s="163"/>
      <c r="M22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49" spans="1:14" x14ac:dyDescent="0.25">
      <c r="A2249" s="166" t="str">
        <f>Сверка[[#This Row],[ID Штатной должности]]&amp;Сверка[[#This Row],[Дата возникновения вакансии на ШД]]</f>
        <v/>
      </c>
      <c r="B2249" s="162"/>
      <c r="C2249" s="163"/>
      <c r="D2249" s="162"/>
      <c r="E2249" s="163"/>
      <c r="F2249" s="164"/>
      <c r="G2249" s="164"/>
      <c r="H2249" s="164"/>
      <c r="I2249" s="164"/>
      <c r="J2249" s="163"/>
      <c r="K2249" s="162"/>
      <c r="L2249" s="163"/>
      <c r="M22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50" spans="1:14" x14ac:dyDescent="0.25">
      <c r="A2250" s="166" t="str">
        <f>Сверка[[#This Row],[ID Штатной должности]]&amp;Сверка[[#This Row],[Дата возникновения вакансии на ШД]]</f>
        <v/>
      </c>
      <c r="B2250" s="162"/>
      <c r="C2250" s="163"/>
      <c r="D2250" s="162"/>
      <c r="E2250" s="163"/>
      <c r="F2250" s="164"/>
      <c r="G2250" s="164"/>
      <c r="H2250" s="164"/>
      <c r="I2250" s="164"/>
      <c r="J2250" s="163"/>
      <c r="K2250" s="162"/>
      <c r="L2250" s="163"/>
      <c r="M22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51" spans="1:14" x14ac:dyDescent="0.25">
      <c r="A2251" s="166" t="str">
        <f>Сверка[[#This Row],[ID Штатной должности]]&amp;Сверка[[#This Row],[Дата возникновения вакансии на ШД]]</f>
        <v/>
      </c>
      <c r="B2251" s="162"/>
      <c r="C2251" s="163"/>
      <c r="D2251" s="162"/>
      <c r="E2251" s="163"/>
      <c r="F2251" s="164"/>
      <c r="G2251" s="164"/>
      <c r="H2251" s="164"/>
      <c r="I2251" s="164"/>
      <c r="J2251" s="163"/>
      <c r="K2251" s="162"/>
      <c r="L2251" s="163"/>
      <c r="M22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52" spans="1:14" x14ac:dyDescent="0.25">
      <c r="A2252" s="166" t="str">
        <f>Сверка[[#This Row],[ID Штатной должности]]&amp;Сверка[[#This Row],[Дата возникновения вакансии на ШД]]</f>
        <v/>
      </c>
      <c r="B2252" s="162"/>
      <c r="C2252" s="163"/>
      <c r="D2252" s="162"/>
      <c r="E2252" s="163"/>
      <c r="F2252" s="164"/>
      <c r="G2252" s="164"/>
      <c r="H2252" s="164"/>
      <c r="I2252" s="164"/>
      <c r="J2252" s="163"/>
      <c r="K2252" s="162"/>
      <c r="L2252" s="163"/>
      <c r="M22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53" spans="1:14" x14ac:dyDescent="0.25">
      <c r="A2253" s="166" t="str">
        <f>Сверка[[#This Row],[ID Штатной должности]]&amp;Сверка[[#This Row],[Дата возникновения вакансии на ШД]]</f>
        <v/>
      </c>
      <c r="B2253" s="162"/>
      <c r="C2253" s="163"/>
      <c r="D2253" s="162"/>
      <c r="E2253" s="163"/>
      <c r="F2253" s="164"/>
      <c r="G2253" s="164"/>
      <c r="H2253" s="164"/>
      <c r="I2253" s="164"/>
      <c r="J2253" s="163"/>
      <c r="K2253" s="162"/>
      <c r="L2253" s="163"/>
      <c r="M22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54" spans="1:14" x14ac:dyDescent="0.25">
      <c r="A2254" s="166" t="str">
        <f>Сверка[[#This Row],[ID Штатной должности]]&amp;Сверка[[#This Row],[Дата возникновения вакансии на ШД]]</f>
        <v/>
      </c>
      <c r="B2254" s="162"/>
      <c r="C2254" s="163"/>
      <c r="D2254" s="162"/>
      <c r="E2254" s="163"/>
      <c r="F2254" s="164"/>
      <c r="G2254" s="164"/>
      <c r="H2254" s="164"/>
      <c r="I2254" s="164"/>
      <c r="J2254" s="163"/>
      <c r="K2254" s="162"/>
      <c r="L2254" s="163"/>
      <c r="M22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55" spans="1:14" x14ac:dyDescent="0.25">
      <c r="A2255" s="166" t="str">
        <f>Сверка[[#This Row],[ID Штатной должности]]&amp;Сверка[[#This Row],[Дата возникновения вакансии на ШД]]</f>
        <v/>
      </c>
      <c r="B2255" s="162"/>
      <c r="C2255" s="163"/>
      <c r="D2255" s="162"/>
      <c r="E2255" s="163"/>
      <c r="F2255" s="164"/>
      <c r="G2255" s="164"/>
      <c r="H2255" s="164"/>
      <c r="I2255" s="164"/>
      <c r="J2255" s="163"/>
      <c r="K2255" s="162"/>
      <c r="L2255" s="163"/>
      <c r="M22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56" spans="1:14" x14ac:dyDescent="0.25">
      <c r="A2256" s="166" t="str">
        <f>Сверка[[#This Row],[ID Штатной должности]]&amp;Сверка[[#This Row],[Дата возникновения вакансии на ШД]]</f>
        <v/>
      </c>
      <c r="B2256" s="162"/>
      <c r="C2256" s="163"/>
      <c r="D2256" s="162"/>
      <c r="E2256" s="163"/>
      <c r="F2256" s="164"/>
      <c r="G2256" s="164"/>
      <c r="H2256" s="164"/>
      <c r="I2256" s="164"/>
      <c r="J2256" s="163"/>
      <c r="K2256" s="162"/>
      <c r="L2256" s="163"/>
      <c r="M22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57" spans="1:14" x14ac:dyDescent="0.25">
      <c r="A2257" s="166" t="str">
        <f>Сверка[[#This Row],[ID Штатной должности]]&amp;Сверка[[#This Row],[Дата возникновения вакансии на ШД]]</f>
        <v/>
      </c>
      <c r="B2257" s="162"/>
      <c r="C2257" s="163"/>
      <c r="D2257" s="162"/>
      <c r="E2257" s="163"/>
      <c r="F2257" s="164"/>
      <c r="G2257" s="164"/>
      <c r="H2257" s="164"/>
      <c r="I2257" s="164"/>
      <c r="J2257" s="163"/>
      <c r="K2257" s="162"/>
      <c r="L2257" s="163"/>
      <c r="M22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58" spans="1:14" x14ac:dyDescent="0.25">
      <c r="A2258" s="166" t="str">
        <f>Сверка[[#This Row],[ID Штатной должности]]&amp;Сверка[[#This Row],[Дата возникновения вакансии на ШД]]</f>
        <v/>
      </c>
      <c r="B2258" s="162"/>
      <c r="C2258" s="163"/>
      <c r="D2258" s="162"/>
      <c r="E2258" s="163"/>
      <c r="F2258" s="164"/>
      <c r="G2258" s="164"/>
      <c r="H2258" s="164"/>
      <c r="I2258" s="164"/>
      <c r="J2258" s="163"/>
      <c r="K2258" s="162"/>
      <c r="L2258" s="163"/>
      <c r="M22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59" spans="1:14" x14ac:dyDescent="0.25">
      <c r="A2259" s="166" t="str">
        <f>Сверка[[#This Row],[ID Штатной должности]]&amp;Сверка[[#This Row],[Дата возникновения вакансии на ШД]]</f>
        <v/>
      </c>
      <c r="B2259" s="162"/>
      <c r="C2259" s="163"/>
      <c r="D2259" s="162"/>
      <c r="E2259" s="163"/>
      <c r="F2259" s="164"/>
      <c r="G2259" s="164"/>
      <c r="H2259" s="164"/>
      <c r="I2259" s="164"/>
      <c r="J2259" s="163"/>
      <c r="K2259" s="162"/>
      <c r="L2259" s="163"/>
      <c r="M22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60" spans="1:14" x14ac:dyDescent="0.25">
      <c r="A2260" s="166" t="str">
        <f>Сверка[[#This Row],[ID Штатной должности]]&amp;Сверка[[#This Row],[Дата возникновения вакансии на ШД]]</f>
        <v/>
      </c>
      <c r="B2260" s="162"/>
      <c r="C2260" s="163"/>
      <c r="D2260" s="162"/>
      <c r="E2260" s="163"/>
      <c r="F2260" s="164"/>
      <c r="G2260" s="164"/>
      <c r="H2260" s="164"/>
      <c r="I2260" s="164"/>
      <c r="J2260" s="163"/>
      <c r="K2260" s="162"/>
      <c r="L2260" s="163"/>
      <c r="M22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61" spans="1:14" x14ac:dyDescent="0.25">
      <c r="A2261" s="166" t="str">
        <f>Сверка[[#This Row],[ID Штатной должности]]&amp;Сверка[[#This Row],[Дата возникновения вакансии на ШД]]</f>
        <v/>
      </c>
      <c r="B2261" s="162"/>
      <c r="C2261" s="163"/>
      <c r="D2261" s="162"/>
      <c r="E2261" s="163"/>
      <c r="F2261" s="164"/>
      <c r="G2261" s="164"/>
      <c r="H2261" s="164"/>
      <c r="I2261" s="164"/>
      <c r="J2261" s="163"/>
      <c r="K2261" s="162"/>
      <c r="L2261" s="163"/>
      <c r="M22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62" spans="1:14" x14ac:dyDescent="0.25">
      <c r="A2262" s="166" t="str">
        <f>Сверка[[#This Row],[ID Штатной должности]]&amp;Сверка[[#This Row],[Дата возникновения вакансии на ШД]]</f>
        <v/>
      </c>
      <c r="B2262" s="162"/>
      <c r="C2262" s="163"/>
      <c r="D2262" s="162"/>
      <c r="E2262" s="163"/>
      <c r="F2262" s="164"/>
      <c r="G2262" s="164"/>
      <c r="H2262" s="164"/>
      <c r="I2262" s="164"/>
      <c r="J2262" s="163"/>
      <c r="K2262" s="162"/>
      <c r="L2262" s="163"/>
      <c r="M22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63" spans="1:14" x14ac:dyDescent="0.25">
      <c r="A2263" s="166" t="str">
        <f>Сверка[[#This Row],[ID Штатной должности]]&amp;Сверка[[#This Row],[Дата возникновения вакансии на ШД]]</f>
        <v/>
      </c>
      <c r="B2263" s="162"/>
      <c r="C2263" s="163"/>
      <c r="D2263" s="162"/>
      <c r="E2263" s="163"/>
      <c r="F2263" s="164"/>
      <c r="G2263" s="164"/>
      <c r="H2263" s="164"/>
      <c r="I2263" s="164"/>
      <c r="J2263" s="163"/>
      <c r="K2263" s="162"/>
      <c r="L2263" s="163"/>
      <c r="M22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64" spans="1:14" x14ac:dyDescent="0.25">
      <c r="A2264" s="166" t="str">
        <f>Сверка[[#This Row],[ID Штатной должности]]&amp;Сверка[[#This Row],[Дата возникновения вакансии на ШД]]</f>
        <v/>
      </c>
      <c r="B2264" s="162"/>
      <c r="C2264" s="163"/>
      <c r="D2264" s="162"/>
      <c r="E2264" s="163"/>
      <c r="F2264" s="164"/>
      <c r="G2264" s="164"/>
      <c r="H2264" s="164"/>
      <c r="I2264" s="164"/>
      <c r="J2264" s="163"/>
      <c r="K2264" s="162"/>
      <c r="L2264" s="163"/>
      <c r="M22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65" spans="1:14" x14ac:dyDescent="0.25">
      <c r="A2265" s="166" t="str">
        <f>Сверка[[#This Row],[ID Штатной должности]]&amp;Сверка[[#This Row],[Дата возникновения вакансии на ШД]]</f>
        <v/>
      </c>
      <c r="B2265" s="162"/>
      <c r="C2265" s="163"/>
      <c r="D2265" s="162"/>
      <c r="E2265" s="163"/>
      <c r="F2265" s="164"/>
      <c r="G2265" s="164"/>
      <c r="H2265" s="164"/>
      <c r="I2265" s="164"/>
      <c r="J2265" s="163"/>
      <c r="K2265" s="162"/>
      <c r="L2265" s="163"/>
      <c r="M22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66" spans="1:14" x14ac:dyDescent="0.25">
      <c r="A2266" s="166" t="str">
        <f>Сверка[[#This Row],[ID Штатной должности]]&amp;Сверка[[#This Row],[Дата возникновения вакансии на ШД]]</f>
        <v/>
      </c>
      <c r="B2266" s="162"/>
      <c r="C2266" s="163"/>
      <c r="D2266" s="162"/>
      <c r="E2266" s="163"/>
      <c r="F2266" s="164"/>
      <c r="G2266" s="164"/>
      <c r="H2266" s="164"/>
      <c r="I2266" s="164"/>
      <c r="J2266" s="163"/>
      <c r="K2266" s="162"/>
      <c r="L2266" s="163"/>
      <c r="M22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67" spans="1:14" x14ac:dyDescent="0.25">
      <c r="A2267" s="166" t="str">
        <f>Сверка[[#This Row],[ID Штатной должности]]&amp;Сверка[[#This Row],[Дата возникновения вакансии на ШД]]</f>
        <v/>
      </c>
      <c r="B2267" s="162"/>
      <c r="C2267" s="163"/>
      <c r="D2267" s="162"/>
      <c r="E2267" s="163"/>
      <c r="F2267" s="164"/>
      <c r="G2267" s="164"/>
      <c r="H2267" s="164"/>
      <c r="I2267" s="164"/>
      <c r="J2267" s="163"/>
      <c r="K2267" s="162"/>
      <c r="L2267" s="163"/>
      <c r="M22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68" spans="1:14" x14ac:dyDescent="0.25">
      <c r="A2268" s="166" t="str">
        <f>Сверка[[#This Row],[ID Штатной должности]]&amp;Сверка[[#This Row],[Дата возникновения вакансии на ШД]]</f>
        <v/>
      </c>
      <c r="B2268" s="162"/>
      <c r="C2268" s="163"/>
      <c r="D2268" s="162"/>
      <c r="E2268" s="163"/>
      <c r="F2268" s="164"/>
      <c r="G2268" s="164"/>
      <c r="H2268" s="164"/>
      <c r="I2268" s="164"/>
      <c r="J2268" s="163"/>
      <c r="K2268" s="162"/>
      <c r="L2268" s="163"/>
      <c r="M22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69" spans="1:14" x14ac:dyDescent="0.25">
      <c r="A2269" s="166" t="str">
        <f>Сверка[[#This Row],[ID Штатной должности]]&amp;Сверка[[#This Row],[Дата возникновения вакансии на ШД]]</f>
        <v/>
      </c>
      <c r="B2269" s="162"/>
      <c r="C2269" s="163"/>
      <c r="D2269" s="162"/>
      <c r="E2269" s="163"/>
      <c r="F2269" s="164"/>
      <c r="G2269" s="164"/>
      <c r="H2269" s="164"/>
      <c r="I2269" s="164"/>
      <c r="J2269" s="163"/>
      <c r="K2269" s="162"/>
      <c r="L2269" s="163"/>
      <c r="M22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70" spans="1:14" x14ac:dyDescent="0.25">
      <c r="A2270" s="166" t="str">
        <f>Сверка[[#This Row],[ID Штатной должности]]&amp;Сверка[[#This Row],[Дата возникновения вакансии на ШД]]</f>
        <v/>
      </c>
      <c r="B2270" s="162"/>
      <c r="C2270" s="163"/>
      <c r="D2270" s="162"/>
      <c r="E2270" s="163"/>
      <c r="F2270" s="164"/>
      <c r="G2270" s="164"/>
      <c r="H2270" s="164"/>
      <c r="I2270" s="164"/>
      <c r="J2270" s="163"/>
      <c r="K2270" s="162"/>
      <c r="L2270" s="163"/>
      <c r="M22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71" spans="1:14" x14ac:dyDescent="0.25">
      <c r="A2271" s="166" t="str">
        <f>Сверка[[#This Row],[ID Штатной должности]]&amp;Сверка[[#This Row],[Дата возникновения вакансии на ШД]]</f>
        <v/>
      </c>
      <c r="B2271" s="162"/>
      <c r="C2271" s="163"/>
      <c r="D2271" s="162"/>
      <c r="E2271" s="163"/>
      <c r="F2271" s="164"/>
      <c r="G2271" s="164"/>
      <c r="H2271" s="164"/>
      <c r="I2271" s="164"/>
      <c r="J2271" s="163"/>
      <c r="K2271" s="162"/>
      <c r="L2271" s="163"/>
      <c r="M22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72" spans="1:14" x14ac:dyDescent="0.25">
      <c r="A2272" s="166" t="str">
        <f>Сверка[[#This Row],[ID Штатной должности]]&amp;Сверка[[#This Row],[Дата возникновения вакансии на ШД]]</f>
        <v/>
      </c>
      <c r="B2272" s="162"/>
      <c r="C2272" s="163"/>
      <c r="D2272" s="162"/>
      <c r="E2272" s="163"/>
      <c r="F2272" s="164"/>
      <c r="G2272" s="164"/>
      <c r="H2272" s="164"/>
      <c r="I2272" s="164"/>
      <c r="J2272" s="163"/>
      <c r="K2272" s="162"/>
      <c r="L2272" s="163"/>
      <c r="M22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73" spans="1:14" x14ac:dyDescent="0.25">
      <c r="A2273" s="166" t="str">
        <f>Сверка[[#This Row],[ID Штатной должности]]&amp;Сверка[[#This Row],[Дата возникновения вакансии на ШД]]</f>
        <v/>
      </c>
      <c r="B2273" s="162"/>
      <c r="C2273" s="163"/>
      <c r="D2273" s="162"/>
      <c r="E2273" s="163"/>
      <c r="F2273" s="164"/>
      <c r="G2273" s="164"/>
      <c r="H2273" s="164"/>
      <c r="I2273" s="164"/>
      <c r="J2273" s="163"/>
      <c r="K2273" s="162"/>
      <c r="L2273" s="163"/>
      <c r="M22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74" spans="1:14" x14ac:dyDescent="0.25">
      <c r="A2274" s="166" t="str">
        <f>Сверка[[#This Row],[ID Штатной должности]]&amp;Сверка[[#This Row],[Дата возникновения вакансии на ШД]]</f>
        <v/>
      </c>
      <c r="B2274" s="162"/>
      <c r="C2274" s="163"/>
      <c r="D2274" s="162"/>
      <c r="E2274" s="163"/>
      <c r="F2274" s="164"/>
      <c r="G2274" s="164"/>
      <c r="H2274" s="164"/>
      <c r="I2274" s="164"/>
      <c r="J2274" s="163"/>
      <c r="K2274" s="162"/>
      <c r="L2274" s="163"/>
      <c r="M22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75" spans="1:14" x14ac:dyDescent="0.25">
      <c r="A2275" s="166" t="str">
        <f>Сверка[[#This Row],[ID Штатной должности]]&amp;Сверка[[#This Row],[Дата возникновения вакансии на ШД]]</f>
        <v/>
      </c>
      <c r="B2275" s="162"/>
      <c r="C2275" s="163"/>
      <c r="D2275" s="162"/>
      <c r="E2275" s="163"/>
      <c r="F2275" s="164"/>
      <c r="G2275" s="164"/>
      <c r="H2275" s="164"/>
      <c r="I2275" s="164"/>
      <c r="J2275" s="163"/>
      <c r="K2275" s="162"/>
      <c r="L2275" s="163"/>
      <c r="M22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76" spans="1:14" x14ac:dyDescent="0.25">
      <c r="A2276" s="166" t="str">
        <f>Сверка[[#This Row],[ID Штатной должности]]&amp;Сверка[[#This Row],[Дата возникновения вакансии на ШД]]</f>
        <v/>
      </c>
      <c r="B2276" s="162"/>
      <c r="C2276" s="163"/>
      <c r="D2276" s="162"/>
      <c r="E2276" s="163"/>
      <c r="F2276" s="164"/>
      <c r="G2276" s="164"/>
      <c r="H2276" s="164"/>
      <c r="I2276" s="164"/>
      <c r="J2276" s="163"/>
      <c r="K2276" s="162"/>
      <c r="L2276" s="163"/>
      <c r="M22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77" spans="1:14" x14ac:dyDescent="0.25">
      <c r="A2277" s="166" t="str">
        <f>Сверка[[#This Row],[ID Штатной должности]]&amp;Сверка[[#This Row],[Дата возникновения вакансии на ШД]]</f>
        <v/>
      </c>
      <c r="B2277" s="162"/>
      <c r="C2277" s="163"/>
      <c r="D2277" s="162"/>
      <c r="E2277" s="163"/>
      <c r="F2277" s="164"/>
      <c r="G2277" s="164"/>
      <c r="H2277" s="164"/>
      <c r="I2277" s="164"/>
      <c r="J2277" s="163"/>
      <c r="K2277" s="162"/>
      <c r="L2277" s="163"/>
      <c r="M22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78" spans="1:14" x14ac:dyDescent="0.25">
      <c r="A2278" s="166" t="str">
        <f>Сверка[[#This Row],[ID Штатной должности]]&amp;Сверка[[#This Row],[Дата возникновения вакансии на ШД]]</f>
        <v/>
      </c>
      <c r="B2278" s="162"/>
      <c r="C2278" s="163"/>
      <c r="D2278" s="162"/>
      <c r="E2278" s="163"/>
      <c r="F2278" s="164"/>
      <c r="G2278" s="164"/>
      <c r="H2278" s="164"/>
      <c r="I2278" s="164"/>
      <c r="J2278" s="163"/>
      <c r="K2278" s="162"/>
      <c r="L2278" s="163"/>
      <c r="M22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79" spans="1:14" x14ac:dyDescent="0.25">
      <c r="A2279" s="166" t="str">
        <f>Сверка[[#This Row],[ID Штатной должности]]&amp;Сверка[[#This Row],[Дата возникновения вакансии на ШД]]</f>
        <v/>
      </c>
      <c r="B2279" s="162"/>
      <c r="C2279" s="163"/>
      <c r="D2279" s="162"/>
      <c r="E2279" s="163"/>
      <c r="F2279" s="164"/>
      <c r="G2279" s="164"/>
      <c r="H2279" s="164"/>
      <c r="I2279" s="164"/>
      <c r="J2279" s="163"/>
      <c r="K2279" s="162"/>
      <c r="L2279" s="163"/>
      <c r="M22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80" spans="1:14" x14ac:dyDescent="0.25">
      <c r="A2280" s="166" t="str">
        <f>Сверка[[#This Row],[ID Штатной должности]]&amp;Сверка[[#This Row],[Дата возникновения вакансии на ШД]]</f>
        <v/>
      </c>
      <c r="B2280" s="162"/>
      <c r="C2280" s="163"/>
      <c r="D2280" s="162"/>
      <c r="E2280" s="163"/>
      <c r="F2280" s="164"/>
      <c r="G2280" s="164"/>
      <c r="H2280" s="164"/>
      <c r="I2280" s="164"/>
      <c r="J2280" s="163"/>
      <c r="K2280" s="162"/>
      <c r="L2280" s="163"/>
      <c r="M22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81" spans="1:14" x14ac:dyDescent="0.25">
      <c r="A2281" s="166" t="str">
        <f>Сверка[[#This Row],[ID Штатной должности]]&amp;Сверка[[#This Row],[Дата возникновения вакансии на ШД]]</f>
        <v/>
      </c>
      <c r="B2281" s="162"/>
      <c r="C2281" s="163"/>
      <c r="D2281" s="162"/>
      <c r="E2281" s="163"/>
      <c r="F2281" s="164"/>
      <c r="G2281" s="164"/>
      <c r="H2281" s="164"/>
      <c r="I2281" s="164"/>
      <c r="J2281" s="163"/>
      <c r="K2281" s="162"/>
      <c r="L2281" s="163"/>
      <c r="M22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82" spans="1:14" x14ac:dyDescent="0.25">
      <c r="A2282" s="166" t="str">
        <f>Сверка[[#This Row],[ID Штатной должности]]&amp;Сверка[[#This Row],[Дата возникновения вакансии на ШД]]</f>
        <v/>
      </c>
      <c r="B2282" s="162"/>
      <c r="C2282" s="163"/>
      <c r="D2282" s="162"/>
      <c r="E2282" s="163"/>
      <c r="F2282" s="164"/>
      <c r="G2282" s="164"/>
      <c r="H2282" s="164"/>
      <c r="I2282" s="164"/>
      <c r="J2282" s="163"/>
      <c r="K2282" s="162"/>
      <c r="L2282" s="163"/>
      <c r="M22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83" spans="1:14" x14ac:dyDescent="0.25">
      <c r="A2283" s="166" t="str">
        <f>Сверка[[#This Row],[ID Штатной должности]]&amp;Сверка[[#This Row],[Дата возникновения вакансии на ШД]]</f>
        <v/>
      </c>
      <c r="B2283" s="162"/>
      <c r="C2283" s="163"/>
      <c r="D2283" s="162"/>
      <c r="E2283" s="163"/>
      <c r="F2283" s="164"/>
      <c r="G2283" s="164"/>
      <c r="H2283" s="164"/>
      <c r="I2283" s="164"/>
      <c r="J2283" s="163"/>
      <c r="K2283" s="162"/>
      <c r="L2283" s="163"/>
      <c r="M22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84" spans="1:14" x14ac:dyDescent="0.25">
      <c r="A2284" s="166" t="str">
        <f>Сверка[[#This Row],[ID Штатной должности]]&amp;Сверка[[#This Row],[Дата возникновения вакансии на ШД]]</f>
        <v/>
      </c>
      <c r="B2284" s="162"/>
      <c r="C2284" s="163"/>
      <c r="D2284" s="162"/>
      <c r="E2284" s="163"/>
      <c r="F2284" s="164"/>
      <c r="G2284" s="164"/>
      <c r="H2284" s="164"/>
      <c r="I2284" s="164"/>
      <c r="J2284" s="163"/>
      <c r="K2284" s="162"/>
      <c r="L2284" s="163"/>
      <c r="M22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85" spans="1:14" x14ac:dyDescent="0.25">
      <c r="A2285" s="166" t="str">
        <f>Сверка[[#This Row],[ID Штатной должности]]&amp;Сверка[[#This Row],[Дата возникновения вакансии на ШД]]</f>
        <v/>
      </c>
      <c r="B2285" s="162"/>
      <c r="C2285" s="163"/>
      <c r="D2285" s="162"/>
      <c r="E2285" s="163"/>
      <c r="F2285" s="164"/>
      <c r="G2285" s="164"/>
      <c r="H2285" s="164"/>
      <c r="I2285" s="164"/>
      <c r="J2285" s="163"/>
      <c r="K2285" s="162"/>
      <c r="L2285" s="163"/>
      <c r="M22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86" spans="1:14" x14ac:dyDescent="0.25">
      <c r="A2286" s="166" t="str">
        <f>Сверка[[#This Row],[ID Штатной должности]]&amp;Сверка[[#This Row],[Дата возникновения вакансии на ШД]]</f>
        <v/>
      </c>
      <c r="B2286" s="162"/>
      <c r="C2286" s="163"/>
      <c r="D2286" s="162"/>
      <c r="E2286" s="163"/>
      <c r="F2286" s="164"/>
      <c r="G2286" s="164"/>
      <c r="H2286" s="164"/>
      <c r="I2286" s="164"/>
      <c r="J2286" s="163"/>
      <c r="K2286" s="162"/>
      <c r="L2286" s="163"/>
      <c r="M22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87" spans="1:14" x14ac:dyDescent="0.25">
      <c r="A2287" s="166" t="str">
        <f>Сверка[[#This Row],[ID Штатной должности]]&amp;Сверка[[#This Row],[Дата возникновения вакансии на ШД]]</f>
        <v/>
      </c>
      <c r="B2287" s="162"/>
      <c r="C2287" s="163"/>
      <c r="D2287" s="162"/>
      <c r="E2287" s="163"/>
      <c r="F2287" s="164"/>
      <c r="G2287" s="164"/>
      <c r="H2287" s="164"/>
      <c r="I2287" s="164"/>
      <c r="J2287" s="163"/>
      <c r="K2287" s="162"/>
      <c r="L2287" s="163"/>
      <c r="M22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88" spans="1:14" x14ac:dyDescent="0.25">
      <c r="A2288" s="166" t="str">
        <f>Сверка[[#This Row],[ID Штатной должности]]&amp;Сверка[[#This Row],[Дата возникновения вакансии на ШД]]</f>
        <v/>
      </c>
      <c r="B2288" s="162"/>
      <c r="C2288" s="163"/>
      <c r="D2288" s="162"/>
      <c r="E2288" s="163"/>
      <c r="F2288" s="164"/>
      <c r="G2288" s="164"/>
      <c r="H2288" s="164"/>
      <c r="I2288" s="164"/>
      <c r="J2288" s="163"/>
      <c r="K2288" s="162"/>
      <c r="L2288" s="163"/>
      <c r="M22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89" spans="1:14" x14ac:dyDescent="0.25">
      <c r="A2289" s="166" t="str">
        <f>Сверка[[#This Row],[ID Штатной должности]]&amp;Сверка[[#This Row],[Дата возникновения вакансии на ШД]]</f>
        <v/>
      </c>
      <c r="B2289" s="162"/>
      <c r="C2289" s="163"/>
      <c r="D2289" s="162"/>
      <c r="E2289" s="163"/>
      <c r="F2289" s="164"/>
      <c r="G2289" s="164"/>
      <c r="H2289" s="164"/>
      <c r="I2289" s="164"/>
      <c r="J2289" s="163"/>
      <c r="K2289" s="162"/>
      <c r="L2289" s="163"/>
      <c r="M22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90" spans="1:14" x14ac:dyDescent="0.25">
      <c r="A2290" s="166" t="str">
        <f>Сверка[[#This Row],[ID Штатной должности]]&amp;Сверка[[#This Row],[Дата возникновения вакансии на ШД]]</f>
        <v/>
      </c>
      <c r="B2290" s="162"/>
      <c r="C2290" s="163"/>
      <c r="D2290" s="162"/>
      <c r="E2290" s="163"/>
      <c r="F2290" s="164"/>
      <c r="G2290" s="164"/>
      <c r="H2290" s="164"/>
      <c r="I2290" s="164"/>
      <c r="J2290" s="163"/>
      <c r="K2290" s="162"/>
      <c r="L2290" s="163"/>
      <c r="M22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91" spans="1:14" x14ac:dyDescent="0.25">
      <c r="A2291" s="166" t="str">
        <f>Сверка[[#This Row],[ID Штатной должности]]&amp;Сверка[[#This Row],[Дата возникновения вакансии на ШД]]</f>
        <v/>
      </c>
      <c r="B2291" s="162"/>
      <c r="C2291" s="163"/>
      <c r="D2291" s="162"/>
      <c r="E2291" s="163"/>
      <c r="F2291" s="164"/>
      <c r="G2291" s="164"/>
      <c r="H2291" s="164"/>
      <c r="I2291" s="164"/>
      <c r="J2291" s="163"/>
      <c r="K2291" s="162"/>
      <c r="L2291" s="163"/>
      <c r="M22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92" spans="1:14" x14ac:dyDescent="0.25">
      <c r="A2292" s="166" t="str">
        <f>Сверка[[#This Row],[ID Штатной должности]]&amp;Сверка[[#This Row],[Дата возникновения вакансии на ШД]]</f>
        <v/>
      </c>
      <c r="B2292" s="162"/>
      <c r="C2292" s="163"/>
      <c r="D2292" s="162"/>
      <c r="E2292" s="163"/>
      <c r="F2292" s="164"/>
      <c r="G2292" s="164"/>
      <c r="H2292" s="164"/>
      <c r="I2292" s="164"/>
      <c r="J2292" s="163"/>
      <c r="K2292" s="162"/>
      <c r="L2292" s="163"/>
      <c r="M22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93" spans="1:14" x14ac:dyDescent="0.25">
      <c r="A2293" s="166" t="str">
        <f>Сверка[[#This Row],[ID Штатной должности]]&amp;Сверка[[#This Row],[Дата возникновения вакансии на ШД]]</f>
        <v/>
      </c>
      <c r="B2293" s="162"/>
      <c r="C2293" s="163"/>
      <c r="D2293" s="162"/>
      <c r="E2293" s="163"/>
      <c r="F2293" s="164"/>
      <c r="G2293" s="164"/>
      <c r="H2293" s="164"/>
      <c r="I2293" s="164"/>
      <c r="J2293" s="163"/>
      <c r="K2293" s="162"/>
      <c r="L2293" s="163"/>
      <c r="M22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94" spans="1:14" x14ac:dyDescent="0.25">
      <c r="A2294" s="166" t="str">
        <f>Сверка[[#This Row],[ID Штатной должности]]&amp;Сверка[[#This Row],[Дата возникновения вакансии на ШД]]</f>
        <v/>
      </c>
      <c r="B2294" s="162"/>
      <c r="C2294" s="163"/>
      <c r="D2294" s="162"/>
      <c r="E2294" s="163"/>
      <c r="F2294" s="164"/>
      <c r="G2294" s="164"/>
      <c r="H2294" s="164"/>
      <c r="I2294" s="164"/>
      <c r="J2294" s="163"/>
      <c r="K2294" s="162"/>
      <c r="L2294" s="163"/>
      <c r="M22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95" spans="1:14" x14ac:dyDescent="0.25">
      <c r="A2295" s="166" t="str">
        <f>Сверка[[#This Row],[ID Штатной должности]]&amp;Сверка[[#This Row],[Дата возникновения вакансии на ШД]]</f>
        <v/>
      </c>
      <c r="B2295" s="162"/>
      <c r="C2295" s="163"/>
      <c r="D2295" s="162"/>
      <c r="E2295" s="163"/>
      <c r="F2295" s="164"/>
      <c r="G2295" s="164"/>
      <c r="H2295" s="164"/>
      <c r="I2295" s="164"/>
      <c r="J2295" s="163"/>
      <c r="K2295" s="162"/>
      <c r="L2295" s="163"/>
      <c r="M22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96" spans="1:14" x14ac:dyDescent="0.25">
      <c r="A2296" s="166" t="str">
        <f>Сверка[[#This Row],[ID Штатной должности]]&amp;Сверка[[#This Row],[Дата возникновения вакансии на ШД]]</f>
        <v/>
      </c>
      <c r="B2296" s="162"/>
      <c r="C2296" s="163"/>
      <c r="D2296" s="162"/>
      <c r="E2296" s="163"/>
      <c r="F2296" s="164"/>
      <c r="G2296" s="164"/>
      <c r="H2296" s="164"/>
      <c r="I2296" s="164"/>
      <c r="J2296" s="163"/>
      <c r="K2296" s="162"/>
      <c r="L2296" s="163"/>
      <c r="M22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97" spans="1:14" x14ac:dyDescent="0.25">
      <c r="A2297" s="166" t="str">
        <f>Сверка[[#This Row],[ID Штатной должности]]&amp;Сверка[[#This Row],[Дата возникновения вакансии на ШД]]</f>
        <v/>
      </c>
      <c r="B2297" s="162"/>
      <c r="C2297" s="163"/>
      <c r="D2297" s="162"/>
      <c r="E2297" s="163"/>
      <c r="F2297" s="164"/>
      <c r="G2297" s="164"/>
      <c r="H2297" s="164"/>
      <c r="I2297" s="164"/>
      <c r="J2297" s="163"/>
      <c r="K2297" s="162"/>
      <c r="L2297" s="163"/>
      <c r="M22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98" spans="1:14" x14ac:dyDescent="0.25">
      <c r="A2298" s="166" t="str">
        <f>Сверка[[#This Row],[ID Штатной должности]]&amp;Сверка[[#This Row],[Дата возникновения вакансии на ШД]]</f>
        <v/>
      </c>
      <c r="B2298" s="162"/>
      <c r="C2298" s="163"/>
      <c r="D2298" s="162"/>
      <c r="E2298" s="163"/>
      <c r="F2298" s="164"/>
      <c r="G2298" s="164"/>
      <c r="H2298" s="164"/>
      <c r="I2298" s="164"/>
      <c r="J2298" s="163"/>
      <c r="K2298" s="162"/>
      <c r="L2298" s="163"/>
      <c r="M22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299" spans="1:14" x14ac:dyDescent="0.25">
      <c r="A2299" s="166" t="str">
        <f>Сверка[[#This Row],[ID Штатной должности]]&amp;Сверка[[#This Row],[Дата возникновения вакансии на ШД]]</f>
        <v/>
      </c>
      <c r="B2299" s="162"/>
      <c r="C2299" s="163"/>
      <c r="D2299" s="162"/>
      <c r="E2299" s="163"/>
      <c r="F2299" s="164"/>
      <c r="G2299" s="164"/>
      <c r="H2299" s="164"/>
      <c r="I2299" s="164"/>
      <c r="J2299" s="163"/>
      <c r="K2299" s="162"/>
      <c r="L2299" s="163"/>
      <c r="M22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2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00" spans="1:14" x14ac:dyDescent="0.25">
      <c r="A2300" s="166" t="str">
        <f>Сверка[[#This Row],[ID Штатной должности]]&amp;Сверка[[#This Row],[Дата возникновения вакансии на ШД]]</f>
        <v/>
      </c>
      <c r="B2300" s="162"/>
      <c r="C2300" s="163"/>
      <c r="D2300" s="162"/>
      <c r="E2300" s="163"/>
      <c r="F2300" s="164"/>
      <c r="G2300" s="164"/>
      <c r="H2300" s="164"/>
      <c r="I2300" s="164"/>
      <c r="J2300" s="163"/>
      <c r="K2300" s="162"/>
      <c r="L2300" s="163"/>
      <c r="M23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01" spans="1:14" x14ac:dyDescent="0.25">
      <c r="A2301" s="166" t="str">
        <f>Сверка[[#This Row],[ID Штатной должности]]&amp;Сверка[[#This Row],[Дата возникновения вакансии на ШД]]</f>
        <v/>
      </c>
      <c r="B2301" s="162"/>
      <c r="C2301" s="163"/>
      <c r="D2301" s="162"/>
      <c r="E2301" s="163"/>
      <c r="F2301" s="164"/>
      <c r="G2301" s="164"/>
      <c r="H2301" s="164"/>
      <c r="I2301" s="164"/>
      <c r="J2301" s="163"/>
      <c r="K2301" s="162"/>
      <c r="L2301" s="163"/>
      <c r="M23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02" spans="1:14" x14ac:dyDescent="0.25">
      <c r="A2302" s="166" t="str">
        <f>Сверка[[#This Row],[ID Штатной должности]]&amp;Сверка[[#This Row],[Дата возникновения вакансии на ШД]]</f>
        <v/>
      </c>
      <c r="B2302" s="162"/>
      <c r="C2302" s="163"/>
      <c r="D2302" s="162"/>
      <c r="E2302" s="163"/>
      <c r="F2302" s="164"/>
      <c r="G2302" s="164"/>
      <c r="H2302" s="164"/>
      <c r="I2302" s="164"/>
      <c r="J2302" s="163"/>
      <c r="K2302" s="162"/>
      <c r="L2302" s="163"/>
      <c r="M23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03" spans="1:14" x14ac:dyDescent="0.25">
      <c r="A2303" s="166" t="str">
        <f>Сверка[[#This Row],[ID Штатной должности]]&amp;Сверка[[#This Row],[Дата возникновения вакансии на ШД]]</f>
        <v/>
      </c>
      <c r="B2303" s="162"/>
      <c r="C2303" s="163"/>
      <c r="D2303" s="162"/>
      <c r="E2303" s="163"/>
      <c r="F2303" s="164"/>
      <c r="G2303" s="164"/>
      <c r="H2303" s="164"/>
      <c r="I2303" s="164"/>
      <c r="J2303" s="163"/>
      <c r="K2303" s="162"/>
      <c r="L2303" s="163"/>
      <c r="M23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04" spans="1:14" x14ac:dyDescent="0.25">
      <c r="A2304" s="166" t="str">
        <f>Сверка[[#This Row],[ID Штатной должности]]&amp;Сверка[[#This Row],[Дата возникновения вакансии на ШД]]</f>
        <v/>
      </c>
      <c r="B2304" s="162"/>
      <c r="C2304" s="163"/>
      <c r="D2304" s="162"/>
      <c r="E2304" s="163"/>
      <c r="F2304" s="164"/>
      <c r="G2304" s="164"/>
      <c r="H2304" s="164"/>
      <c r="I2304" s="164"/>
      <c r="J2304" s="163"/>
      <c r="K2304" s="162"/>
      <c r="L2304" s="163"/>
      <c r="M23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05" spans="1:14" x14ac:dyDescent="0.25">
      <c r="A2305" s="166" t="str">
        <f>Сверка[[#This Row],[ID Штатной должности]]&amp;Сверка[[#This Row],[Дата возникновения вакансии на ШД]]</f>
        <v/>
      </c>
      <c r="B2305" s="162"/>
      <c r="C2305" s="163"/>
      <c r="D2305" s="162"/>
      <c r="E2305" s="163"/>
      <c r="F2305" s="164"/>
      <c r="G2305" s="164"/>
      <c r="H2305" s="164"/>
      <c r="I2305" s="164"/>
      <c r="J2305" s="163"/>
      <c r="K2305" s="162"/>
      <c r="L2305" s="163"/>
      <c r="M23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06" spans="1:14" x14ac:dyDescent="0.25">
      <c r="A2306" s="166" t="str">
        <f>Сверка[[#This Row],[ID Штатной должности]]&amp;Сверка[[#This Row],[Дата возникновения вакансии на ШД]]</f>
        <v/>
      </c>
      <c r="B2306" s="162"/>
      <c r="C2306" s="163"/>
      <c r="D2306" s="162"/>
      <c r="E2306" s="163"/>
      <c r="F2306" s="164"/>
      <c r="G2306" s="164"/>
      <c r="H2306" s="164"/>
      <c r="I2306" s="164"/>
      <c r="J2306" s="163"/>
      <c r="K2306" s="162"/>
      <c r="L2306" s="163"/>
      <c r="M23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07" spans="1:14" x14ac:dyDescent="0.25">
      <c r="A2307" s="166" t="str">
        <f>Сверка[[#This Row],[ID Штатной должности]]&amp;Сверка[[#This Row],[Дата возникновения вакансии на ШД]]</f>
        <v/>
      </c>
      <c r="B2307" s="162"/>
      <c r="C2307" s="163"/>
      <c r="D2307" s="162"/>
      <c r="E2307" s="163"/>
      <c r="F2307" s="164"/>
      <c r="G2307" s="164"/>
      <c r="H2307" s="164"/>
      <c r="I2307" s="164"/>
      <c r="J2307" s="163"/>
      <c r="K2307" s="162"/>
      <c r="L2307" s="163"/>
      <c r="M23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08" spans="1:14" x14ac:dyDescent="0.25">
      <c r="A2308" s="166" t="str">
        <f>Сверка[[#This Row],[ID Штатной должности]]&amp;Сверка[[#This Row],[Дата возникновения вакансии на ШД]]</f>
        <v/>
      </c>
      <c r="B2308" s="162"/>
      <c r="C2308" s="163"/>
      <c r="D2308" s="162"/>
      <c r="E2308" s="163"/>
      <c r="F2308" s="164"/>
      <c r="G2308" s="164"/>
      <c r="H2308" s="164"/>
      <c r="I2308" s="164"/>
      <c r="J2308" s="163"/>
      <c r="K2308" s="162"/>
      <c r="L2308" s="163"/>
      <c r="M23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09" spans="1:14" x14ac:dyDescent="0.25">
      <c r="A2309" s="166" t="str">
        <f>Сверка[[#This Row],[ID Штатной должности]]&amp;Сверка[[#This Row],[Дата возникновения вакансии на ШД]]</f>
        <v/>
      </c>
      <c r="B2309" s="162"/>
      <c r="C2309" s="163"/>
      <c r="D2309" s="162"/>
      <c r="E2309" s="163"/>
      <c r="F2309" s="164"/>
      <c r="G2309" s="164"/>
      <c r="H2309" s="164"/>
      <c r="I2309" s="164"/>
      <c r="J2309" s="163"/>
      <c r="K2309" s="162"/>
      <c r="L2309" s="163"/>
      <c r="M23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10" spans="1:14" x14ac:dyDescent="0.25">
      <c r="A2310" s="166" t="str">
        <f>Сверка[[#This Row],[ID Штатной должности]]&amp;Сверка[[#This Row],[Дата возникновения вакансии на ШД]]</f>
        <v/>
      </c>
      <c r="B2310" s="162"/>
      <c r="C2310" s="163"/>
      <c r="D2310" s="162"/>
      <c r="E2310" s="163"/>
      <c r="F2310" s="164"/>
      <c r="G2310" s="164"/>
      <c r="H2310" s="164"/>
      <c r="I2310" s="164"/>
      <c r="J2310" s="163"/>
      <c r="K2310" s="162"/>
      <c r="L2310" s="163"/>
      <c r="M23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11" spans="1:14" x14ac:dyDescent="0.25">
      <c r="A2311" s="166" t="str">
        <f>Сверка[[#This Row],[ID Штатной должности]]&amp;Сверка[[#This Row],[Дата возникновения вакансии на ШД]]</f>
        <v/>
      </c>
      <c r="B2311" s="162"/>
      <c r="C2311" s="163"/>
      <c r="D2311" s="162"/>
      <c r="E2311" s="163"/>
      <c r="F2311" s="164"/>
      <c r="G2311" s="164"/>
      <c r="H2311" s="164"/>
      <c r="I2311" s="164"/>
      <c r="J2311" s="163"/>
      <c r="K2311" s="162"/>
      <c r="L2311" s="163"/>
      <c r="M23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12" spans="1:14" x14ac:dyDescent="0.25">
      <c r="A2312" s="166" t="str">
        <f>Сверка[[#This Row],[ID Штатной должности]]&amp;Сверка[[#This Row],[Дата возникновения вакансии на ШД]]</f>
        <v/>
      </c>
      <c r="B2312" s="162"/>
      <c r="C2312" s="163"/>
      <c r="D2312" s="162"/>
      <c r="E2312" s="163"/>
      <c r="F2312" s="164"/>
      <c r="G2312" s="164"/>
      <c r="H2312" s="164"/>
      <c r="I2312" s="164"/>
      <c r="J2312" s="163"/>
      <c r="K2312" s="162"/>
      <c r="L2312" s="163"/>
      <c r="M23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13" spans="1:14" x14ac:dyDescent="0.25">
      <c r="A2313" s="166" t="str">
        <f>Сверка[[#This Row],[ID Штатной должности]]&amp;Сверка[[#This Row],[Дата возникновения вакансии на ШД]]</f>
        <v/>
      </c>
      <c r="B2313" s="162"/>
      <c r="C2313" s="163"/>
      <c r="D2313" s="162"/>
      <c r="E2313" s="163"/>
      <c r="F2313" s="164"/>
      <c r="G2313" s="164"/>
      <c r="H2313" s="164"/>
      <c r="I2313" s="164"/>
      <c r="J2313" s="163"/>
      <c r="K2313" s="162"/>
      <c r="L2313" s="163"/>
      <c r="M23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14" spans="1:14" x14ac:dyDescent="0.25">
      <c r="A2314" s="166" t="str">
        <f>Сверка[[#This Row],[ID Штатной должности]]&amp;Сверка[[#This Row],[Дата возникновения вакансии на ШД]]</f>
        <v/>
      </c>
      <c r="B2314" s="162"/>
      <c r="C2314" s="163"/>
      <c r="D2314" s="162"/>
      <c r="E2314" s="163"/>
      <c r="F2314" s="164"/>
      <c r="G2314" s="164"/>
      <c r="H2314" s="164"/>
      <c r="I2314" s="164"/>
      <c r="J2314" s="163"/>
      <c r="K2314" s="162"/>
      <c r="L2314" s="163"/>
      <c r="M23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15" spans="1:14" x14ac:dyDescent="0.25">
      <c r="A2315" s="166" t="str">
        <f>Сверка[[#This Row],[ID Штатной должности]]&amp;Сверка[[#This Row],[Дата возникновения вакансии на ШД]]</f>
        <v/>
      </c>
      <c r="B2315" s="162"/>
      <c r="C2315" s="163"/>
      <c r="D2315" s="162"/>
      <c r="E2315" s="163"/>
      <c r="F2315" s="164"/>
      <c r="G2315" s="164"/>
      <c r="H2315" s="164"/>
      <c r="I2315" s="164"/>
      <c r="J2315" s="163"/>
      <c r="K2315" s="162"/>
      <c r="L2315" s="163"/>
      <c r="M23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16" spans="1:14" x14ac:dyDescent="0.25">
      <c r="A2316" s="166" t="str">
        <f>Сверка[[#This Row],[ID Штатной должности]]&amp;Сверка[[#This Row],[Дата возникновения вакансии на ШД]]</f>
        <v/>
      </c>
      <c r="B2316" s="162"/>
      <c r="C2316" s="163"/>
      <c r="D2316" s="162"/>
      <c r="E2316" s="163"/>
      <c r="F2316" s="164"/>
      <c r="G2316" s="164"/>
      <c r="H2316" s="164"/>
      <c r="I2316" s="164"/>
      <c r="J2316" s="163"/>
      <c r="K2316" s="162"/>
      <c r="L2316" s="163"/>
      <c r="M23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17" spans="1:14" x14ac:dyDescent="0.25">
      <c r="A2317" s="166" t="str">
        <f>Сверка[[#This Row],[ID Штатной должности]]&amp;Сверка[[#This Row],[Дата возникновения вакансии на ШД]]</f>
        <v/>
      </c>
      <c r="B2317" s="162"/>
      <c r="C2317" s="163"/>
      <c r="D2317" s="162"/>
      <c r="E2317" s="163"/>
      <c r="F2317" s="164"/>
      <c r="G2317" s="164"/>
      <c r="H2317" s="164"/>
      <c r="I2317" s="164"/>
      <c r="J2317" s="163"/>
      <c r="K2317" s="162"/>
      <c r="L2317" s="163"/>
      <c r="M23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18" spans="1:14" x14ac:dyDescent="0.25">
      <c r="A2318" s="166" t="str">
        <f>Сверка[[#This Row],[ID Штатной должности]]&amp;Сверка[[#This Row],[Дата возникновения вакансии на ШД]]</f>
        <v/>
      </c>
      <c r="B2318" s="162"/>
      <c r="C2318" s="163"/>
      <c r="D2318" s="162"/>
      <c r="E2318" s="163"/>
      <c r="F2318" s="164"/>
      <c r="G2318" s="164"/>
      <c r="H2318" s="164"/>
      <c r="I2318" s="164"/>
      <c r="J2318" s="163"/>
      <c r="K2318" s="162"/>
      <c r="L2318" s="163"/>
      <c r="M23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19" spans="1:14" x14ac:dyDescent="0.25">
      <c r="A2319" s="166" t="str">
        <f>Сверка[[#This Row],[ID Штатной должности]]&amp;Сверка[[#This Row],[Дата возникновения вакансии на ШД]]</f>
        <v/>
      </c>
      <c r="B2319" s="162"/>
      <c r="C2319" s="163"/>
      <c r="D2319" s="162"/>
      <c r="E2319" s="163"/>
      <c r="F2319" s="164"/>
      <c r="G2319" s="164"/>
      <c r="H2319" s="164"/>
      <c r="I2319" s="164"/>
      <c r="J2319" s="163"/>
      <c r="K2319" s="162"/>
      <c r="L2319" s="163"/>
      <c r="M23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20" spans="1:14" x14ac:dyDescent="0.25">
      <c r="A2320" s="166" t="str">
        <f>Сверка[[#This Row],[ID Штатной должности]]&amp;Сверка[[#This Row],[Дата возникновения вакансии на ШД]]</f>
        <v/>
      </c>
      <c r="B2320" s="162"/>
      <c r="C2320" s="163"/>
      <c r="D2320" s="162"/>
      <c r="E2320" s="163"/>
      <c r="F2320" s="164"/>
      <c r="G2320" s="164"/>
      <c r="H2320" s="164"/>
      <c r="I2320" s="164"/>
      <c r="J2320" s="163"/>
      <c r="K2320" s="162"/>
      <c r="L2320" s="163"/>
      <c r="M23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21" spans="1:14" x14ac:dyDescent="0.25">
      <c r="A2321" s="166" t="str">
        <f>Сверка[[#This Row],[ID Штатной должности]]&amp;Сверка[[#This Row],[Дата возникновения вакансии на ШД]]</f>
        <v/>
      </c>
      <c r="B2321" s="162"/>
      <c r="C2321" s="163"/>
      <c r="D2321" s="162"/>
      <c r="E2321" s="163"/>
      <c r="F2321" s="164"/>
      <c r="G2321" s="164"/>
      <c r="H2321" s="164"/>
      <c r="I2321" s="164"/>
      <c r="J2321" s="163"/>
      <c r="K2321" s="162"/>
      <c r="L2321" s="163"/>
      <c r="M23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22" spans="1:14" x14ac:dyDescent="0.25">
      <c r="A2322" s="166" t="str">
        <f>Сверка[[#This Row],[ID Штатной должности]]&amp;Сверка[[#This Row],[Дата возникновения вакансии на ШД]]</f>
        <v/>
      </c>
      <c r="B2322" s="162"/>
      <c r="C2322" s="163"/>
      <c r="D2322" s="162"/>
      <c r="E2322" s="163"/>
      <c r="F2322" s="164"/>
      <c r="G2322" s="164"/>
      <c r="H2322" s="164"/>
      <c r="I2322" s="164"/>
      <c r="J2322" s="163"/>
      <c r="K2322" s="162"/>
      <c r="L2322" s="163"/>
      <c r="M23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23" spans="1:14" x14ac:dyDescent="0.25">
      <c r="A2323" s="166" t="str">
        <f>Сверка[[#This Row],[ID Штатной должности]]&amp;Сверка[[#This Row],[Дата возникновения вакансии на ШД]]</f>
        <v/>
      </c>
      <c r="B2323" s="162"/>
      <c r="C2323" s="163"/>
      <c r="D2323" s="162"/>
      <c r="E2323" s="163"/>
      <c r="F2323" s="164"/>
      <c r="G2323" s="164"/>
      <c r="H2323" s="164"/>
      <c r="I2323" s="164"/>
      <c r="J2323" s="163"/>
      <c r="K2323" s="162"/>
      <c r="L2323" s="163"/>
      <c r="M23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24" spans="1:14" x14ac:dyDescent="0.25">
      <c r="A2324" s="166" t="str">
        <f>Сверка[[#This Row],[ID Штатной должности]]&amp;Сверка[[#This Row],[Дата возникновения вакансии на ШД]]</f>
        <v/>
      </c>
      <c r="B2324" s="162"/>
      <c r="C2324" s="163"/>
      <c r="D2324" s="162"/>
      <c r="E2324" s="163"/>
      <c r="F2324" s="164"/>
      <c r="G2324" s="164"/>
      <c r="H2324" s="164"/>
      <c r="I2324" s="164"/>
      <c r="J2324" s="163"/>
      <c r="K2324" s="162"/>
      <c r="L2324" s="163"/>
      <c r="M23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25" spans="1:14" x14ac:dyDescent="0.25">
      <c r="A2325" s="166" t="str">
        <f>Сверка[[#This Row],[ID Штатной должности]]&amp;Сверка[[#This Row],[Дата возникновения вакансии на ШД]]</f>
        <v/>
      </c>
      <c r="B2325" s="162"/>
      <c r="C2325" s="163"/>
      <c r="D2325" s="162"/>
      <c r="E2325" s="163"/>
      <c r="F2325" s="164"/>
      <c r="G2325" s="164"/>
      <c r="H2325" s="164"/>
      <c r="I2325" s="164"/>
      <c r="J2325" s="163"/>
      <c r="K2325" s="162"/>
      <c r="L2325" s="163"/>
      <c r="M23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26" spans="1:14" x14ac:dyDescent="0.25">
      <c r="A2326" s="166" t="str">
        <f>Сверка[[#This Row],[ID Штатной должности]]&amp;Сверка[[#This Row],[Дата возникновения вакансии на ШД]]</f>
        <v/>
      </c>
      <c r="B2326" s="162"/>
      <c r="C2326" s="163"/>
      <c r="D2326" s="162"/>
      <c r="E2326" s="163"/>
      <c r="F2326" s="164"/>
      <c r="G2326" s="164"/>
      <c r="H2326" s="164"/>
      <c r="I2326" s="164"/>
      <c r="J2326" s="163"/>
      <c r="K2326" s="162"/>
      <c r="L2326" s="163"/>
      <c r="M23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27" spans="1:14" x14ac:dyDescent="0.25">
      <c r="A2327" s="166" t="str">
        <f>Сверка[[#This Row],[ID Штатной должности]]&amp;Сверка[[#This Row],[Дата возникновения вакансии на ШД]]</f>
        <v/>
      </c>
      <c r="B2327" s="162"/>
      <c r="C2327" s="163"/>
      <c r="D2327" s="162"/>
      <c r="E2327" s="163"/>
      <c r="F2327" s="164"/>
      <c r="G2327" s="164"/>
      <c r="H2327" s="164"/>
      <c r="I2327" s="164"/>
      <c r="J2327" s="163"/>
      <c r="K2327" s="162"/>
      <c r="L2327" s="163"/>
      <c r="M23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28" spans="1:14" x14ac:dyDescent="0.25">
      <c r="A2328" s="166" t="str">
        <f>Сверка[[#This Row],[ID Штатной должности]]&amp;Сверка[[#This Row],[Дата возникновения вакансии на ШД]]</f>
        <v/>
      </c>
      <c r="B2328" s="162"/>
      <c r="C2328" s="163"/>
      <c r="D2328" s="162"/>
      <c r="E2328" s="163"/>
      <c r="F2328" s="164"/>
      <c r="G2328" s="164"/>
      <c r="H2328" s="164"/>
      <c r="I2328" s="164"/>
      <c r="J2328" s="163"/>
      <c r="K2328" s="162"/>
      <c r="L2328" s="163"/>
      <c r="M23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29" spans="1:14" x14ac:dyDescent="0.25">
      <c r="A2329" s="166" t="str">
        <f>Сверка[[#This Row],[ID Штатной должности]]&amp;Сверка[[#This Row],[Дата возникновения вакансии на ШД]]</f>
        <v/>
      </c>
      <c r="B2329" s="162"/>
      <c r="C2329" s="163"/>
      <c r="D2329" s="162"/>
      <c r="E2329" s="163"/>
      <c r="F2329" s="164"/>
      <c r="G2329" s="164"/>
      <c r="H2329" s="164"/>
      <c r="I2329" s="164"/>
      <c r="J2329" s="163"/>
      <c r="K2329" s="162"/>
      <c r="L2329" s="163"/>
      <c r="M23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30" spans="1:14" x14ac:dyDescent="0.25">
      <c r="A2330" s="166" t="str">
        <f>Сверка[[#This Row],[ID Штатной должности]]&amp;Сверка[[#This Row],[Дата возникновения вакансии на ШД]]</f>
        <v/>
      </c>
      <c r="B2330" s="162"/>
      <c r="C2330" s="163"/>
      <c r="D2330" s="162"/>
      <c r="E2330" s="163"/>
      <c r="F2330" s="164"/>
      <c r="G2330" s="164"/>
      <c r="H2330" s="164"/>
      <c r="I2330" s="164"/>
      <c r="J2330" s="163"/>
      <c r="K2330" s="162"/>
      <c r="L2330" s="163"/>
      <c r="M23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31" spans="1:14" x14ac:dyDescent="0.25">
      <c r="A2331" s="166" t="str">
        <f>Сверка[[#This Row],[ID Штатной должности]]&amp;Сверка[[#This Row],[Дата возникновения вакансии на ШД]]</f>
        <v/>
      </c>
      <c r="B2331" s="162"/>
      <c r="C2331" s="163"/>
      <c r="D2331" s="162"/>
      <c r="E2331" s="163"/>
      <c r="F2331" s="164"/>
      <c r="G2331" s="164"/>
      <c r="H2331" s="164"/>
      <c r="I2331" s="164"/>
      <c r="J2331" s="163"/>
      <c r="K2331" s="162"/>
      <c r="L2331" s="163"/>
      <c r="M23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32" spans="1:14" x14ac:dyDescent="0.25">
      <c r="A2332" s="166" t="str">
        <f>Сверка[[#This Row],[ID Штатной должности]]&amp;Сверка[[#This Row],[Дата возникновения вакансии на ШД]]</f>
        <v/>
      </c>
      <c r="B2332" s="162"/>
      <c r="C2332" s="163"/>
      <c r="D2332" s="162"/>
      <c r="E2332" s="163"/>
      <c r="F2332" s="164"/>
      <c r="G2332" s="164"/>
      <c r="H2332" s="164"/>
      <c r="I2332" s="164"/>
      <c r="J2332" s="163"/>
      <c r="K2332" s="162"/>
      <c r="L2332" s="163"/>
      <c r="M23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33" spans="1:14" x14ac:dyDescent="0.25">
      <c r="A2333" s="166" t="str">
        <f>Сверка[[#This Row],[ID Штатной должности]]&amp;Сверка[[#This Row],[Дата возникновения вакансии на ШД]]</f>
        <v/>
      </c>
      <c r="B2333" s="162"/>
      <c r="C2333" s="163"/>
      <c r="D2333" s="162"/>
      <c r="E2333" s="163"/>
      <c r="F2333" s="164"/>
      <c r="G2333" s="164"/>
      <c r="H2333" s="164"/>
      <c r="I2333" s="164"/>
      <c r="J2333" s="163"/>
      <c r="K2333" s="162"/>
      <c r="L2333" s="163"/>
      <c r="M23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34" spans="1:14" x14ac:dyDescent="0.25">
      <c r="A2334" s="166" t="str">
        <f>Сверка[[#This Row],[ID Штатной должности]]&amp;Сверка[[#This Row],[Дата возникновения вакансии на ШД]]</f>
        <v/>
      </c>
      <c r="B2334" s="162"/>
      <c r="C2334" s="163"/>
      <c r="D2334" s="162"/>
      <c r="E2334" s="163"/>
      <c r="F2334" s="164"/>
      <c r="G2334" s="164"/>
      <c r="H2334" s="164"/>
      <c r="I2334" s="164"/>
      <c r="J2334" s="163"/>
      <c r="K2334" s="162"/>
      <c r="L2334" s="163"/>
      <c r="M23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35" spans="1:14" x14ac:dyDescent="0.25">
      <c r="A2335" s="166" t="str">
        <f>Сверка[[#This Row],[ID Штатной должности]]&amp;Сверка[[#This Row],[Дата возникновения вакансии на ШД]]</f>
        <v/>
      </c>
      <c r="B2335" s="162"/>
      <c r="C2335" s="163"/>
      <c r="D2335" s="162"/>
      <c r="E2335" s="163"/>
      <c r="F2335" s="164"/>
      <c r="G2335" s="164"/>
      <c r="H2335" s="164"/>
      <c r="I2335" s="164"/>
      <c r="J2335" s="163"/>
      <c r="K2335" s="162"/>
      <c r="L2335" s="163"/>
      <c r="M23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36" spans="1:14" x14ac:dyDescent="0.25">
      <c r="A2336" s="166" t="str">
        <f>Сверка[[#This Row],[ID Штатной должности]]&amp;Сверка[[#This Row],[Дата возникновения вакансии на ШД]]</f>
        <v/>
      </c>
      <c r="B2336" s="162"/>
      <c r="C2336" s="163"/>
      <c r="D2336" s="162"/>
      <c r="E2336" s="163"/>
      <c r="F2336" s="164"/>
      <c r="G2336" s="164"/>
      <c r="H2336" s="164"/>
      <c r="I2336" s="164"/>
      <c r="J2336" s="163"/>
      <c r="K2336" s="162"/>
      <c r="L2336" s="163"/>
      <c r="M23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37" spans="1:14" x14ac:dyDescent="0.25">
      <c r="A2337" s="166" t="str">
        <f>Сверка[[#This Row],[ID Штатной должности]]&amp;Сверка[[#This Row],[Дата возникновения вакансии на ШД]]</f>
        <v/>
      </c>
      <c r="B2337" s="162"/>
      <c r="C2337" s="163"/>
      <c r="D2337" s="162"/>
      <c r="E2337" s="163"/>
      <c r="F2337" s="164"/>
      <c r="G2337" s="164"/>
      <c r="H2337" s="164"/>
      <c r="I2337" s="164"/>
      <c r="J2337" s="163"/>
      <c r="K2337" s="162"/>
      <c r="L2337" s="163"/>
      <c r="M23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38" spans="1:14" x14ac:dyDescent="0.25">
      <c r="A2338" s="166" t="str">
        <f>Сверка[[#This Row],[ID Штатной должности]]&amp;Сверка[[#This Row],[Дата возникновения вакансии на ШД]]</f>
        <v/>
      </c>
      <c r="B2338" s="162"/>
      <c r="C2338" s="163"/>
      <c r="D2338" s="162"/>
      <c r="E2338" s="163"/>
      <c r="F2338" s="164"/>
      <c r="G2338" s="164"/>
      <c r="H2338" s="164"/>
      <c r="I2338" s="164"/>
      <c r="J2338" s="163"/>
      <c r="K2338" s="162"/>
      <c r="L2338" s="163"/>
      <c r="M23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39" spans="1:14" x14ac:dyDescent="0.25">
      <c r="A2339" s="166" t="str">
        <f>Сверка[[#This Row],[ID Штатной должности]]&amp;Сверка[[#This Row],[Дата возникновения вакансии на ШД]]</f>
        <v/>
      </c>
      <c r="B2339" s="162"/>
      <c r="C2339" s="163"/>
      <c r="D2339" s="162"/>
      <c r="E2339" s="163"/>
      <c r="F2339" s="164"/>
      <c r="G2339" s="164"/>
      <c r="H2339" s="164"/>
      <c r="I2339" s="164"/>
      <c r="J2339" s="163"/>
      <c r="K2339" s="162"/>
      <c r="L2339" s="163"/>
      <c r="M23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40" spans="1:14" x14ac:dyDescent="0.25">
      <c r="A2340" s="166" t="str">
        <f>Сверка[[#This Row],[ID Штатной должности]]&amp;Сверка[[#This Row],[Дата возникновения вакансии на ШД]]</f>
        <v/>
      </c>
      <c r="B2340" s="162"/>
      <c r="C2340" s="163"/>
      <c r="D2340" s="162"/>
      <c r="E2340" s="163"/>
      <c r="F2340" s="164"/>
      <c r="G2340" s="164"/>
      <c r="H2340" s="164"/>
      <c r="I2340" s="164"/>
      <c r="J2340" s="163"/>
      <c r="K2340" s="162"/>
      <c r="L2340" s="163"/>
      <c r="M23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41" spans="1:14" x14ac:dyDescent="0.25">
      <c r="A2341" s="166" t="str">
        <f>Сверка[[#This Row],[ID Штатной должности]]&amp;Сверка[[#This Row],[Дата возникновения вакансии на ШД]]</f>
        <v/>
      </c>
      <c r="B2341" s="162"/>
      <c r="C2341" s="163"/>
      <c r="D2341" s="162"/>
      <c r="E2341" s="163"/>
      <c r="F2341" s="164"/>
      <c r="G2341" s="164"/>
      <c r="H2341" s="164"/>
      <c r="I2341" s="164"/>
      <c r="J2341" s="163"/>
      <c r="K2341" s="162"/>
      <c r="L2341" s="163"/>
      <c r="M23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42" spans="1:14" x14ac:dyDescent="0.25">
      <c r="A2342" s="166" t="str">
        <f>Сверка[[#This Row],[ID Штатной должности]]&amp;Сверка[[#This Row],[Дата возникновения вакансии на ШД]]</f>
        <v/>
      </c>
      <c r="B2342" s="162"/>
      <c r="C2342" s="163"/>
      <c r="D2342" s="162"/>
      <c r="E2342" s="163"/>
      <c r="F2342" s="164"/>
      <c r="G2342" s="164"/>
      <c r="H2342" s="164"/>
      <c r="I2342" s="164"/>
      <c r="J2342" s="163"/>
      <c r="K2342" s="162"/>
      <c r="L2342" s="163"/>
      <c r="M23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43" spans="1:14" x14ac:dyDescent="0.25">
      <c r="A2343" s="166" t="str">
        <f>Сверка[[#This Row],[ID Штатной должности]]&amp;Сверка[[#This Row],[Дата возникновения вакансии на ШД]]</f>
        <v/>
      </c>
      <c r="B2343" s="162"/>
      <c r="C2343" s="163"/>
      <c r="D2343" s="162"/>
      <c r="E2343" s="163"/>
      <c r="F2343" s="164"/>
      <c r="G2343" s="164"/>
      <c r="H2343" s="164"/>
      <c r="I2343" s="164"/>
      <c r="J2343" s="163"/>
      <c r="K2343" s="162"/>
      <c r="L2343" s="163"/>
      <c r="M23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44" spans="1:14" x14ac:dyDescent="0.25">
      <c r="A2344" s="166" t="str">
        <f>Сверка[[#This Row],[ID Штатной должности]]&amp;Сверка[[#This Row],[Дата возникновения вакансии на ШД]]</f>
        <v/>
      </c>
      <c r="B2344" s="162"/>
      <c r="C2344" s="163"/>
      <c r="D2344" s="162"/>
      <c r="E2344" s="163"/>
      <c r="F2344" s="164"/>
      <c r="G2344" s="164"/>
      <c r="H2344" s="164"/>
      <c r="I2344" s="164"/>
      <c r="J2344" s="163"/>
      <c r="K2344" s="162"/>
      <c r="L2344" s="163"/>
      <c r="M23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45" spans="1:14" x14ac:dyDescent="0.25">
      <c r="A2345" s="166" t="str">
        <f>Сверка[[#This Row],[ID Штатной должности]]&amp;Сверка[[#This Row],[Дата возникновения вакансии на ШД]]</f>
        <v/>
      </c>
      <c r="B2345" s="162"/>
      <c r="C2345" s="163"/>
      <c r="D2345" s="162"/>
      <c r="E2345" s="163"/>
      <c r="F2345" s="164"/>
      <c r="G2345" s="164"/>
      <c r="H2345" s="164"/>
      <c r="I2345" s="164"/>
      <c r="J2345" s="163"/>
      <c r="K2345" s="162"/>
      <c r="L2345" s="163"/>
      <c r="M23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46" spans="1:14" x14ac:dyDescent="0.25">
      <c r="A2346" s="166" t="str">
        <f>Сверка[[#This Row],[ID Штатной должности]]&amp;Сверка[[#This Row],[Дата возникновения вакансии на ШД]]</f>
        <v/>
      </c>
      <c r="B2346" s="162"/>
      <c r="C2346" s="163"/>
      <c r="D2346" s="162"/>
      <c r="E2346" s="163"/>
      <c r="F2346" s="164"/>
      <c r="G2346" s="164"/>
      <c r="H2346" s="164"/>
      <c r="I2346" s="164"/>
      <c r="J2346" s="163"/>
      <c r="K2346" s="162"/>
      <c r="L2346" s="163"/>
      <c r="M23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47" spans="1:14" x14ac:dyDescent="0.25">
      <c r="A2347" s="166" t="str">
        <f>Сверка[[#This Row],[ID Штатной должности]]&amp;Сверка[[#This Row],[Дата возникновения вакансии на ШД]]</f>
        <v/>
      </c>
      <c r="B2347" s="162"/>
      <c r="C2347" s="163"/>
      <c r="D2347" s="162"/>
      <c r="E2347" s="163"/>
      <c r="F2347" s="164"/>
      <c r="G2347" s="164"/>
      <c r="H2347" s="164"/>
      <c r="I2347" s="164"/>
      <c r="J2347" s="163"/>
      <c r="K2347" s="162"/>
      <c r="L2347" s="163"/>
      <c r="M23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48" spans="1:14" x14ac:dyDescent="0.25">
      <c r="A2348" s="166" t="str">
        <f>Сверка[[#This Row],[ID Штатной должности]]&amp;Сверка[[#This Row],[Дата возникновения вакансии на ШД]]</f>
        <v/>
      </c>
      <c r="B2348" s="162"/>
      <c r="C2348" s="163"/>
      <c r="D2348" s="162"/>
      <c r="E2348" s="163"/>
      <c r="F2348" s="164"/>
      <c r="G2348" s="164"/>
      <c r="H2348" s="164"/>
      <c r="I2348" s="164"/>
      <c r="J2348" s="163"/>
      <c r="K2348" s="162"/>
      <c r="L2348" s="163"/>
      <c r="M23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49" spans="1:14" x14ac:dyDescent="0.25">
      <c r="A2349" s="166" t="str">
        <f>Сверка[[#This Row],[ID Штатной должности]]&amp;Сверка[[#This Row],[Дата возникновения вакансии на ШД]]</f>
        <v/>
      </c>
      <c r="B2349" s="162"/>
      <c r="C2349" s="163"/>
      <c r="D2349" s="162"/>
      <c r="E2349" s="163"/>
      <c r="F2349" s="164"/>
      <c r="G2349" s="164"/>
      <c r="H2349" s="164"/>
      <c r="I2349" s="164"/>
      <c r="J2349" s="163"/>
      <c r="K2349" s="162"/>
      <c r="L2349" s="163"/>
      <c r="M23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50" spans="1:14" x14ac:dyDescent="0.25">
      <c r="A2350" s="166" t="str">
        <f>Сверка[[#This Row],[ID Штатной должности]]&amp;Сверка[[#This Row],[Дата возникновения вакансии на ШД]]</f>
        <v/>
      </c>
      <c r="B2350" s="162"/>
      <c r="C2350" s="163"/>
      <c r="D2350" s="162"/>
      <c r="E2350" s="163"/>
      <c r="F2350" s="164"/>
      <c r="G2350" s="164"/>
      <c r="H2350" s="164"/>
      <c r="I2350" s="164"/>
      <c r="J2350" s="163"/>
      <c r="K2350" s="162"/>
      <c r="L2350" s="163"/>
      <c r="M23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51" spans="1:14" x14ac:dyDescent="0.25">
      <c r="A2351" s="166" t="str">
        <f>Сверка[[#This Row],[ID Штатной должности]]&amp;Сверка[[#This Row],[Дата возникновения вакансии на ШД]]</f>
        <v/>
      </c>
      <c r="B2351" s="162"/>
      <c r="C2351" s="163"/>
      <c r="D2351" s="162"/>
      <c r="E2351" s="163"/>
      <c r="F2351" s="164"/>
      <c r="G2351" s="164"/>
      <c r="H2351" s="164"/>
      <c r="I2351" s="164"/>
      <c r="J2351" s="163"/>
      <c r="K2351" s="162"/>
      <c r="L2351" s="163"/>
      <c r="M23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52" spans="1:14" x14ac:dyDescent="0.25">
      <c r="A2352" s="166" t="str">
        <f>Сверка[[#This Row],[ID Штатной должности]]&amp;Сверка[[#This Row],[Дата возникновения вакансии на ШД]]</f>
        <v/>
      </c>
      <c r="B2352" s="162"/>
      <c r="C2352" s="163"/>
      <c r="D2352" s="162"/>
      <c r="E2352" s="163"/>
      <c r="F2352" s="164"/>
      <c r="G2352" s="164"/>
      <c r="H2352" s="164"/>
      <c r="I2352" s="164"/>
      <c r="J2352" s="163"/>
      <c r="K2352" s="162"/>
      <c r="L2352" s="163"/>
      <c r="M23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53" spans="1:14" x14ac:dyDescent="0.25">
      <c r="A2353" s="166" t="str">
        <f>Сверка[[#This Row],[ID Штатной должности]]&amp;Сверка[[#This Row],[Дата возникновения вакансии на ШД]]</f>
        <v/>
      </c>
      <c r="B2353" s="162"/>
      <c r="C2353" s="163"/>
      <c r="D2353" s="162"/>
      <c r="E2353" s="163"/>
      <c r="F2353" s="164"/>
      <c r="G2353" s="164"/>
      <c r="H2353" s="164"/>
      <c r="I2353" s="164"/>
      <c r="J2353" s="163"/>
      <c r="K2353" s="162"/>
      <c r="L2353" s="163"/>
      <c r="M23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54" spans="1:14" x14ac:dyDescent="0.25">
      <c r="A2354" s="166" t="str">
        <f>Сверка[[#This Row],[ID Штатной должности]]&amp;Сверка[[#This Row],[Дата возникновения вакансии на ШД]]</f>
        <v/>
      </c>
      <c r="B2354" s="162"/>
      <c r="C2354" s="163"/>
      <c r="D2354" s="162"/>
      <c r="E2354" s="163"/>
      <c r="F2354" s="164"/>
      <c r="G2354" s="164"/>
      <c r="H2354" s="164"/>
      <c r="I2354" s="164"/>
      <c r="J2354" s="163"/>
      <c r="K2354" s="162"/>
      <c r="L2354" s="163"/>
      <c r="M23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55" spans="1:14" x14ac:dyDescent="0.25">
      <c r="A2355" s="166" t="str">
        <f>Сверка[[#This Row],[ID Штатной должности]]&amp;Сверка[[#This Row],[Дата возникновения вакансии на ШД]]</f>
        <v/>
      </c>
      <c r="B2355" s="162"/>
      <c r="C2355" s="163"/>
      <c r="D2355" s="162"/>
      <c r="E2355" s="163"/>
      <c r="F2355" s="164"/>
      <c r="G2355" s="164"/>
      <c r="H2355" s="164"/>
      <c r="I2355" s="164"/>
      <c r="J2355" s="163"/>
      <c r="K2355" s="162"/>
      <c r="L2355" s="163"/>
      <c r="M23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56" spans="1:14" x14ac:dyDescent="0.25">
      <c r="A2356" s="166" t="str">
        <f>Сверка[[#This Row],[ID Штатной должности]]&amp;Сверка[[#This Row],[Дата возникновения вакансии на ШД]]</f>
        <v/>
      </c>
      <c r="B2356" s="162"/>
      <c r="C2356" s="163"/>
      <c r="D2356" s="162"/>
      <c r="E2356" s="163"/>
      <c r="F2356" s="164"/>
      <c r="G2356" s="164"/>
      <c r="H2356" s="164"/>
      <c r="I2356" s="164"/>
      <c r="J2356" s="163"/>
      <c r="K2356" s="162"/>
      <c r="L2356" s="163"/>
      <c r="M23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57" spans="1:14" x14ac:dyDescent="0.25">
      <c r="A2357" s="166" t="str">
        <f>Сверка[[#This Row],[ID Штатной должности]]&amp;Сверка[[#This Row],[Дата возникновения вакансии на ШД]]</f>
        <v/>
      </c>
      <c r="B2357" s="162"/>
      <c r="C2357" s="163"/>
      <c r="D2357" s="162"/>
      <c r="E2357" s="163"/>
      <c r="F2357" s="164"/>
      <c r="G2357" s="164"/>
      <c r="H2357" s="164"/>
      <c r="I2357" s="164"/>
      <c r="J2357" s="163"/>
      <c r="K2357" s="162"/>
      <c r="L2357" s="163"/>
      <c r="M23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58" spans="1:14" x14ac:dyDescent="0.25">
      <c r="A2358" s="166" t="str">
        <f>Сверка[[#This Row],[ID Штатной должности]]&amp;Сверка[[#This Row],[Дата возникновения вакансии на ШД]]</f>
        <v/>
      </c>
      <c r="B2358" s="162"/>
      <c r="C2358" s="163"/>
      <c r="D2358" s="162"/>
      <c r="E2358" s="163"/>
      <c r="F2358" s="164"/>
      <c r="G2358" s="164"/>
      <c r="H2358" s="164"/>
      <c r="I2358" s="164"/>
      <c r="J2358" s="163"/>
      <c r="K2358" s="162"/>
      <c r="L2358" s="163"/>
      <c r="M23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59" spans="1:14" x14ac:dyDescent="0.25">
      <c r="A2359" s="166" t="str">
        <f>Сверка[[#This Row],[ID Штатной должности]]&amp;Сверка[[#This Row],[Дата возникновения вакансии на ШД]]</f>
        <v/>
      </c>
      <c r="B2359" s="162"/>
      <c r="C2359" s="163"/>
      <c r="D2359" s="162"/>
      <c r="E2359" s="163"/>
      <c r="F2359" s="164"/>
      <c r="G2359" s="164"/>
      <c r="H2359" s="164"/>
      <c r="I2359" s="164"/>
      <c r="J2359" s="163"/>
      <c r="K2359" s="162"/>
      <c r="L2359" s="163"/>
      <c r="M23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60" spans="1:14" x14ac:dyDescent="0.25">
      <c r="A2360" s="166" t="str">
        <f>Сверка[[#This Row],[ID Штатной должности]]&amp;Сверка[[#This Row],[Дата возникновения вакансии на ШД]]</f>
        <v/>
      </c>
      <c r="B2360" s="162"/>
      <c r="C2360" s="163"/>
      <c r="D2360" s="162"/>
      <c r="E2360" s="163"/>
      <c r="F2360" s="164"/>
      <c r="G2360" s="164"/>
      <c r="H2360" s="164"/>
      <c r="I2360" s="164"/>
      <c r="J2360" s="163"/>
      <c r="K2360" s="162"/>
      <c r="L2360" s="163"/>
      <c r="M23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61" spans="1:14" x14ac:dyDescent="0.25">
      <c r="A2361" s="166" t="str">
        <f>Сверка[[#This Row],[ID Штатной должности]]&amp;Сверка[[#This Row],[Дата возникновения вакансии на ШД]]</f>
        <v/>
      </c>
      <c r="B2361" s="162"/>
      <c r="C2361" s="163"/>
      <c r="D2361" s="162"/>
      <c r="E2361" s="163"/>
      <c r="F2361" s="164"/>
      <c r="G2361" s="164"/>
      <c r="H2361" s="164"/>
      <c r="I2361" s="164"/>
      <c r="J2361" s="163"/>
      <c r="K2361" s="162"/>
      <c r="L2361" s="163"/>
      <c r="M23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62" spans="1:14" x14ac:dyDescent="0.25">
      <c r="A2362" s="166" t="str">
        <f>Сверка[[#This Row],[ID Штатной должности]]&amp;Сверка[[#This Row],[Дата возникновения вакансии на ШД]]</f>
        <v/>
      </c>
      <c r="B2362" s="162"/>
      <c r="C2362" s="163"/>
      <c r="D2362" s="162"/>
      <c r="E2362" s="163"/>
      <c r="F2362" s="164"/>
      <c r="G2362" s="164"/>
      <c r="H2362" s="164"/>
      <c r="I2362" s="164"/>
      <c r="J2362" s="163"/>
      <c r="K2362" s="162"/>
      <c r="L2362" s="163"/>
      <c r="M23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63" spans="1:14" x14ac:dyDescent="0.25">
      <c r="A2363" s="166" t="str">
        <f>Сверка[[#This Row],[ID Штатной должности]]&amp;Сверка[[#This Row],[Дата возникновения вакансии на ШД]]</f>
        <v/>
      </c>
      <c r="B2363" s="162"/>
      <c r="C2363" s="163"/>
      <c r="D2363" s="162"/>
      <c r="E2363" s="163"/>
      <c r="F2363" s="164"/>
      <c r="G2363" s="164"/>
      <c r="H2363" s="164"/>
      <c r="I2363" s="164"/>
      <c r="J2363" s="163"/>
      <c r="K2363" s="162"/>
      <c r="L2363" s="163"/>
      <c r="M23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64" spans="1:14" x14ac:dyDescent="0.25">
      <c r="A2364" s="166" t="str">
        <f>Сверка[[#This Row],[ID Штатной должности]]&amp;Сверка[[#This Row],[Дата возникновения вакансии на ШД]]</f>
        <v/>
      </c>
      <c r="B2364" s="162"/>
      <c r="C2364" s="163"/>
      <c r="D2364" s="162"/>
      <c r="E2364" s="163"/>
      <c r="F2364" s="164"/>
      <c r="G2364" s="164"/>
      <c r="H2364" s="164"/>
      <c r="I2364" s="164"/>
      <c r="J2364" s="163"/>
      <c r="K2364" s="162"/>
      <c r="L2364" s="163"/>
      <c r="M23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65" spans="1:14" x14ac:dyDescent="0.25">
      <c r="A2365" s="166" t="str">
        <f>Сверка[[#This Row],[ID Штатной должности]]&amp;Сверка[[#This Row],[Дата возникновения вакансии на ШД]]</f>
        <v/>
      </c>
      <c r="B2365" s="162"/>
      <c r="C2365" s="163"/>
      <c r="D2365" s="162"/>
      <c r="E2365" s="163"/>
      <c r="F2365" s="164"/>
      <c r="G2365" s="164"/>
      <c r="H2365" s="164"/>
      <c r="I2365" s="164"/>
      <c r="J2365" s="163"/>
      <c r="K2365" s="162"/>
      <c r="L2365" s="163"/>
      <c r="M23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66" spans="1:14" x14ac:dyDescent="0.25">
      <c r="A2366" s="166" t="str">
        <f>Сверка[[#This Row],[ID Штатной должности]]&amp;Сверка[[#This Row],[Дата возникновения вакансии на ШД]]</f>
        <v/>
      </c>
      <c r="B2366" s="162"/>
      <c r="C2366" s="163"/>
      <c r="D2366" s="162"/>
      <c r="E2366" s="163"/>
      <c r="F2366" s="164"/>
      <c r="G2366" s="164"/>
      <c r="H2366" s="164"/>
      <c r="I2366" s="164"/>
      <c r="J2366" s="163"/>
      <c r="K2366" s="162"/>
      <c r="L2366" s="163"/>
      <c r="M23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67" spans="1:14" x14ac:dyDescent="0.25">
      <c r="A2367" s="166" t="str">
        <f>Сверка[[#This Row],[ID Штатной должности]]&amp;Сверка[[#This Row],[Дата возникновения вакансии на ШД]]</f>
        <v/>
      </c>
      <c r="B2367" s="162"/>
      <c r="C2367" s="163"/>
      <c r="D2367" s="162"/>
      <c r="E2367" s="163"/>
      <c r="F2367" s="164"/>
      <c r="G2367" s="164"/>
      <c r="H2367" s="164"/>
      <c r="I2367" s="164"/>
      <c r="J2367" s="163"/>
      <c r="K2367" s="162"/>
      <c r="L2367" s="163"/>
      <c r="M23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68" spans="1:14" x14ac:dyDescent="0.25">
      <c r="A2368" s="166" t="str">
        <f>Сверка[[#This Row],[ID Штатной должности]]&amp;Сверка[[#This Row],[Дата возникновения вакансии на ШД]]</f>
        <v/>
      </c>
      <c r="B2368" s="162"/>
      <c r="C2368" s="163"/>
      <c r="D2368" s="162"/>
      <c r="E2368" s="163"/>
      <c r="F2368" s="164"/>
      <c r="G2368" s="164"/>
      <c r="H2368" s="164"/>
      <c r="I2368" s="164"/>
      <c r="J2368" s="163"/>
      <c r="K2368" s="162"/>
      <c r="L2368" s="163"/>
      <c r="M23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69" spans="1:14" x14ac:dyDescent="0.25">
      <c r="A2369" s="166" t="str">
        <f>Сверка[[#This Row],[ID Штатной должности]]&amp;Сверка[[#This Row],[Дата возникновения вакансии на ШД]]</f>
        <v/>
      </c>
      <c r="B2369" s="162"/>
      <c r="C2369" s="163"/>
      <c r="D2369" s="162"/>
      <c r="E2369" s="163"/>
      <c r="F2369" s="164"/>
      <c r="G2369" s="164"/>
      <c r="H2369" s="164"/>
      <c r="I2369" s="164"/>
      <c r="J2369" s="163"/>
      <c r="K2369" s="162"/>
      <c r="L2369" s="163"/>
      <c r="M23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70" spans="1:14" x14ac:dyDescent="0.25">
      <c r="A2370" s="166" t="str">
        <f>Сверка[[#This Row],[ID Штатной должности]]&amp;Сверка[[#This Row],[Дата возникновения вакансии на ШД]]</f>
        <v/>
      </c>
      <c r="B2370" s="162"/>
      <c r="C2370" s="163"/>
      <c r="D2370" s="162"/>
      <c r="E2370" s="163"/>
      <c r="F2370" s="164"/>
      <c r="G2370" s="164"/>
      <c r="H2370" s="164"/>
      <c r="I2370" s="164"/>
      <c r="J2370" s="163"/>
      <c r="K2370" s="162"/>
      <c r="L2370" s="163"/>
      <c r="M23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71" spans="1:14" x14ac:dyDescent="0.25">
      <c r="A2371" s="166" t="str">
        <f>Сверка[[#This Row],[ID Штатной должности]]&amp;Сверка[[#This Row],[Дата возникновения вакансии на ШД]]</f>
        <v/>
      </c>
      <c r="B2371" s="162"/>
      <c r="C2371" s="163"/>
      <c r="D2371" s="162"/>
      <c r="E2371" s="163"/>
      <c r="F2371" s="164"/>
      <c r="G2371" s="164"/>
      <c r="H2371" s="164"/>
      <c r="I2371" s="164"/>
      <c r="J2371" s="163"/>
      <c r="K2371" s="162"/>
      <c r="L2371" s="163"/>
      <c r="M23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72" spans="1:14" x14ac:dyDescent="0.25">
      <c r="A2372" s="166" t="str">
        <f>Сверка[[#This Row],[ID Штатной должности]]&amp;Сверка[[#This Row],[Дата возникновения вакансии на ШД]]</f>
        <v/>
      </c>
      <c r="B2372" s="162"/>
      <c r="C2372" s="163"/>
      <c r="D2372" s="162"/>
      <c r="E2372" s="163"/>
      <c r="F2372" s="164"/>
      <c r="G2372" s="164"/>
      <c r="H2372" s="164"/>
      <c r="I2372" s="164"/>
      <c r="J2372" s="163"/>
      <c r="K2372" s="162"/>
      <c r="L2372" s="163"/>
      <c r="M23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73" spans="1:14" x14ac:dyDescent="0.25">
      <c r="A2373" s="166" t="str">
        <f>Сверка[[#This Row],[ID Штатной должности]]&amp;Сверка[[#This Row],[Дата возникновения вакансии на ШД]]</f>
        <v/>
      </c>
      <c r="B2373" s="162"/>
      <c r="C2373" s="163"/>
      <c r="D2373" s="162"/>
      <c r="E2373" s="163"/>
      <c r="F2373" s="164"/>
      <c r="G2373" s="164"/>
      <c r="H2373" s="164"/>
      <c r="I2373" s="164"/>
      <c r="J2373" s="163"/>
      <c r="K2373" s="162"/>
      <c r="L2373" s="163"/>
      <c r="M23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74" spans="1:14" x14ac:dyDescent="0.25">
      <c r="A2374" s="166" t="str">
        <f>Сверка[[#This Row],[ID Штатной должности]]&amp;Сверка[[#This Row],[Дата возникновения вакансии на ШД]]</f>
        <v/>
      </c>
      <c r="B2374" s="162"/>
      <c r="C2374" s="163"/>
      <c r="D2374" s="162"/>
      <c r="E2374" s="163"/>
      <c r="F2374" s="164"/>
      <c r="G2374" s="164"/>
      <c r="H2374" s="164"/>
      <c r="I2374" s="164"/>
      <c r="J2374" s="163"/>
      <c r="K2374" s="162"/>
      <c r="L2374" s="163"/>
      <c r="M23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75" spans="1:14" x14ac:dyDescent="0.25">
      <c r="A2375" s="166" t="str">
        <f>Сверка[[#This Row],[ID Штатной должности]]&amp;Сверка[[#This Row],[Дата возникновения вакансии на ШД]]</f>
        <v/>
      </c>
      <c r="B2375" s="162"/>
      <c r="C2375" s="163"/>
      <c r="D2375" s="162"/>
      <c r="E2375" s="163"/>
      <c r="F2375" s="164"/>
      <c r="G2375" s="164"/>
      <c r="H2375" s="164"/>
      <c r="I2375" s="164"/>
      <c r="J2375" s="163"/>
      <c r="K2375" s="162"/>
      <c r="L2375" s="163"/>
      <c r="M23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76" spans="1:14" x14ac:dyDescent="0.25">
      <c r="A2376" s="166" t="str">
        <f>Сверка[[#This Row],[ID Штатной должности]]&amp;Сверка[[#This Row],[Дата возникновения вакансии на ШД]]</f>
        <v/>
      </c>
      <c r="B2376" s="162"/>
      <c r="C2376" s="163"/>
      <c r="D2376" s="162"/>
      <c r="E2376" s="163"/>
      <c r="F2376" s="164"/>
      <c r="G2376" s="164"/>
      <c r="H2376" s="164"/>
      <c r="I2376" s="164"/>
      <c r="J2376" s="163"/>
      <c r="K2376" s="162"/>
      <c r="L2376" s="163"/>
      <c r="M23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77" spans="1:14" x14ac:dyDescent="0.25">
      <c r="A2377" s="166" t="str">
        <f>Сверка[[#This Row],[ID Штатной должности]]&amp;Сверка[[#This Row],[Дата возникновения вакансии на ШД]]</f>
        <v/>
      </c>
      <c r="B2377" s="162"/>
      <c r="C2377" s="163"/>
      <c r="D2377" s="162"/>
      <c r="E2377" s="163"/>
      <c r="F2377" s="164"/>
      <c r="G2377" s="164"/>
      <c r="H2377" s="164"/>
      <c r="I2377" s="164"/>
      <c r="J2377" s="163"/>
      <c r="K2377" s="162"/>
      <c r="L2377" s="163"/>
      <c r="M23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78" spans="1:14" x14ac:dyDescent="0.25">
      <c r="A2378" s="166" t="str">
        <f>Сверка[[#This Row],[ID Штатной должности]]&amp;Сверка[[#This Row],[Дата возникновения вакансии на ШД]]</f>
        <v/>
      </c>
      <c r="B2378" s="162"/>
      <c r="C2378" s="163"/>
      <c r="D2378" s="162"/>
      <c r="E2378" s="163"/>
      <c r="F2378" s="164"/>
      <c r="G2378" s="164"/>
      <c r="H2378" s="164"/>
      <c r="I2378" s="164"/>
      <c r="J2378" s="163"/>
      <c r="K2378" s="162"/>
      <c r="L2378" s="163"/>
      <c r="M23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79" spans="1:14" x14ac:dyDescent="0.25">
      <c r="A2379" s="166" t="str">
        <f>Сверка[[#This Row],[ID Штатной должности]]&amp;Сверка[[#This Row],[Дата возникновения вакансии на ШД]]</f>
        <v/>
      </c>
      <c r="B2379" s="162"/>
      <c r="C2379" s="163"/>
      <c r="D2379" s="162"/>
      <c r="E2379" s="163"/>
      <c r="F2379" s="164"/>
      <c r="G2379" s="164"/>
      <c r="H2379" s="164"/>
      <c r="I2379" s="164"/>
      <c r="J2379" s="163"/>
      <c r="K2379" s="162"/>
      <c r="L2379" s="163"/>
      <c r="M23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80" spans="1:14" x14ac:dyDescent="0.25">
      <c r="A2380" s="166" t="str">
        <f>Сверка[[#This Row],[ID Штатной должности]]&amp;Сверка[[#This Row],[Дата возникновения вакансии на ШД]]</f>
        <v/>
      </c>
      <c r="B2380" s="162"/>
      <c r="C2380" s="163"/>
      <c r="D2380" s="162"/>
      <c r="E2380" s="163"/>
      <c r="F2380" s="164"/>
      <c r="G2380" s="164"/>
      <c r="H2380" s="164"/>
      <c r="I2380" s="164"/>
      <c r="J2380" s="163"/>
      <c r="K2380" s="162"/>
      <c r="L2380" s="163"/>
      <c r="M23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81" spans="1:14" x14ac:dyDescent="0.25">
      <c r="A2381" s="166" t="str">
        <f>Сверка[[#This Row],[ID Штатной должности]]&amp;Сверка[[#This Row],[Дата возникновения вакансии на ШД]]</f>
        <v/>
      </c>
      <c r="B2381" s="162"/>
      <c r="C2381" s="163"/>
      <c r="D2381" s="162"/>
      <c r="E2381" s="163"/>
      <c r="F2381" s="164"/>
      <c r="G2381" s="164"/>
      <c r="H2381" s="164"/>
      <c r="I2381" s="164"/>
      <c r="J2381" s="163"/>
      <c r="K2381" s="162"/>
      <c r="L2381" s="163"/>
      <c r="M23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82" spans="1:14" x14ac:dyDescent="0.25">
      <c r="A2382" s="166" t="str">
        <f>Сверка[[#This Row],[ID Штатной должности]]&amp;Сверка[[#This Row],[Дата возникновения вакансии на ШД]]</f>
        <v/>
      </c>
      <c r="B2382" s="162"/>
      <c r="C2382" s="163"/>
      <c r="D2382" s="162"/>
      <c r="E2382" s="163"/>
      <c r="F2382" s="164"/>
      <c r="G2382" s="164"/>
      <c r="H2382" s="164"/>
      <c r="I2382" s="164"/>
      <c r="J2382" s="163"/>
      <c r="K2382" s="162"/>
      <c r="L2382" s="163"/>
      <c r="M23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83" spans="1:14" x14ac:dyDescent="0.25">
      <c r="A2383" s="166" t="str">
        <f>Сверка[[#This Row],[ID Штатной должности]]&amp;Сверка[[#This Row],[Дата возникновения вакансии на ШД]]</f>
        <v/>
      </c>
      <c r="B2383" s="162"/>
      <c r="C2383" s="163"/>
      <c r="D2383" s="162"/>
      <c r="E2383" s="163"/>
      <c r="F2383" s="164"/>
      <c r="G2383" s="164"/>
      <c r="H2383" s="164"/>
      <c r="I2383" s="164"/>
      <c r="J2383" s="163"/>
      <c r="K2383" s="162"/>
      <c r="L2383" s="163"/>
      <c r="M23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84" spans="1:14" x14ac:dyDescent="0.25">
      <c r="A2384" s="166" t="str">
        <f>Сверка[[#This Row],[ID Штатной должности]]&amp;Сверка[[#This Row],[Дата возникновения вакансии на ШД]]</f>
        <v/>
      </c>
      <c r="B2384" s="162"/>
      <c r="C2384" s="163"/>
      <c r="D2384" s="162"/>
      <c r="E2384" s="163"/>
      <c r="F2384" s="164"/>
      <c r="G2384" s="164"/>
      <c r="H2384" s="164"/>
      <c r="I2384" s="164"/>
      <c r="J2384" s="163"/>
      <c r="K2384" s="162"/>
      <c r="L2384" s="163"/>
      <c r="M23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85" spans="1:14" x14ac:dyDescent="0.25">
      <c r="A2385" s="166" t="str">
        <f>Сверка[[#This Row],[ID Штатной должности]]&amp;Сверка[[#This Row],[Дата возникновения вакансии на ШД]]</f>
        <v/>
      </c>
      <c r="B2385" s="162"/>
      <c r="C2385" s="163"/>
      <c r="D2385" s="162"/>
      <c r="E2385" s="163"/>
      <c r="F2385" s="164"/>
      <c r="G2385" s="164"/>
      <c r="H2385" s="164"/>
      <c r="I2385" s="164"/>
      <c r="J2385" s="163"/>
      <c r="K2385" s="162"/>
      <c r="L2385" s="163"/>
      <c r="M23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86" spans="1:14" x14ac:dyDescent="0.25">
      <c r="A2386" s="166" t="str">
        <f>Сверка[[#This Row],[ID Штатной должности]]&amp;Сверка[[#This Row],[Дата возникновения вакансии на ШД]]</f>
        <v/>
      </c>
      <c r="B2386" s="162"/>
      <c r="C2386" s="163"/>
      <c r="D2386" s="162"/>
      <c r="E2386" s="163"/>
      <c r="F2386" s="164"/>
      <c r="G2386" s="164"/>
      <c r="H2386" s="164"/>
      <c r="I2386" s="164"/>
      <c r="J2386" s="163"/>
      <c r="K2386" s="162"/>
      <c r="L2386" s="163"/>
      <c r="M23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87" spans="1:14" x14ac:dyDescent="0.25">
      <c r="A2387" s="166" t="str">
        <f>Сверка[[#This Row],[ID Штатной должности]]&amp;Сверка[[#This Row],[Дата возникновения вакансии на ШД]]</f>
        <v/>
      </c>
      <c r="B2387" s="162"/>
      <c r="C2387" s="163"/>
      <c r="D2387" s="162"/>
      <c r="E2387" s="163"/>
      <c r="F2387" s="164"/>
      <c r="G2387" s="164"/>
      <c r="H2387" s="164"/>
      <c r="I2387" s="164"/>
      <c r="J2387" s="163"/>
      <c r="K2387" s="162"/>
      <c r="L2387" s="163"/>
      <c r="M23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88" spans="1:14" x14ac:dyDescent="0.25">
      <c r="A2388" s="166" t="str">
        <f>Сверка[[#This Row],[ID Штатной должности]]&amp;Сверка[[#This Row],[Дата возникновения вакансии на ШД]]</f>
        <v/>
      </c>
      <c r="B2388" s="162"/>
      <c r="C2388" s="163"/>
      <c r="D2388" s="162"/>
      <c r="E2388" s="163"/>
      <c r="F2388" s="164"/>
      <c r="G2388" s="164"/>
      <c r="H2388" s="164"/>
      <c r="I2388" s="164"/>
      <c r="J2388" s="163"/>
      <c r="K2388" s="162"/>
      <c r="L2388" s="163"/>
      <c r="M23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89" spans="1:14" x14ac:dyDescent="0.25">
      <c r="A2389" s="166" t="str">
        <f>Сверка[[#This Row],[ID Штатной должности]]&amp;Сверка[[#This Row],[Дата возникновения вакансии на ШД]]</f>
        <v/>
      </c>
      <c r="B2389" s="162"/>
      <c r="C2389" s="163"/>
      <c r="D2389" s="162"/>
      <c r="E2389" s="163"/>
      <c r="F2389" s="164"/>
      <c r="G2389" s="164"/>
      <c r="H2389" s="164"/>
      <c r="I2389" s="164"/>
      <c r="J2389" s="163"/>
      <c r="K2389" s="162"/>
      <c r="L2389" s="163"/>
      <c r="M23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90" spans="1:14" x14ac:dyDescent="0.25">
      <c r="A2390" s="166" t="str">
        <f>Сверка[[#This Row],[ID Штатной должности]]&amp;Сверка[[#This Row],[Дата возникновения вакансии на ШД]]</f>
        <v/>
      </c>
      <c r="B2390" s="162"/>
      <c r="C2390" s="163"/>
      <c r="D2390" s="162"/>
      <c r="E2390" s="163"/>
      <c r="F2390" s="164"/>
      <c r="G2390" s="164"/>
      <c r="H2390" s="164"/>
      <c r="I2390" s="164"/>
      <c r="J2390" s="163"/>
      <c r="K2390" s="162"/>
      <c r="L2390" s="163"/>
      <c r="M23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91" spans="1:14" x14ac:dyDescent="0.25">
      <c r="A2391" s="166" t="str">
        <f>Сверка[[#This Row],[ID Штатной должности]]&amp;Сверка[[#This Row],[Дата возникновения вакансии на ШД]]</f>
        <v/>
      </c>
      <c r="B2391" s="162"/>
      <c r="C2391" s="163"/>
      <c r="D2391" s="162"/>
      <c r="E2391" s="163"/>
      <c r="F2391" s="164"/>
      <c r="G2391" s="164"/>
      <c r="H2391" s="164"/>
      <c r="I2391" s="164"/>
      <c r="J2391" s="163"/>
      <c r="K2391" s="162"/>
      <c r="L2391" s="163"/>
      <c r="M23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92" spans="1:14" x14ac:dyDescent="0.25">
      <c r="A2392" s="166" t="str">
        <f>Сверка[[#This Row],[ID Штатной должности]]&amp;Сверка[[#This Row],[Дата возникновения вакансии на ШД]]</f>
        <v/>
      </c>
      <c r="B2392" s="162"/>
      <c r="C2392" s="163"/>
      <c r="D2392" s="162"/>
      <c r="E2392" s="163"/>
      <c r="F2392" s="164"/>
      <c r="G2392" s="164"/>
      <c r="H2392" s="164"/>
      <c r="I2392" s="164"/>
      <c r="J2392" s="163"/>
      <c r="K2392" s="162"/>
      <c r="L2392" s="163"/>
      <c r="M23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93" spans="1:14" x14ac:dyDescent="0.25">
      <c r="A2393" s="166" t="str">
        <f>Сверка[[#This Row],[ID Штатной должности]]&amp;Сверка[[#This Row],[Дата возникновения вакансии на ШД]]</f>
        <v/>
      </c>
      <c r="B2393" s="162"/>
      <c r="C2393" s="163"/>
      <c r="D2393" s="162"/>
      <c r="E2393" s="163"/>
      <c r="F2393" s="164"/>
      <c r="G2393" s="164"/>
      <c r="H2393" s="164"/>
      <c r="I2393" s="164"/>
      <c r="J2393" s="163"/>
      <c r="K2393" s="162"/>
      <c r="L2393" s="163"/>
      <c r="M23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94" spans="1:14" x14ac:dyDescent="0.25">
      <c r="A2394" s="166" t="str">
        <f>Сверка[[#This Row],[ID Штатной должности]]&amp;Сверка[[#This Row],[Дата возникновения вакансии на ШД]]</f>
        <v/>
      </c>
      <c r="B2394" s="162"/>
      <c r="C2394" s="163"/>
      <c r="D2394" s="162"/>
      <c r="E2394" s="163"/>
      <c r="F2394" s="164"/>
      <c r="G2394" s="164"/>
      <c r="H2394" s="164"/>
      <c r="I2394" s="164"/>
      <c r="J2394" s="163"/>
      <c r="K2394" s="162"/>
      <c r="L2394" s="163"/>
      <c r="M23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95" spans="1:14" x14ac:dyDescent="0.25">
      <c r="A2395" s="166" t="str">
        <f>Сверка[[#This Row],[ID Штатной должности]]&amp;Сверка[[#This Row],[Дата возникновения вакансии на ШД]]</f>
        <v/>
      </c>
      <c r="B2395" s="162"/>
      <c r="C2395" s="163"/>
      <c r="D2395" s="162"/>
      <c r="E2395" s="163"/>
      <c r="F2395" s="164"/>
      <c r="G2395" s="164"/>
      <c r="H2395" s="164"/>
      <c r="I2395" s="164"/>
      <c r="J2395" s="163"/>
      <c r="K2395" s="162"/>
      <c r="L2395" s="163"/>
      <c r="M23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96" spans="1:14" x14ac:dyDescent="0.25">
      <c r="A2396" s="166" t="str">
        <f>Сверка[[#This Row],[ID Штатной должности]]&amp;Сверка[[#This Row],[Дата возникновения вакансии на ШД]]</f>
        <v/>
      </c>
      <c r="B2396" s="162"/>
      <c r="C2396" s="163"/>
      <c r="D2396" s="162"/>
      <c r="E2396" s="163"/>
      <c r="F2396" s="164"/>
      <c r="G2396" s="164"/>
      <c r="H2396" s="164"/>
      <c r="I2396" s="164"/>
      <c r="J2396" s="163"/>
      <c r="K2396" s="162"/>
      <c r="L2396" s="163"/>
      <c r="M23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97" spans="1:14" x14ac:dyDescent="0.25">
      <c r="A2397" s="166" t="str">
        <f>Сверка[[#This Row],[ID Штатной должности]]&amp;Сверка[[#This Row],[Дата возникновения вакансии на ШД]]</f>
        <v/>
      </c>
      <c r="B2397" s="162"/>
      <c r="C2397" s="163"/>
      <c r="D2397" s="162"/>
      <c r="E2397" s="163"/>
      <c r="F2397" s="164"/>
      <c r="G2397" s="164"/>
      <c r="H2397" s="164"/>
      <c r="I2397" s="164"/>
      <c r="J2397" s="163"/>
      <c r="K2397" s="162"/>
      <c r="L2397" s="163"/>
      <c r="M23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98" spans="1:14" x14ac:dyDescent="0.25">
      <c r="A2398" s="166" t="str">
        <f>Сверка[[#This Row],[ID Штатной должности]]&amp;Сверка[[#This Row],[Дата возникновения вакансии на ШД]]</f>
        <v/>
      </c>
      <c r="B2398" s="162"/>
      <c r="C2398" s="163"/>
      <c r="D2398" s="162"/>
      <c r="E2398" s="163"/>
      <c r="F2398" s="164"/>
      <c r="G2398" s="164"/>
      <c r="H2398" s="164"/>
      <c r="I2398" s="164"/>
      <c r="J2398" s="163"/>
      <c r="K2398" s="162"/>
      <c r="L2398" s="163"/>
      <c r="M23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399" spans="1:14" x14ac:dyDescent="0.25">
      <c r="A2399" s="166" t="str">
        <f>Сверка[[#This Row],[ID Штатной должности]]&amp;Сверка[[#This Row],[Дата возникновения вакансии на ШД]]</f>
        <v/>
      </c>
      <c r="B2399" s="162"/>
      <c r="C2399" s="163"/>
      <c r="D2399" s="162"/>
      <c r="E2399" s="163"/>
      <c r="F2399" s="164"/>
      <c r="G2399" s="164"/>
      <c r="H2399" s="164"/>
      <c r="I2399" s="164"/>
      <c r="J2399" s="163"/>
      <c r="K2399" s="162"/>
      <c r="L2399" s="163"/>
      <c r="M23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3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00" spans="1:14" x14ac:dyDescent="0.25">
      <c r="A2400" s="166" t="str">
        <f>Сверка[[#This Row],[ID Штатной должности]]&amp;Сверка[[#This Row],[Дата возникновения вакансии на ШД]]</f>
        <v/>
      </c>
      <c r="B2400" s="162"/>
      <c r="C2400" s="163"/>
      <c r="D2400" s="162"/>
      <c r="E2400" s="163"/>
      <c r="F2400" s="164"/>
      <c r="G2400" s="164"/>
      <c r="H2400" s="164"/>
      <c r="I2400" s="164"/>
      <c r="J2400" s="163"/>
      <c r="K2400" s="162"/>
      <c r="L2400" s="163"/>
      <c r="M24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01" spans="1:14" x14ac:dyDescent="0.25">
      <c r="A2401" s="166" t="str">
        <f>Сверка[[#This Row],[ID Штатной должности]]&amp;Сверка[[#This Row],[Дата возникновения вакансии на ШД]]</f>
        <v/>
      </c>
      <c r="B2401" s="162"/>
      <c r="C2401" s="163"/>
      <c r="D2401" s="162"/>
      <c r="E2401" s="163"/>
      <c r="F2401" s="164"/>
      <c r="G2401" s="164"/>
      <c r="H2401" s="164"/>
      <c r="I2401" s="164"/>
      <c r="J2401" s="163"/>
      <c r="K2401" s="162"/>
      <c r="L2401" s="163"/>
      <c r="M24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02" spans="1:14" x14ac:dyDescent="0.25">
      <c r="A2402" s="166" t="str">
        <f>Сверка[[#This Row],[ID Штатной должности]]&amp;Сверка[[#This Row],[Дата возникновения вакансии на ШД]]</f>
        <v/>
      </c>
      <c r="B2402" s="162"/>
      <c r="C2402" s="163"/>
      <c r="D2402" s="162"/>
      <c r="E2402" s="163"/>
      <c r="F2402" s="164"/>
      <c r="G2402" s="164"/>
      <c r="H2402" s="164"/>
      <c r="I2402" s="164"/>
      <c r="J2402" s="163"/>
      <c r="K2402" s="162"/>
      <c r="L2402" s="163"/>
      <c r="M24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03" spans="1:14" x14ac:dyDescent="0.25">
      <c r="A2403" s="166" t="str">
        <f>Сверка[[#This Row],[ID Штатной должности]]&amp;Сверка[[#This Row],[Дата возникновения вакансии на ШД]]</f>
        <v/>
      </c>
      <c r="B2403" s="162"/>
      <c r="C2403" s="163"/>
      <c r="D2403" s="162"/>
      <c r="E2403" s="163"/>
      <c r="F2403" s="164"/>
      <c r="G2403" s="164"/>
      <c r="H2403" s="164"/>
      <c r="I2403" s="164"/>
      <c r="J2403" s="163"/>
      <c r="K2403" s="162"/>
      <c r="L2403" s="163"/>
      <c r="M24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04" spans="1:14" x14ac:dyDescent="0.25">
      <c r="A2404" s="166" t="str">
        <f>Сверка[[#This Row],[ID Штатной должности]]&amp;Сверка[[#This Row],[Дата возникновения вакансии на ШД]]</f>
        <v/>
      </c>
      <c r="B2404" s="162"/>
      <c r="C2404" s="163"/>
      <c r="D2404" s="162"/>
      <c r="E2404" s="163"/>
      <c r="F2404" s="164"/>
      <c r="G2404" s="164"/>
      <c r="H2404" s="164"/>
      <c r="I2404" s="164"/>
      <c r="J2404" s="163"/>
      <c r="K2404" s="162"/>
      <c r="L2404" s="163"/>
      <c r="M24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05" spans="1:14" x14ac:dyDescent="0.25">
      <c r="A2405" s="166" t="str">
        <f>Сверка[[#This Row],[ID Штатной должности]]&amp;Сверка[[#This Row],[Дата возникновения вакансии на ШД]]</f>
        <v/>
      </c>
      <c r="B2405" s="162"/>
      <c r="C2405" s="163"/>
      <c r="D2405" s="162"/>
      <c r="E2405" s="163"/>
      <c r="F2405" s="164"/>
      <c r="G2405" s="164"/>
      <c r="H2405" s="164"/>
      <c r="I2405" s="164"/>
      <c r="J2405" s="163"/>
      <c r="K2405" s="162"/>
      <c r="L2405" s="163"/>
      <c r="M24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06" spans="1:14" x14ac:dyDescent="0.25">
      <c r="A2406" s="166" t="str">
        <f>Сверка[[#This Row],[ID Штатной должности]]&amp;Сверка[[#This Row],[Дата возникновения вакансии на ШД]]</f>
        <v/>
      </c>
      <c r="B2406" s="162"/>
      <c r="C2406" s="163"/>
      <c r="D2406" s="162"/>
      <c r="E2406" s="163"/>
      <c r="F2406" s="164"/>
      <c r="G2406" s="164"/>
      <c r="H2406" s="164"/>
      <c r="I2406" s="164"/>
      <c r="J2406" s="163"/>
      <c r="K2406" s="162"/>
      <c r="L2406" s="163"/>
      <c r="M24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07" spans="1:14" x14ac:dyDescent="0.25">
      <c r="A2407" s="166" t="str">
        <f>Сверка[[#This Row],[ID Штатной должности]]&amp;Сверка[[#This Row],[Дата возникновения вакансии на ШД]]</f>
        <v/>
      </c>
      <c r="B2407" s="162"/>
      <c r="C2407" s="163"/>
      <c r="D2407" s="162"/>
      <c r="E2407" s="163"/>
      <c r="F2407" s="164"/>
      <c r="G2407" s="164"/>
      <c r="H2407" s="164"/>
      <c r="I2407" s="164"/>
      <c r="J2407" s="163"/>
      <c r="K2407" s="162"/>
      <c r="L2407" s="163"/>
      <c r="M24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08" spans="1:14" x14ac:dyDescent="0.25">
      <c r="A2408" s="166" t="str">
        <f>Сверка[[#This Row],[ID Штатной должности]]&amp;Сверка[[#This Row],[Дата возникновения вакансии на ШД]]</f>
        <v/>
      </c>
      <c r="B2408" s="162"/>
      <c r="C2408" s="163"/>
      <c r="D2408" s="162"/>
      <c r="E2408" s="163"/>
      <c r="F2408" s="164"/>
      <c r="G2408" s="164"/>
      <c r="H2408" s="164"/>
      <c r="I2408" s="164"/>
      <c r="J2408" s="163"/>
      <c r="K2408" s="162"/>
      <c r="L2408" s="163"/>
      <c r="M24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09" spans="1:14" x14ac:dyDescent="0.25">
      <c r="A2409" s="166" t="str">
        <f>Сверка[[#This Row],[ID Штатной должности]]&amp;Сверка[[#This Row],[Дата возникновения вакансии на ШД]]</f>
        <v/>
      </c>
      <c r="B2409" s="162"/>
      <c r="C2409" s="163"/>
      <c r="D2409" s="162"/>
      <c r="E2409" s="163"/>
      <c r="F2409" s="164"/>
      <c r="G2409" s="164"/>
      <c r="H2409" s="164"/>
      <c r="I2409" s="164"/>
      <c r="J2409" s="163"/>
      <c r="K2409" s="162"/>
      <c r="L2409" s="163"/>
      <c r="M24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10" spans="1:14" x14ac:dyDescent="0.25">
      <c r="A2410" s="166" t="str">
        <f>Сверка[[#This Row],[ID Штатной должности]]&amp;Сверка[[#This Row],[Дата возникновения вакансии на ШД]]</f>
        <v/>
      </c>
      <c r="B2410" s="162"/>
      <c r="C2410" s="163"/>
      <c r="D2410" s="162"/>
      <c r="E2410" s="163"/>
      <c r="F2410" s="164"/>
      <c r="G2410" s="164"/>
      <c r="H2410" s="164"/>
      <c r="I2410" s="164"/>
      <c r="J2410" s="163"/>
      <c r="K2410" s="162"/>
      <c r="L2410" s="163"/>
      <c r="M24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11" spans="1:14" x14ac:dyDescent="0.25">
      <c r="A2411" s="166" t="str">
        <f>Сверка[[#This Row],[ID Штатной должности]]&amp;Сверка[[#This Row],[Дата возникновения вакансии на ШД]]</f>
        <v/>
      </c>
      <c r="B2411" s="162"/>
      <c r="C2411" s="163"/>
      <c r="D2411" s="162"/>
      <c r="E2411" s="163"/>
      <c r="F2411" s="164"/>
      <c r="G2411" s="164"/>
      <c r="H2411" s="164"/>
      <c r="I2411" s="164"/>
      <c r="J2411" s="163"/>
      <c r="K2411" s="162"/>
      <c r="L2411" s="163"/>
      <c r="M24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12" spans="1:14" x14ac:dyDescent="0.25">
      <c r="A2412" s="166" t="str">
        <f>Сверка[[#This Row],[ID Штатной должности]]&amp;Сверка[[#This Row],[Дата возникновения вакансии на ШД]]</f>
        <v/>
      </c>
      <c r="B2412" s="162"/>
      <c r="C2412" s="163"/>
      <c r="D2412" s="162"/>
      <c r="E2412" s="163"/>
      <c r="F2412" s="164"/>
      <c r="G2412" s="164"/>
      <c r="H2412" s="164"/>
      <c r="I2412" s="164"/>
      <c r="J2412" s="163"/>
      <c r="K2412" s="162"/>
      <c r="L2412" s="163"/>
      <c r="M24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13" spans="1:14" x14ac:dyDescent="0.25">
      <c r="A2413" s="166" t="str">
        <f>Сверка[[#This Row],[ID Штатной должности]]&amp;Сверка[[#This Row],[Дата возникновения вакансии на ШД]]</f>
        <v/>
      </c>
      <c r="B2413" s="162"/>
      <c r="C2413" s="163"/>
      <c r="D2413" s="162"/>
      <c r="E2413" s="163"/>
      <c r="F2413" s="164"/>
      <c r="G2413" s="164"/>
      <c r="H2413" s="164"/>
      <c r="I2413" s="164"/>
      <c r="J2413" s="163"/>
      <c r="K2413" s="162"/>
      <c r="L2413" s="163"/>
      <c r="M24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14" spans="1:14" x14ac:dyDescent="0.25">
      <c r="A2414" s="166" t="str">
        <f>Сверка[[#This Row],[ID Штатной должности]]&amp;Сверка[[#This Row],[Дата возникновения вакансии на ШД]]</f>
        <v/>
      </c>
      <c r="B2414" s="162"/>
      <c r="C2414" s="163"/>
      <c r="D2414" s="162"/>
      <c r="E2414" s="163"/>
      <c r="F2414" s="164"/>
      <c r="G2414" s="164"/>
      <c r="H2414" s="164"/>
      <c r="I2414" s="164"/>
      <c r="J2414" s="163"/>
      <c r="K2414" s="162"/>
      <c r="L2414" s="163"/>
      <c r="M24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15" spans="1:14" x14ac:dyDescent="0.25">
      <c r="A2415" s="166" t="str">
        <f>Сверка[[#This Row],[ID Штатной должности]]&amp;Сверка[[#This Row],[Дата возникновения вакансии на ШД]]</f>
        <v/>
      </c>
      <c r="B2415" s="162"/>
      <c r="C2415" s="163"/>
      <c r="D2415" s="162"/>
      <c r="E2415" s="163"/>
      <c r="F2415" s="164"/>
      <c r="G2415" s="164"/>
      <c r="H2415" s="164"/>
      <c r="I2415" s="164"/>
      <c r="J2415" s="163"/>
      <c r="K2415" s="162"/>
      <c r="L2415" s="163"/>
      <c r="M24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16" spans="1:14" x14ac:dyDescent="0.25">
      <c r="A2416" s="166" t="str">
        <f>Сверка[[#This Row],[ID Штатной должности]]&amp;Сверка[[#This Row],[Дата возникновения вакансии на ШД]]</f>
        <v/>
      </c>
      <c r="B2416" s="162"/>
      <c r="C2416" s="163"/>
      <c r="D2416" s="162"/>
      <c r="E2416" s="163"/>
      <c r="F2416" s="164"/>
      <c r="G2416" s="164"/>
      <c r="H2416" s="164"/>
      <c r="I2416" s="164"/>
      <c r="J2416" s="163"/>
      <c r="K2416" s="162"/>
      <c r="L2416" s="163"/>
      <c r="M24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17" spans="1:14" x14ac:dyDescent="0.25">
      <c r="A2417" s="166" t="str">
        <f>Сверка[[#This Row],[ID Штатной должности]]&amp;Сверка[[#This Row],[Дата возникновения вакансии на ШД]]</f>
        <v/>
      </c>
      <c r="B2417" s="162"/>
      <c r="C2417" s="163"/>
      <c r="D2417" s="162"/>
      <c r="E2417" s="163"/>
      <c r="F2417" s="164"/>
      <c r="G2417" s="164"/>
      <c r="H2417" s="164"/>
      <c r="I2417" s="164"/>
      <c r="J2417" s="163"/>
      <c r="K2417" s="162"/>
      <c r="L2417" s="163"/>
      <c r="M24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18" spans="1:14" x14ac:dyDescent="0.25">
      <c r="A2418" s="166" t="str">
        <f>Сверка[[#This Row],[ID Штатной должности]]&amp;Сверка[[#This Row],[Дата возникновения вакансии на ШД]]</f>
        <v/>
      </c>
      <c r="B2418" s="162"/>
      <c r="C2418" s="163"/>
      <c r="D2418" s="162"/>
      <c r="E2418" s="163"/>
      <c r="F2418" s="164"/>
      <c r="G2418" s="164"/>
      <c r="H2418" s="164"/>
      <c r="I2418" s="164"/>
      <c r="J2418" s="163"/>
      <c r="K2418" s="162"/>
      <c r="L2418" s="163"/>
      <c r="M24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19" spans="1:14" x14ac:dyDescent="0.25">
      <c r="A2419" s="166" t="str">
        <f>Сверка[[#This Row],[ID Штатной должности]]&amp;Сверка[[#This Row],[Дата возникновения вакансии на ШД]]</f>
        <v/>
      </c>
      <c r="B2419" s="162"/>
      <c r="C2419" s="163"/>
      <c r="D2419" s="162"/>
      <c r="E2419" s="163"/>
      <c r="F2419" s="164"/>
      <c r="G2419" s="164"/>
      <c r="H2419" s="164"/>
      <c r="I2419" s="164"/>
      <c r="J2419" s="163"/>
      <c r="K2419" s="162"/>
      <c r="L2419" s="163"/>
      <c r="M24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20" spans="1:14" x14ac:dyDescent="0.25">
      <c r="A2420" s="166" t="str">
        <f>Сверка[[#This Row],[ID Штатной должности]]&amp;Сверка[[#This Row],[Дата возникновения вакансии на ШД]]</f>
        <v/>
      </c>
      <c r="B2420" s="162"/>
      <c r="C2420" s="163"/>
      <c r="D2420" s="162"/>
      <c r="E2420" s="163"/>
      <c r="F2420" s="164"/>
      <c r="G2420" s="164"/>
      <c r="H2420" s="164"/>
      <c r="I2420" s="164"/>
      <c r="J2420" s="163"/>
      <c r="K2420" s="162"/>
      <c r="L2420" s="163"/>
      <c r="M24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21" spans="1:14" x14ac:dyDescent="0.25">
      <c r="A2421" s="166" t="str">
        <f>Сверка[[#This Row],[ID Штатной должности]]&amp;Сверка[[#This Row],[Дата возникновения вакансии на ШД]]</f>
        <v/>
      </c>
      <c r="B2421" s="162"/>
      <c r="C2421" s="163"/>
      <c r="D2421" s="162"/>
      <c r="E2421" s="163"/>
      <c r="F2421" s="164"/>
      <c r="G2421" s="164"/>
      <c r="H2421" s="164"/>
      <c r="I2421" s="164"/>
      <c r="J2421" s="163"/>
      <c r="K2421" s="162"/>
      <c r="L2421" s="163"/>
      <c r="M24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22" spans="1:14" x14ac:dyDescent="0.25">
      <c r="A2422" s="166" t="str">
        <f>Сверка[[#This Row],[ID Штатной должности]]&amp;Сверка[[#This Row],[Дата возникновения вакансии на ШД]]</f>
        <v/>
      </c>
      <c r="B2422" s="162"/>
      <c r="C2422" s="163"/>
      <c r="D2422" s="162"/>
      <c r="E2422" s="163"/>
      <c r="F2422" s="164"/>
      <c r="G2422" s="164"/>
      <c r="H2422" s="164"/>
      <c r="I2422" s="164"/>
      <c r="J2422" s="163"/>
      <c r="K2422" s="162"/>
      <c r="L2422" s="163"/>
      <c r="M24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23" spans="1:14" x14ac:dyDescent="0.25">
      <c r="A2423" s="166" t="str">
        <f>Сверка[[#This Row],[ID Штатной должности]]&amp;Сверка[[#This Row],[Дата возникновения вакансии на ШД]]</f>
        <v/>
      </c>
      <c r="B2423" s="162"/>
      <c r="C2423" s="163"/>
      <c r="D2423" s="162"/>
      <c r="E2423" s="163"/>
      <c r="F2423" s="164"/>
      <c r="G2423" s="164"/>
      <c r="H2423" s="164"/>
      <c r="I2423" s="164"/>
      <c r="J2423" s="163"/>
      <c r="K2423" s="162"/>
      <c r="L2423" s="163"/>
      <c r="M24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24" spans="1:14" x14ac:dyDescent="0.25">
      <c r="A2424" s="166" t="str">
        <f>Сверка[[#This Row],[ID Штатной должности]]&amp;Сверка[[#This Row],[Дата возникновения вакансии на ШД]]</f>
        <v/>
      </c>
      <c r="B2424" s="162"/>
      <c r="C2424" s="163"/>
      <c r="D2424" s="162"/>
      <c r="E2424" s="163"/>
      <c r="F2424" s="164"/>
      <c r="G2424" s="164"/>
      <c r="H2424" s="164"/>
      <c r="I2424" s="164"/>
      <c r="J2424" s="163"/>
      <c r="K2424" s="162"/>
      <c r="L2424" s="163"/>
      <c r="M24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25" spans="1:14" x14ac:dyDescent="0.25">
      <c r="A2425" s="166" t="str">
        <f>Сверка[[#This Row],[ID Штатной должности]]&amp;Сверка[[#This Row],[Дата возникновения вакансии на ШД]]</f>
        <v/>
      </c>
      <c r="B2425" s="162"/>
      <c r="C2425" s="163"/>
      <c r="D2425" s="162"/>
      <c r="E2425" s="163"/>
      <c r="F2425" s="164"/>
      <c r="G2425" s="164"/>
      <c r="H2425" s="164"/>
      <c r="I2425" s="164"/>
      <c r="J2425" s="163"/>
      <c r="K2425" s="162"/>
      <c r="L2425" s="163"/>
      <c r="M24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26" spans="1:14" x14ac:dyDescent="0.25">
      <c r="A2426" s="166" t="str">
        <f>Сверка[[#This Row],[ID Штатной должности]]&amp;Сверка[[#This Row],[Дата возникновения вакансии на ШД]]</f>
        <v/>
      </c>
      <c r="B2426" s="162"/>
      <c r="C2426" s="163"/>
      <c r="D2426" s="162"/>
      <c r="E2426" s="163"/>
      <c r="F2426" s="164"/>
      <c r="G2426" s="164"/>
      <c r="H2426" s="164"/>
      <c r="I2426" s="164"/>
      <c r="J2426" s="163"/>
      <c r="K2426" s="162"/>
      <c r="L2426" s="163"/>
      <c r="M24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27" spans="1:14" x14ac:dyDescent="0.25">
      <c r="A2427" s="166" t="str">
        <f>Сверка[[#This Row],[ID Штатной должности]]&amp;Сверка[[#This Row],[Дата возникновения вакансии на ШД]]</f>
        <v/>
      </c>
      <c r="B2427" s="162"/>
      <c r="C2427" s="163"/>
      <c r="D2427" s="162"/>
      <c r="E2427" s="163"/>
      <c r="F2427" s="164"/>
      <c r="G2427" s="164"/>
      <c r="H2427" s="164"/>
      <c r="I2427" s="164"/>
      <c r="J2427" s="163"/>
      <c r="K2427" s="162"/>
      <c r="L2427" s="163"/>
      <c r="M24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28" spans="1:14" x14ac:dyDescent="0.25">
      <c r="A2428" s="166" t="str">
        <f>Сверка[[#This Row],[ID Штатной должности]]&amp;Сверка[[#This Row],[Дата возникновения вакансии на ШД]]</f>
        <v/>
      </c>
      <c r="B2428" s="162"/>
      <c r="C2428" s="163"/>
      <c r="D2428" s="162"/>
      <c r="E2428" s="163"/>
      <c r="F2428" s="164"/>
      <c r="G2428" s="164"/>
      <c r="H2428" s="164"/>
      <c r="I2428" s="164"/>
      <c r="J2428" s="163"/>
      <c r="K2428" s="162"/>
      <c r="L2428" s="163"/>
      <c r="M24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29" spans="1:14" x14ac:dyDescent="0.25">
      <c r="A2429" s="166" t="str">
        <f>Сверка[[#This Row],[ID Штатной должности]]&amp;Сверка[[#This Row],[Дата возникновения вакансии на ШД]]</f>
        <v/>
      </c>
      <c r="B2429" s="162"/>
      <c r="C2429" s="163"/>
      <c r="D2429" s="162"/>
      <c r="E2429" s="163"/>
      <c r="F2429" s="164"/>
      <c r="G2429" s="164"/>
      <c r="H2429" s="164"/>
      <c r="I2429" s="164"/>
      <c r="J2429" s="163"/>
      <c r="K2429" s="162"/>
      <c r="L2429" s="163"/>
      <c r="M24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30" spans="1:14" x14ac:dyDescent="0.25">
      <c r="A2430" s="166" t="str">
        <f>Сверка[[#This Row],[ID Штатной должности]]&amp;Сверка[[#This Row],[Дата возникновения вакансии на ШД]]</f>
        <v/>
      </c>
      <c r="B2430" s="162"/>
      <c r="C2430" s="163"/>
      <c r="D2430" s="162"/>
      <c r="E2430" s="163"/>
      <c r="F2430" s="164"/>
      <c r="G2430" s="164"/>
      <c r="H2430" s="164"/>
      <c r="I2430" s="164"/>
      <c r="J2430" s="163"/>
      <c r="K2430" s="162"/>
      <c r="L2430" s="163"/>
      <c r="M24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31" spans="1:14" x14ac:dyDescent="0.25">
      <c r="A2431" s="166" t="str">
        <f>Сверка[[#This Row],[ID Штатной должности]]&amp;Сверка[[#This Row],[Дата возникновения вакансии на ШД]]</f>
        <v/>
      </c>
      <c r="B2431" s="162"/>
      <c r="C2431" s="163"/>
      <c r="D2431" s="162"/>
      <c r="E2431" s="163"/>
      <c r="F2431" s="164"/>
      <c r="G2431" s="164"/>
      <c r="H2431" s="164"/>
      <c r="I2431" s="164"/>
      <c r="J2431" s="163"/>
      <c r="K2431" s="162"/>
      <c r="L2431" s="163"/>
      <c r="M24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32" spans="1:14" x14ac:dyDescent="0.25">
      <c r="A2432" s="166" t="str">
        <f>Сверка[[#This Row],[ID Штатной должности]]&amp;Сверка[[#This Row],[Дата возникновения вакансии на ШД]]</f>
        <v/>
      </c>
      <c r="B2432" s="162"/>
      <c r="C2432" s="163"/>
      <c r="D2432" s="162"/>
      <c r="E2432" s="163"/>
      <c r="F2432" s="164"/>
      <c r="G2432" s="164"/>
      <c r="H2432" s="164"/>
      <c r="I2432" s="164"/>
      <c r="J2432" s="163"/>
      <c r="K2432" s="162"/>
      <c r="L2432" s="163"/>
      <c r="M24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33" spans="1:14" x14ac:dyDescent="0.25">
      <c r="A2433" s="166" t="str">
        <f>Сверка[[#This Row],[ID Штатной должности]]&amp;Сверка[[#This Row],[Дата возникновения вакансии на ШД]]</f>
        <v/>
      </c>
      <c r="B2433" s="162"/>
      <c r="C2433" s="163"/>
      <c r="D2433" s="162"/>
      <c r="E2433" s="163"/>
      <c r="F2433" s="164"/>
      <c r="G2433" s="164"/>
      <c r="H2433" s="164"/>
      <c r="I2433" s="164"/>
      <c r="J2433" s="163"/>
      <c r="K2433" s="162"/>
      <c r="L2433" s="163"/>
      <c r="M24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34" spans="1:14" x14ac:dyDescent="0.25">
      <c r="A2434" s="166" t="str">
        <f>Сверка[[#This Row],[ID Штатной должности]]&amp;Сверка[[#This Row],[Дата возникновения вакансии на ШД]]</f>
        <v/>
      </c>
      <c r="B2434" s="162"/>
      <c r="C2434" s="163"/>
      <c r="D2434" s="162"/>
      <c r="E2434" s="163"/>
      <c r="F2434" s="164"/>
      <c r="G2434" s="164"/>
      <c r="H2434" s="164"/>
      <c r="I2434" s="164"/>
      <c r="J2434" s="163"/>
      <c r="K2434" s="162"/>
      <c r="L2434" s="163"/>
      <c r="M24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35" spans="1:14" x14ac:dyDescent="0.25">
      <c r="A2435" s="166" t="str">
        <f>Сверка[[#This Row],[ID Штатной должности]]&amp;Сверка[[#This Row],[Дата возникновения вакансии на ШД]]</f>
        <v/>
      </c>
      <c r="B2435" s="162"/>
      <c r="C2435" s="163"/>
      <c r="D2435" s="162"/>
      <c r="E2435" s="163"/>
      <c r="F2435" s="164"/>
      <c r="G2435" s="164"/>
      <c r="H2435" s="164"/>
      <c r="I2435" s="164"/>
      <c r="J2435" s="163"/>
      <c r="K2435" s="162"/>
      <c r="L2435" s="163"/>
      <c r="M24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36" spans="1:14" x14ac:dyDescent="0.25">
      <c r="A2436" s="166" t="str">
        <f>Сверка[[#This Row],[ID Штатной должности]]&amp;Сверка[[#This Row],[Дата возникновения вакансии на ШД]]</f>
        <v/>
      </c>
      <c r="B2436" s="162"/>
      <c r="C2436" s="163"/>
      <c r="D2436" s="162"/>
      <c r="E2436" s="163"/>
      <c r="F2436" s="164"/>
      <c r="G2436" s="164"/>
      <c r="H2436" s="164"/>
      <c r="I2436" s="164"/>
      <c r="J2436" s="163"/>
      <c r="K2436" s="162"/>
      <c r="L2436" s="163"/>
      <c r="M24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37" spans="1:14" x14ac:dyDescent="0.25">
      <c r="A2437" s="166" t="str">
        <f>Сверка[[#This Row],[ID Штатной должности]]&amp;Сверка[[#This Row],[Дата возникновения вакансии на ШД]]</f>
        <v/>
      </c>
      <c r="B2437" s="162"/>
      <c r="C2437" s="163"/>
      <c r="D2437" s="162"/>
      <c r="E2437" s="163"/>
      <c r="F2437" s="164"/>
      <c r="G2437" s="164"/>
      <c r="H2437" s="164"/>
      <c r="I2437" s="164"/>
      <c r="J2437" s="163"/>
      <c r="K2437" s="162"/>
      <c r="L2437" s="163"/>
      <c r="M24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38" spans="1:14" x14ac:dyDescent="0.25">
      <c r="A2438" s="166" t="str">
        <f>Сверка[[#This Row],[ID Штатной должности]]&amp;Сверка[[#This Row],[Дата возникновения вакансии на ШД]]</f>
        <v/>
      </c>
      <c r="B2438" s="162"/>
      <c r="C2438" s="163"/>
      <c r="D2438" s="162"/>
      <c r="E2438" s="163"/>
      <c r="F2438" s="164"/>
      <c r="G2438" s="164"/>
      <c r="H2438" s="164"/>
      <c r="I2438" s="164"/>
      <c r="J2438" s="163"/>
      <c r="K2438" s="162"/>
      <c r="L2438" s="163"/>
      <c r="M24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39" spans="1:14" x14ac:dyDescent="0.25">
      <c r="A2439" s="166" t="str">
        <f>Сверка[[#This Row],[ID Штатной должности]]&amp;Сверка[[#This Row],[Дата возникновения вакансии на ШД]]</f>
        <v/>
      </c>
      <c r="B2439" s="162"/>
      <c r="C2439" s="163"/>
      <c r="D2439" s="162"/>
      <c r="E2439" s="163"/>
      <c r="F2439" s="164"/>
      <c r="G2439" s="164"/>
      <c r="H2439" s="164"/>
      <c r="I2439" s="164"/>
      <c r="J2439" s="163"/>
      <c r="K2439" s="162"/>
      <c r="L2439" s="163"/>
      <c r="M24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40" spans="1:14" x14ac:dyDescent="0.25">
      <c r="A2440" s="166" t="str">
        <f>Сверка[[#This Row],[ID Штатной должности]]&amp;Сверка[[#This Row],[Дата возникновения вакансии на ШД]]</f>
        <v/>
      </c>
      <c r="B2440" s="162"/>
      <c r="C2440" s="163"/>
      <c r="D2440" s="162"/>
      <c r="E2440" s="163"/>
      <c r="F2440" s="164"/>
      <c r="G2440" s="164"/>
      <c r="H2440" s="164"/>
      <c r="I2440" s="164"/>
      <c r="J2440" s="163"/>
      <c r="K2440" s="162"/>
      <c r="L2440" s="163"/>
      <c r="M24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41" spans="1:14" x14ac:dyDescent="0.25">
      <c r="A2441" s="166" t="str">
        <f>Сверка[[#This Row],[ID Штатной должности]]&amp;Сверка[[#This Row],[Дата возникновения вакансии на ШД]]</f>
        <v/>
      </c>
      <c r="B2441" s="162"/>
      <c r="C2441" s="163"/>
      <c r="D2441" s="162"/>
      <c r="E2441" s="163"/>
      <c r="F2441" s="164"/>
      <c r="G2441" s="164"/>
      <c r="H2441" s="164"/>
      <c r="I2441" s="164"/>
      <c r="J2441" s="163"/>
      <c r="K2441" s="162"/>
      <c r="L2441" s="163"/>
      <c r="M24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42" spans="1:14" x14ac:dyDescent="0.25">
      <c r="A2442" s="166" t="str">
        <f>Сверка[[#This Row],[ID Штатной должности]]&amp;Сверка[[#This Row],[Дата возникновения вакансии на ШД]]</f>
        <v/>
      </c>
      <c r="B2442" s="162"/>
      <c r="C2442" s="163"/>
      <c r="D2442" s="162"/>
      <c r="E2442" s="163"/>
      <c r="F2442" s="164"/>
      <c r="G2442" s="164"/>
      <c r="H2442" s="164"/>
      <c r="I2442" s="164"/>
      <c r="J2442" s="163"/>
      <c r="K2442" s="162"/>
      <c r="L2442" s="163"/>
      <c r="M24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43" spans="1:14" x14ac:dyDescent="0.25">
      <c r="A2443" s="166" t="str">
        <f>Сверка[[#This Row],[ID Штатной должности]]&amp;Сверка[[#This Row],[Дата возникновения вакансии на ШД]]</f>
        <v/>
      </c>
      <c r="B2443" s="162"/>
      <c r="C2443" s="163"/>
      <c r="D2443" s="162"/>
      <c r="E2443" s="163"/>
      <c r="F2443" s="164"/>
      <c r="G2443" s="164"/>
      <c r="H2443" s="164"/>
      <c r="I2443" s="164"/>
      <c r="J2443" s="163"/>
      <c r="K2443" s="162"/>
      <c r="L2443" s="163"/>
      <c r="M24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44" spans="1:14" x14ac:dyDescent="0.25">
      <c r="A2444" s="166" t="str">
        <f>Сверка[[#This Row],[ID Штатной должности]]&amp;Сверка[[#This Row],[Дата возникновения вакансии на ШД]]</f>
        <v/>
      </c>
      <c r="B2444" s="162"/>
      <c r="C2444" s="163"/>
      <c r="D2444" s="162"/>
      <c r="E2444" s="163"/>
      <c r="F2444" s="164"/>
      <c r="G2444" s="164"/>
      <c r="H2444" s="164"/>
      <c r="I2444" s="164"/>
      <c r="J2444" s="163"/>
      <c r="K2444" s="162"/>
      <c r="L2444" s="163"/>
      <c r="M24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45" spans="1:14" x14ac:dyDescent="0.25">
      <c r="A2445" s="166" t="str">
        <f>Сверка[[#This Row],[ID Штатной должности]]&amp;Сверка[[#This Row],[Дата возникновения вакансии на ШД]]</f>
        <v/>
      </c>
      <c r="B2445" s="162"/>
      <c r="C2445" s="163"/>
      <c r="D2445" s="162"/>
      <c r="E2445" s="163"/>
      <c r="F2445" s="164"/>
      <c r="G2445" s="164"/>
      <c r="H2445" s="164"/>
      <c r="I2445" s="164"/>
      <c r="J2445" s="163"/>
      <c r="K2445" s="162"/>
      <c r="L2445" s="163"/>
      <c r="M24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46" spans="1:14" x14ac:dyDescent="0.25">
      <c r="A2446" s="166" t="str">
        <f>Сверка[[#This Row],[ID Штатной должности]]&amp;Сверка[[#This Row],[Дата возникновения вакансии на ШД]]</f>
        <v/>
      </c>
      <c r="B2446" s="162"/>
      <c r="C2446" s="163"/>
      <c r="D2446" s="162"/>
      <c r="E2446" s="163"/>
      <c r="F2446" s="164"/>
      <c r="G2446" s="164"/>
      <c r="H2446" s="164"/>
      <c r="I2446" s="164"/>
      <c r="J2446" s="163"/>
      <c r="K2446" s="162"/>
      <c r="L2446" s="163"/>
      <c r="M24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47" spans="1:14" x14ac:dyDescent="0.25">
      <c r="A2447" s="166" t="str">
        <f>Сверка[[#This Row],[ID Штатной должности]]&amp;Сверка[[#This Row],[Дата возникновения вакансии на ШД]]</f>
        <v/>
      </c>
      <c r="B2447" s="162"/>
      <c r="C2447" s="163"/>
      <c r="D2447" s="162"/>
      <c r="E2447" s="163"/>
      <c r="F2447" s="164"/>
      <c r="G2447" s="164"/>
      <c r="H2447" s="164"/>
      <c r="I2447" s="164"/>
      <c r="J2447" s="163"/>
      <c r="K2447" s="162"/>
      <c r="L2447" s="163"/>
      <c r="M24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48" spans="1:14" x14ac:dyDescent="0.25">
      <c r="A2448" s="166" t="str">
        <f>Сверка[[#This Row],[ID Штатной должности]]&amp;Сверка[[#This Row],[Дата возникновения вакансии на ШД]]</f>
        <v/>
      </c>
      <c r="B2448" s="162"/>
      <c r="C2448" s="163"/>
      <c r="D2448" s="162"/>
      <c r="E2448" s="163"/>
      <c r="F2448" s="164"/>
      <c r="G2448" s="164"/>
      <c r="H2448" s="164"/>
      <c r="I2448" s="164"/>
      <c r="J2448" s="163"/>
      <c r="K2448" s="162"/>
      <c r="L2448" s="163"/>
      <c r="M24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49" spans="1:14" x14ac:dyDescent="0.25">
      <c r="A2449" s="166" t="str">
        <f>Сверка[[#This Row],[ID Штатной должности]]&amp;Сверка[[#This Row],[Дата возникновения вакансии на ШД]]</f>
        <v/>
      </c>
      <c r="B2449" s="162"/>
      <c r="C2449" s="163"/>
      <c r="D2449" s="162"/>
      <c r="E2449" s="163"/>
      <c r="F2449" s="164"/>
      <c r="G2449" s="164"/>
      <c r="H2449" s="164"/>
      <c r="I2449" s="164"/>
      <c r="J2449" s="163"/>
      <c r="K2449" s="162"/>
      <c r="L2449" s="163"/>
      <c r="M24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50" spans="1:14" x14ac:dyDescent="0.25">
      <c r="A2450" s="166" t="str">
        <f>Сверка[[#This Row],[ID Штатной должности]]&amp;Сверка[[#This Row],[Дата возникновения вакансии на ШД]]</f>
        <v/>
      </c>
      <c r="B2450" s="162"/>
      <c r="C2450" s="163"/>
      <c r="D2450" s="162"/>
      <c r="E2450" s="163"/>
      <c r="F2450" s="164"/>
      <c r="G2450" s="164"/>
      <c r="H2450" s="164"/>
      <c r="I2450" s="164"/>
      <c r="J2450" s="163"/>
      <c r="K2450" s="162"/>
      <c r="L2450" s="163"/>
      <c r="M24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51" spans="1:14" x14ac:dyDescent="0.25">
      <c r="A2451" s="166" t="str">
        <f>Сверка[[#This Row],[ID Штатной должности]]&amp;Сверка[[#This Row],[Дата возникновения вакансии на ШД]]</f>
        <v/>
      </c>
      <c r="B2451" s="162"/>
      <c r="C2451" s="163"/>
      <c r="D2451" s="162"/>
      <c r="E2451" s="163"/>
      <c r="F2451" s="164"/>
      <c r="G2451" s="164"/>
      <c r="H2451" s="164"/>
      <c r="I2451" s="164"/>
      <c r="J2451" s="163"/>
      <c r="K2451" s="162"/>
      <c r="L2451" s="163"/>
      <c r="M24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52" spans="1:14" x14ac:dyDescent="0.25">
      <c r="A2452" s="166" t="str">
        <f>Сверка[[#This Row],[ID Штатной должности]]&amp;Сверка[[#This Row],[Дата возникновения вакансии на ШД]]</f>
        <v/>
      </c>
      <c r="B2452" s="162"/>
      <c r="C2452" s="163"/>
      <c r="D2452" s="162"/>
      <c r="E2452" s="163"/>
      <c r="F2452" s="164"/>
      <c r="G2452" s="164"/>
      <c r="H2452" s="164"/>
      <c r="I2452" s="164"/>
      <c r="J2452" s="163"/>
      <c r="K2452" s="162"/>
      <c r="L2452" s="163"/>
      <c r="M24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53" spans="1:14" x14ac:dyDescent="0.25">
      <c r="A2453" s="166" t="str">
        <f>Сверка[[#This Row],[ID Штатной должности]]&amp;Сверка[[#This Row],[Дата возникновения вакансии на ШД]]</f>
        <v/>
      </c>
      <c r="B2453" s="162"/>
      <c r="C2453" s="163"/>
      <c r="D2453" s="162"/>
      <c r="E2453" s="163"/>
      <c r="F2453" s="164"/>
      <c r="G2453" s="164"/>
      <c r="H2453" s="164"/>
      <c r="I2453" s="164"/>
      <c r="J2453" s="163"/>
      <c r="K2453" s="162"/>
      <c r="L2453" s="163"/>
      <c r="M24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54" spans="1:14" x14ac:dyDescent="0.25">
      <c r="A2454" s="166" t="str">
        <f>Сверка[[#This Row],[ID Штатной должности]]&amp;Сверка[[#This Row],[Дата возникновения вакансии на ШД]]</f>
        <v/>
      </c>
      <c r="B2454" s="162"/>
      <c r="C2454" s="163"/>
      <c r="D2454" s="162"/>
      <c r="E2454" s="163"/>
      <c r="F2454" s="164"/>
      <c r="G2454" s="164"/>
      <c r="H2454" s="164"/>
      <c r="I2454" s="164"/>
      <c r="J2454" s="163"/>
      <c r="K2454" s="162"/>
      <c r="L2454" s="163"/>
      <c r="M24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55" spans="1:14" x14ac:dyDescent="0.25">
      <c r="A2455" s="166" t="str">
        <f>Сверка[[#This Row],[ID Штатной должности]]&amp;Сверка[[#This Row],[Дата возникновения вакансии на ШД]]</f>
        <v/>
      </c>
      <c r="B2455" s="162"/>
      <c r="C2455" s="163"/>
      <c r="D2455" s="162"/>
      <c r="E2455" s="163"/>
      <c r="F2455" s="164"/>
      <c r="G2455" s="164"/>
      <c r="H2455" s="164"/>
      <c r="I2455" s="164"/>
      <c r="J2455" s="163"/>
      <c r="K2455" s="162"/>
      <c r="L2455" s="163"/>
      <c r="M24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56" spans="1:14" x14ac:dyDescent="0.25">
      <c r="A2456" s="166" t="str">
        <f>Сверка[[#This Row],[ID Штатной должности]]&amp;Сверка[[#This Row],[Дата возникновения вакансии на ШД]]</f>
        <v/>
      </c>
      <c r="B2456" s="162"/>
      <c r="C2456" s="163"/>
      <c r="D2456" s="162"/>
      <c r="E2456" s="163"/>
      <c r="F2456" s="164"/>
      <c r="G2456" s="164"/>
      <c r="H2456" s="164"/>
      <c r="I2456" s="164"/>
      <c r="J2456" s="163"/>
      <c r="K2456" s="162"/>
      <c r="L2456" s="163"/>
      <c r="M24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57" spans="1:14" x14ac:dyDescent="0.25">
      <c r="A2457" s="166" t="str">
        <f>Сверка[[#This Row],[ID Штатной должности]]&amp;Сверка[[#This Row],[Дата возникновения вакансии на ШД]]</f>
        <v/>
      </c>
      <c r="B2457" s="162"/>
      <c r="C2457" s="163"/>
      <c r="D2457" s="162"/>
      <c r="E2457" s="163"/>
      <c r="F2457" s="164"/>
      <c r="G2457" s="164"/>
      <c r="H2457" s="164"/>
      <c r="I2457" s="164"/>
      <c r="J2457" s="163"/>
      <c r="K2457" s="162"/>
      <c r="L2457" s="163"/>
      <c r="M24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58" spans="1:14" x14ac:dyDescent="0.25">
      <c r="A2458" s="166" t="str">
        <f>Сверка[[#This Row],[ID Штатной должности]]&amp;Сверка[[#This Row],[Дата возникновения вакансии на ШД]]</f>
        <v/>
      </c>
      <c r="B2458" s="162"/>
      <c r="C2458" s="163"/>
      <c r="D2458" s="162"/>
      <c r="E2458" s="163"/>
      <c r="F2458" s="164"/>
      <c r="G2458" s="164"/>
      <c r="H2458" s="164"/>
      <c r="I2458" s="164"/>
      <c r="J2458" s="163"/>
      <c r="K2458" s="162"/>
      <c r="L2458" s="163"/>
      <c r="M24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59" spans="1:14" x14ac:dyDescent="0.25">
      <c r="A2459" s="166" t="str">
        <f>Сверка[[#This Row],[ID Штатной должности]]&amp;Сверка[[#This Row],[Дата возникновения вакансии на ШД]]</f>
        <v/>
      </c>
      <c r="B2459" s="162"/>
      <c r="C2459" s="163"/>
      <c r="D2459" s="162"/>
      <c r="E2459" s="163"/>
      <c r="F2459" s="164"/>
      <c r="G2459" s="164"/>
      <c r="H2459" s="164"/>
      <c r="I2459" s="164"/>
      <c r="J2459" s="163"/>
      <c r="K2459" s="162"/>
      <c r="L2459" s="163"/>
      <c r="M24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60" spans="1:14" x14ac:dyDescent="0.25">
      <c r="A2460" s="166" t="str">
        <f>Сверка[[#This Row],[ID Штатной должности]]&amp;Сверка[[#This Row],[Дата возникновения вакансии на ШД]]</f>
        <v/>
      </c>
      <c r="B2460" s="162"/>
      <c r="C2460" s="163"/>
      <c r="D2460" s="162"/>
      <c r="E2460" s="163"/>
      <c r="F2460" s="164"/>
      <c r="G2460" s="164"/>
      <c r="H2460" s="164"/>
      <c r="I2460" s="164"/>
      <c r="J2460" s="163"/>
      <c r="K2460" s="162"/>
      <c r="L2460" s="163"/>
      <c r="M24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61" spans="1:14" x14ac:dyDescent="0.25">
      <c r="A2461" s="166" t="str">
        <f>Сверка[[#This Row],[ID Штатной должности]]&amp;Сверка[[#This Row],[Дата возникновения вакансии на ШД]]</f>
        <v/>
      </c>
      <c r="B2461" s="162"/>
      <c r="C2461" s="163"/>
      <c r="D2461" s="162"/>
      <c r="E2461" s="163"/>
      <c r="F2461" s="164"/>
      <c r="G2461" s="164"/>
      <c r="H2461" s="164"/>
      <c r="I2461" s="164"/>
      <c r="J2461" s="163"/>
      <c r="K2461" s="162"/>
      <c r="L2461" s="163"/>
      <c r="M24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62" spans="1:14" x14ac:dyDescent="0.25">
      <c r="A2462" s="166" t="str">
        <f>Сверка[[#This Row],[ID Штатной должности]]&amp;Сверка[[#This Row],[Дата возникновения вакансии на ШД]]</f>
        <v/>
      </c>
      <c r="B2462" s="162"/>
      <c r="C2462" s="163"/>
      <c r="D2462" s="162"/>
      <c r="E2462" s="163"/>
      <c r="F2462" s="164"/>
      <c r="G2462" s="164"/>
      <c r="H2462" s="164"/>
      <c r="I2462" s="164"/>
      <c r="J2462" s="163"/>
      <c r="K2462" s="162"/>
      <c r="L2462" s="163"/>
      <c r="M24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63" spans="1:14" x14ac:dyDescent="0.25">
      <c r="A2463" s="166" t="str">
        <f>Сверка[[#This Row],[ID Штатной должности]]&amp;Сверка[[#This Row],[Дата возникновения вакансии на ШД]]</f>
        <v/>
      </c>
      <c r="B2463" s="162"/>
      <c r="C2463" s="163"/>
      <c r="D2463" s="162"/>
      <c r="E2463" s="163"/>
      <c r="F2463" s="164"/>
      <c r="G2463" s="164"/>
      <c r="H2463" s="164"/>
      <c r="I2463" s="164"/>
      <c r="J2463" s="163"/>
      <c r="K2463" s="162"/>
      <c r="L2463" s="163"/>
      <c r="M24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64" spans="1:14" x14ac:dyDescent="0.25">
      <c r="A2464" s="166" t="str">
        <f>Сверка[[#This Row],[ID Штатной должности]]&amp;Сверка[[#This Row],[Дата возникновения вакансии на ШД]]</f>
        <v/>
      </c>
      <c r="B2464" s="162"/>
      <c r="C2464" s="163"/>
      <c r="D2464" s="162"/>
      <c r="E2464" s="163"/>
      <c r="F2464" s="164"/>
      <c r="G2464" s="164"/>
      <c r="H2464" s="164"/>
      <c r="I2464" s="164"/>
      <c r="J2464" s="163"/>
      <c r="K2464" s="162"/>
      <c r="L2464" s="163"/>
      <c r="M24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65" spans="1:14" x14ac:dyDescent="0.25">
      <c r="A2465" s="166" t="str">
        <f>Сверка[[#This Row],[ID Штатной должности]]&amp;Сверка[[#This Row],[Дата возникновения вакансии на ШД]]</f>
        <v/>
      </c>
      <c r="B2465" s="162"/>
      <c r="C2465" s="163"/>
      <c r="D2465" s="162"/>
      <c r="E2465" s="163"/>
      <c r="F2465" s="164"/>
      <c r="G2465" s="164"/>
      <c r="H2465" s="164"/>
      <c r="I2465" s="164"/>
      <c r="J2465" s="163"/>
      <c r="K2465" s="162"/>
      <c r="L2465" s="163"/>
      <c r="M24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66" spans="1:14" x14ac:dyDescent="0.25">
      <c r="A2466" s="166" t="str">
        <f>Сверка[[#This Row],[ID Штатной должности]]&amp;Сверка[[#This Row],[Дата возникновения вакансии на ШД]]</f>
        <v/>
      </c>
      <c r="B2466" s="162"/>
      <c r="C2466" s="163"/>
      <c r="D2466" s="162"/>
      <c r="E2466" s="163"/>
      <c r="F2466" s="164"/>
      <c r="G2466" s="164"/>
      <c r="H2466" s="164"/>
      <c r="I2466" s="164"/>
      <c r="J2466" s="163"/>
      <c r="K2466" s="162"/>
      <c r="L2466" s="163"/>
      <c r="M24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67" spans="1:14" x14ac:dyDescent="0.25">
      <c r="A2467" s="166" t="str">
        <f>Сверка[[#This Row],[ID Штатной должности]]&amp;Сверка[[#This Row],[Дата возникновения вакансии на ШД]]</f>
        <v/>
      </c>
      <c r="B2467" s="162"/>
      <c r="C2467" s="163"/>
      <c r="D2467" s="162"/>
      <c r="E2467" s="163"/>
      <c r="F2467" s="164"/>
      <c r="G2467" s="164"/>
      <c r="H2467" s="164"/>
      <c r="I2467" s="164"/>
      <c r="J2467" s="163"/>
      <c r="K2467" s="162"/>
      <c r="L2467" s="163"/>
      <c r="M24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68" spans="1:14" x14ac:dyDescent="0.25">
      <c r="A2468" s="166" t="str">
        <f>Сверка[[#This Row],[ID Штатной должности]]&amp;Сверка[[#This Row],[Дата возникновения вакансии на ШД]]</f>
        <v/>
      </c>
      <c r="B2468" s="162"/>
      <c r="C2468" s="163"/>
      <c r="D2468" s="162"/>
      <c r="E2468" s="163"/>
      <c r="F2468" s="164"/>
      <c r="G2468" s="164"/>
      <c r="H2468" s="164"/>
      <c r="I2468" s="164"/>
      <c r="J2468" s="163"/>
      <c r="K2468" s="162"/>
      <c r="L2468" s="163"/>
      <c r="M24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69" spans="1:14" x14ac:dyDescent="0.25">
      <c r="A2469" s="166" t="str">
        <f>Сверка[[#This Row],[ID Штатной должности]]&amp;Сверка[[#This Row],[Дата возникновения вакансии на ШД]]</f>
        <v/>
      </c>
      <c r="B2469" s="162"/>
      <c r="C2469" s="163"/>
      <c r="D2469" s="162"/>
      <c r="E2469" s="163"/>
      <c r="F2469" s="164"/>
      <c r="G2469" s="164"/>
      <c r="H2469" s="164"/>
      <c r="I2469" s="164"/>
      <c r="J2469" s="163"/>
      <c r="K2469" s="162"/>
      <c r="L2469" s="163"/>
      <c r="M24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70" spans="1:14" x14ac:dyDescent="0.25">
      <c r="A2470" s="166" t="str">
        <f>Сверка[[#This Row],[ID Штатной должности]]&amp;Сверка[[#This Row],[Дата возникновения вакансии на ШД]]</f>
        <v/>
      </c>
      <c r="B2470" s="162"/>
      <c r="C2470" s="163"/>
      <c r="D2470" s="162"/>
      <c r="E2470" s="163"/>
      <c r="F2470" s="164"/>
      <c r="G2470" s="164"/>
      <c r="H2470" s="164"/>
      <c r="I2470" s="164"/>
      <c r="J2470" s="163"/>
      <c r="K2470" s="162"/>
      <c r="L2470" s="163"/>
      <c r="M24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71" spans="1:14" x14ac:dyDescent="0.25">
      <c r="A2471" s="166" t="str">
        <f>Сверка[[#This Row],[ID Штатной должности]]&amp;Сверка[[#This Row],[Дата возникновения вакансии на ШД]]</f>
        <v/>
      </c>
      <c r="B2471" s="162"/>
      <c r="C2471" s="163"/>
      <c r="D2471" s="162"/>
      <c r="E2471" s="163"/>
      <c r="F2471" s="164"/>
      <c r="G2471" s="164"/>
      <c r="H2471" s="164"/>
      <c r="I2471" s="164"/>
      <c r="J2471" s="163"/>
      <c r="K2471" s="162"/>
      <c r="L2471" s="163"/>
      <c r="M24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72" spans="1:14" x14ac:dyDescent="0.25">
      <c r="A2472" s="166" t="str">
        <f>Сверка[[#This Row],[ID Штатной должности]]&amp;Сверка[[#This Row],[Дата возникновения вакансии на ШД]]</f>
        <v/>
      </c>
      <c r="B2472" s="162"/>
      <c r="C2472" s="163"/>
      <c r="D2472" s="162"/>
      <c r="E2472" s="163"/>
      <c r="F2472" s="164"/>
      <c r="G2472" s="164"/>
      <c r="H2472" s="164"/>
      <c r="I2472" s="164"/>
      <c r="J2472" s="163"/>
      <c r="K2472" s="162"/>
      <c r="L2472" s="163"/>
      <c r="M24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73" spans="1:14" x14ac:dyDescent="0.25">
      <c r="A2473" s="166" t="str">
        <f>Сверка[[#This Row],[ID Штатной должности]]&amp;Сверка[[#This Row],[Дата возникновения вакансии на ШД]]</f>
        <v/>
      </c>
      <c r="B2473" s="162"/>
      <c r="C2473" s="163"/>
      <c r="D2473" s="162"/>
      <c r="E2473" s="163"/>
      <c r="F2473" s="164"/>
      <c r="G2473" s="164"/>
      <c r="H2473" s="164"/>
      <c r="I2473" s="164"/>
      <c r="J2473" s="163"/>
      <c r="K2473" s="162"/>
      <c r="L2473" s="163"/>
      <c r="M24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74" spans="1:14" x14ac:dyDescent="0.25">
      <c r="A2474" s="166" t="str">
        <f>Сверка[[#This Row],[ID Штатной должности]]&amp;Сверка[[#This Row],[Дата возникновения вакансии на ШД]]</f>
        <v/>
      </c>
      <c r="B2474" s="162"/>
      <c r="C2474" s="163"/>
      <c r="D2474" s="162"/>
      <c r="E2474" s="163"/>
      <c r="F2474" s="164"/>
      <c r="G2474" s="164"/>
      <c r="H2474" s="164"/>
      <c r="I2474" s="164"/>
      <c r="J2474" s="163"/>
      <c r="K2474" s="162"/>
      <c r="L2474" s="163"/>
      <c r="M24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75" spans="1:14" x14ac:dyDescent="0.25">
      <c r="A2475" s="166" t="str">
        <f>Сверка[[#This Row],[ID Штатной должности]]&amp;Сверка[[#This Row],[Дата возникновения вакансии на ШД]]</f>
        <v/>
      </c>
      <c r="B2475" s="162"/>
      <c r="C2475" s="163"/>
      <c r="D2475" s="162"/>
      <c r="E2475" s="163"/>
      <c r="F2475" s="164"/>
      <c r="G2475" s="164"/>
      <c r="H2475" s="164"/>
      <c r="I2475" s="164"/>
      <c r="J2475" s="163"/>
      <c r="K2475" s="162"/>
      <c r="L2475" s="163"/>
      <c r="M24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76" spans="1:14" x14ac:dyDescent="0.25">
      <c r="A2476" s="166" t="str">
        <f>Сверка[[#This Row],[ID Штатной должности]]&amp;Сверка[[#This Row],[Дата возникновения вакансии на ШД]]</f>
        <v/>
      </c>
      <c r="B2476" s="162"/>
      <c r="C2476" s="163"/>
      <c r="D2476" s="162"/>
      <c r="E2476" s="163"/>
      <c r="F2476" s="164"/>
      <c r="G2476" s="164"/>
      <c r="H2476" s="164"/>
      <c r="I2476" s="164"/>
      <c r="J2476" s="163"/>
      <c r="K2476" s="162"/>
      <c r="L2476" s="163"/>
      <c r="M24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77" spans="1:14" x14ac:dyDescent="0.25">
      <c r="A2477" s="166" t="str">
        <f>Сверка[[#This Row],[ID Штатной должности]]&amp;Сверка[[#This Row],[Дата возникновения вакансии на ШД]]</f>
        <v/>
      </c>
      <c r="B2477" s="162"/>
      <c r="C2477" s="163"/>
      <c r="D2477" s="162"/>
      <c r="E2477" s="163"/>
      <c r="F2477" s="164"/>
      <c r="G2477" s="164"/>
      <c r="H2477" s="164"/>
      <c r="I2477" s="164"/>
      <c r="J2477" s="163"/>
      <c r="K2477" s="162"/>
      <c r="L2477" s="163"/>
      <c r="M24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78" spans="1:14" x14ac:dyDescent="0.25">
      <c r="A2478" s="166" t="str">
        <f>Сверка[[#This Row],[ID Штатной должности]]&amp;Сверка[[#This Row],[Дата возникновения вакансии на ШД]]</f>
        <v/>
      </c>
      <c r="B2478" s="162"/>
      <c r="C2478" s="163"/>
      <c r="D2478" s="162"/>
      <c r="E2478" s="163"/>
      <c r="F2478" s="164"/>
      <c r="G2478" s="164"/>
      <c r="H2478" s="164"/>
      <c r="I2478" s="164"/>
      <c r="J2478" s="163"/>
      <c r="K2478" s="162"/>
      <c r="L2478" s="163"/>
      <c r="M24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79" spans="1:14" x14ac:dyDescent="0.25">
      <c r="A2479" s="166" t="str">
        <f>Сверка[[#This Row],[ID Штатной должности]]&amp;Сверка[[#This Row],[Дата возникновения вакансии на ШД]]</f>
        <v/>
      </c>
      <c r="B2479" s="162"/>
      <c r="C2479" s="163"/>
      <c r="D2479" s="162"/>
      <c r="E2479" s="163"/>
      <c r="F2479" s="164"/>
      <c r="G2479" s="164"/>
      <c r="H2479" s="164"/>
      <c r="I2479" s="164"/>
      <c r="J2479" s="163"/>
      <c r="K2479" s="162"/>
      <c r="L2479" s="163"/>
      <c r="M24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80" spans="1:14" x14ac:dyDescent="0.25">
      <c r="A2480" s="166" t="str">
        <f>Сверка[[#This Row],[ID Штатной должности]]&amp;Сверка[[#This Row],[Дата возникновения вакансии на ШД]]</f>
        <v/>
      </c>
      <c r="B2480" s="162"/>
      <c r="C2480" s="163"/>
      <c r="D2480" s="162"/>
      <c r="E2480" s="163"/>
      <c r="F2480" s="164"/>
      <c r="G2480" s="164"/>
      <c r="H2480" s="164"/>
      <c r="I2480" s="164"/>
      <c r="J2480" s="163"/>
      <c r="K2480" s="162"/>
      <c r="L2480" s="163"/>
      <c r="M24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81" spans="1:14" x14ac:dyDescent="0.25">
      <c r="A2481" s="166" t="str">
        <f>Сверка[[#This Row],[ID Штатной должности]]&amp;Сверка[[#This Row],[Дата возникновения вакансии на ШД]]</f>
        <v/>
      </c>
      <c r="B2481" s="162"/>
      <c r="C2481" s="163"/>
      <c r="D2481" s="162"/>
      <c r="E2481" s="163"/>
      <c r="F2481" s="164"/>
      <c r="G2481" s="164"/>
      <c r="H2481" s="164"/>
      <c r="I2481" s="164"/>
      <c r="J2481" s="163"/>
      <c r="K2481" s="162"/>
      <c r="L2481" s="163"/>
      <c r="M24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82" spans="1:14" x14ac:dyDescent="0.25">
      <c r="A2482" s="166" t="str">
        <f>Сверка[[#This Row],[ID Штатной должности]]&amp;Сверка[[#This Row],[Дата возникновения вакансии на ШД]]</f>
        <v/>
      </c>
      <c r="B2482" s="162"/>
      <c r="C2482" s="163"/>
      <c r="D2482" s="162"/>
      <c r="E2482" s="163"/>
      <c r="F2482" s="164"/>
      <c r="G2482" s="164"/>
      <c r="H2482" s="164"/>
      <c r="I2482" s="164"/>
      <c r="J2482" s="163"/>
      <c r="K2482" s="162"/>
      <c r="L2482" s="163"/>
      <c r="M24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83" spans="1:14" x14ac:dyDescent="0.25">
      <c r="A2483" s="166" t="str">
        <f>Сверка[[#This Row],[ID Штатной должности]]&amp;Сверка[[#This Row],[Дата возникновения вакансии на ШД]]</f>
        <v/>
      </c>
      <c r="B2483" s="162"/>
      <c r="C2483" s="163"/>
      <c r="D2483" s="162"/>
      <c r="E2483" s="163"/>
      <c r="F2483" s="164"/>
      <c r="G2483" s="164"/>
      <c r="H2483" s="164"/>
      <c r="I2483" s="164"/>
      <c r="J2483" s="163"/>
      <c r="K2483" s="162"/>
      <c r="L2483" s="163"/>
      <c r="M24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84" spans="1:14" x14ac:dyDescent="0.25">
      <c r="A2484" s="166" t="str">
        <f>Сверка[[#This Row],[ID Штатной должности]]&amp;Сверка[[#This Row],[Дата возникновения вакансии на ШД]]</f>
        <v/>
      </c>
      <c r="B2484" s="162"/>
      <c r="C2484" s="163"/>
      <c r="D2484" s="162"/>
      <c r="E2484" s="163"/>
      <c r="F2484" s="164"/>
      <c r="G2484" s="164"/>
      <c r="H2484" s="164"/>
      <c r="I2484" s="164"/>
      <c r="J2484" s="163"/>
      <c r="K2484" s="162"/>
      <c r="L2484" s="163"/>
      <c r="M24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85" spans="1:14" x14ac:dyDescent="0.25">
      <c r="A2485" s="166" t="str">
        <f>Сверка[[#This Row],[ID Штатной должности]]&amp;Сверка[[#This Row],[Дата возникновения вакансии на ШД]]</f>
        <v/>
      </c>
      <c r="B2485" s="162"/>
      <c r="C2485" s="163"/>
      <c r="D2485" s="162"/>
      <c r="E2485" s="163"/>
      <c r="F2485" s="164"/>
      <c r="G2485" s="164"/>
      <c r="H2485" s="164"/>
      <c r="I2485" s="164"/>
      <c r="J2485" s="163"/>
      <c r="K2485" s="162"/>
      <c r="L2485" s="163"/>
      <c r="M24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86" spans="1:14" x14ac:dyDescent="0.25">
      <c r="A2486" s="166" t="str">
        <f>Сверка[[#This Row],[ID Штатной должности]]&amp;Сверка[[#This Row],[Дата возникновения вакансии на ШД]]</f>
        <v/>
      </c>
      <c r="B2486" s="162"/>
      <c r="C2486" s="163"/>
      <c r="D2486" s="162"/>
      <c r="E2486" s="163"/>
      <c r="F2486" s="164"/>
      <c r="G2486" s="164"/>
      <c r="H2486" s="164"/>
      <c r="I2486" s="164"/>
      <c r="J2486" s="163"/>
      <c r="K2486" s="162"/>
      <c r="L2486" s="163"/>
      <c r="M24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87" spans="1:14" x14ac:dyDescent="0.25">
      <c r="A2487" s="166" t="str">
        <f>Сверка[[#This Row],[ID Штатной должности]]&amp;Сверка[[#This Row],[Дата возникновения вакансии на ШД]]</f>
        <v/>
      </c>
      <c r="B2487" s="162"/>
      <c r="C2487" s="163"/>
      <c r="D2487" s="162"/>
      <c r="E2487" s="163"/>
      <c r="F2487" s="164"/>
      <c r="G2487" s="164"/>
      <c r="H2487" s="164"/>
      <c r="I2487" s="164"/>
      <c r="J2487" s="163"/>
      <c r="K2487" s="162"/>
      <c r="L2487" s="163"/>
      <c r="M24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88" spans="1:14" x14ac:dyDescent="0.25">
      <c r="A2488" s="166" t="str">
        <f>Сверка[[#This Row],[ID Штатной должности]]&amp;Сверка[[#This Row],[Дата возникновения вакансии на ШД]]</f>
        <v/>
      </c>
      <c r="B2488" s="162"/>
      <c r="C2488" s="163"/>
      <c r="D2488" s="162"/>
      <c r="E2488" s="163"/>
      <c r="F2488" s="164"/>
      <c r="G2488" s="164"/>
      <c r="H2488" s="164"/>
      <c r="I2488" s="164"/>
      <c r="J2488" s="163"/>
      <c r="K2488" s="162"/>
      <c r="L2488" s="163"/>
      <c r="M24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89" spans="1:14" x14ac:dyDescent="0.25">
      <c r="A2489" s="166" t="str">
        <f>Сверка[[#This Row],[ID Штатной должности]]&amp;Сверка[[#This Row],[Дата возникновения вакансии на ШД]]</f>
        <v/>
      </c>
      <c r="B2489" s="162"/>
      <c r="C2489" s="163"/>
      <c r="D2489" s="162"/>
      <c r="E2489" s="163"/>
      <c r="F2489" s="164"/>
      <c r="G2489" s="164"/>
      <c r="H2489" s="164"/>
      <c r="I2489" s="164"/>
      <c r="J2489" s="163"/>
      <c r="K2489" s="162"/>
      <c r="L2489" s="163"/>
      <c r="M24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90" spans="1:14" x14ac:dyDescent="0.25">
      <c r="A2490" s="166" t="str">
        <f>Сверка[[#This Row],[ID Штатной должности]]&amp;Сверка[[#This Row],[Дата возникновения вакансии на ШД]]</f>
        <v/>
      </c>
      <c r="B2490" s="162"/>
      <c r="C2490" s="163"/>
      <c r="D2490" s="162"/>
      <c r="E2490" s="163"/>
      <c r="F2490" s="164"/>
      <c r="G2490" s="164"/>
      <c r="H2490" s="164"/>
      <c r="I2490" s="164"/>
      <c r="J2490" s="163"/>
      <c r="K2490" s="162"/>
      <c r="L2490" s="163"/>
      <c r="M24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91" spans="1:14" x14ac:dyDescent="0.25">
      <c r="A2491" s="166" t="str">
        <f>Сверка[[#This Row],[ID Штатной должности]]&amp;Сверка[[#This Row],[Дата возникновения вакансии на ШД]]</f>
        <v/>
      </c>
      <c r="B2491" s="162"/>
      <c r="C2491" s="163"/>
      <c r="D2491" s="162"/>
      <c r="E2491" s="163"/>
      <c r="F2491" s="164"/>
      <c r="G2491" s="164"/>
      <c r="H2491" s="164"/>
      <c r="I2491" s="164"/>
      <c r="J2491" s="163"/>
      <c r="K2491" s="162"/>
      <c r="L2491" s="163"/>
      <c r="M24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92" spans="1:14" x14ac:dyDescent="0.25">
      <c r="A2492" s="166" t="str">
        <f>Сверка[[#This Row],[ID Штатной должности]]&amp;Сверка[[#This Row],[Дата возникновения вакансии на ШД]]</f>
        <v/>
      </c>
      <c r="B2492" s="162"/>
      <c r="C2492" s="163"/>
      <c r="D2492" s="162"/>
      <c r="E2492" s="163"/>
      <c r="F2492" s="164"/>
      <c r="G2492" s="164"/>
      <c r="H2492" s="164"/>
      <c r="I2492" s="164"/>
      <c r="J2492" s="163"/>
      <c r="K2492" s="162"/>
      <c r="L2492" s="163"/>
      <c r="M24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93" spans="1:14" x14ac:dyDescent="0.25">
      <c r="A2493" s="166" t="str">
        <f>Сверка[[#This Row],[ID Штатной должности]]&amp;Сверка[[#This Row],[Дата возникновения вакансии на ШД]]</f>
        <v/>
      </c>
      <c r="B2493" s="162"/>
      <c r="C2493" s="163"/>
      <c r="D2493" s="162"/>
      <c r="E2493" s="163"/>
      <c r="F2493" s="164"/>
      <c r="G2493" s="164"/>
      <c r="H2493" s="164"/>
      <c r="I2493" s="164"/>
      <c r="J2493" s="163"/>
      <c r="K2493" s="162"/>
      <c r="L2493" s="163"/>
      <c r="M24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94" spans="1:14" x14ac:dyDescent="0.25">
      <c r="A2494" s="166" t="str">
        <f>Сверка[[#This Row],[ID Штатной должности]]&amp;Сверка[[#This Row],[Дата возникновения вакансии на ШД]]</f>
        <v/>
      </c>
      <c r="B2494" s="162"/>
      <c r="C2494" s="163"/>
      <c r="D2494" s="162"/>
      <c r="E2494" s="163"/>
      <c r="F2494" s="164"/>
      <c r="G2494" s="164"/>
      <c r="H2494" s="164"/>
      <c r="I2494" s="164"/>
      <c r="J2494" s="163"/>
      <c r="K2494" s="162"/>
      <c r="L2494" s="163"/>
      <c r="M24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95" spans="1:14" x14ac:dyDescent="0.25">
      <c r="A2495" s="166" t="str">
        <f>Сверка[[#This Row],[ID Штатной должности]]&amp;Сверка[[#This Row],[Дата возникновения вакансии на ШД]]</f>
        <v/>
      </c>
      <c r="B2495" s="162"/>
      <c r="C2495" s="163"/>
      <c r="D2495" s="162"/>
      <c r="E2495" s="163"/>
      <c r="F2495" s="164"/>
      <c r="G2495" s="164"/>
      <c r="H2495" s="164"/>
      <c r="I2495" s="164"/>
      <c r="J2495" s="163"/>
      <c r="K2495" s="162"/>
      <c r="L2495" s="163"/>
      <c r="M24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96" spans="1:14" x14ac:dyDescent="0.25">
      <c r="A2496" s="166" t="str">
        <f>Сверка[[#This Row],[ID Штатной должности]]&amp;Сверка[[#This Row],[Дата возникновения вакансии на ШД]]</f>
        <v/>
      </c>
      <c r="B2496" s="162"/>
      <c r="C2496" s="163"/>
      <c r="D2496" s="162"/>
      <c r="E2496" s="163"/>
      <c r="F2496" s="164"/>
      <c r="G2496" s="164"/>
      <c r="H2496" s="164"/>
      <c r="I2496" s="164"/>
      <c r="J2496" s="163"/>
      <c r="K2496" s="162"/>
      <c r="L2496" s="163"/>
      <c r="M24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97" spans="1:14" x14ac:dyDescent="0.25">
      <c r="A2497" s="166" t="str">
        <f>Сверка[[#This Row],[ID Штатной должности]]&amp;Сверка[[#This Row],[Дата возникновения вакансии на ШД]]</f>
        <v/>
      </c>
      <c r="B2497" s="162"/>
      <c r="C2497" s="163"/>
      <c r="D2497" s="162"/>
      <c r="E2497" s="163"/>
      <c r="F2497" s="164"/>
      <c r="G2497" s="164"/>
      <c r="H2497" s="164"/>
      <c r="I2497" s="164"/>
      <c r="J2497" s="163"/>
      <c r="K2497" s="162"/>
      <c r="L2497" s="163"/>
      <c r="M24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98" spans="1:14" x14ac:dyDescent="0.25">
      <c r="A2498" s="166" t="str">
        <f>Сверка[[#This Row],[ID Штатной должности]]&amp;Сверка[[#This Row],[Дата возникновения вакансии на ШД]]</f>
        <v/>
      </c>
      <c r="B2498" s="162"/>
      <c r="C2498" s="163"/>
      <c r="D2498" s="162"/>
      <c r="E2498" s="163"/>
      <c r="F2498" s="164"/>
      <c r="G2498" s="164"/>
      <c r="H2498" s="164"/>
      <c r="I2498" s="164"/>
      <c r="J2498" s="163"/>
      <c r="K2498" s="162"/>
      <c r="L2498" s="163"/>
      <c r="M24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499" spans="1:14" x14ac:dyDescent="0.25">
      <c r="A2499" s="166" t="str">
        <f>Сверка[[#This Row],[ID Штатной должности]]&amp;Сверка[[#This Row],[Дата возникновения вакансии на ШД]]</f>
        <v/>
      </c>
      <c r="B2499" s="162"/>
      <c r="C2499" s="163"/>
      <c r="D2499" s="162"/>
      <c r="E2499" s="163"/>
      <c r="F2499" s="164"/>
      <c r="G2499" s="164"/>
      <c r="H2499" s="164"/>
      <c r="I2499" s="164"/>
      <c r="J2499" s="163"/>
      <c r="K2499" s="162"/>
      <c r="L2499" s="163"/>
      <c r="M24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4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00" spans="1:14" x14ac:dyDescent="0.25">
      <c r="A2500" s="166" t="str">
        <f>Сверка[[#This Row],[ID Штатной должности]]&amp;Сверка[[#This Row],[Дата возникновения вакансии на ШД]]</f>
        <v/>
      </c>
      <c r="B2500" s="162"/>
      <c r="C2500" s="163"/>
      <c r="D2500" s="162"/>
      <c r="E2500" s="163"/>
      <c r="F2500" s="164"/>
      <c r="G2500" s="164"/>
      <c r="H2500" s="164"/>
      <c r="I2500" s="164"/>
      <c r="J2500" s="163"/>
      <c r="K2500" s="162"/>
      <c r="L2500" s="163"/>
      <c r="M25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01" spans="1:14" x14ac:dyDescent="0.25">
      <c r="A2501" s="166" t="str">
        <f>Сверка[[#This Row],[ID Штатной должности]]&amp;Сверка[[#This Row],[Дата возникновения вакансии на ШД]]</f>
        <v/>
      </c>
      <c r="B2501" s="162"/>
      <c r="C2501" s="163"/>
      <c r="D2501" s="162"/>
      <c r="E2501" s="163"/>
      <c r="F2501" s="164"/>
      <c r="G2501" s="164"/>
      <c r="H2501" s="164"/>
      <c r="I2501" s="164"/>
      <c r="J2501" s="163"/>
      <c r="K2501" s="162"/>
      <c r="L2501" s="163"/>
      <c r="M25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02" spans="1:14" x14ac:dyDescent="0.25">
      <c r="A2502" s="166" t="str">
        <f>Сверка[[#This Row],[ID Штатной должности]]&amp;Сверка[[#This Row],[Дата возникновения вакансии на ШД]]</f>
        <v/>
      </c>
      <c r="B2502" s="162"/>
      <c r="C2502" s="163"/>
      <c r="D2502" s="162"/>
      <c r="E2502" s="163"/>
      <c r="F2502" s="164"/>
      <c r="G2502" s="164"/>
      <c r="H2502" s="164"/>
      <c r="I2502" s="164"/>
      <c r="J2502" s="163"/>
      <c r="K2502" s="162"/>
      <c r="L2502" s="163"/>
      <c r="M25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03" spans="1:14" x14ac:dyDescent="0.25">
      <c r="A2503" s="166" t="str">
        <f>Сверка[[#This Row],[ID Штатной должности]]&amp;Сверка[[#This Row],[Дата возникновения вакансии на ШД]]</f>
        <v/>
      </c>
      <c r="B2503" s="162"/>
      <c r="C2503" s="163"/>
      <c r="D2503" s="162"/>
      <c r="E2503" s="163"/>
      <c r="F2503" s="164"/>
      <c r="G2503" s="164"/>
      <c r="H2503" s="164"/>
      <c r="I2503" s="164"/>
      <c r="J2503" s="163"/>
      <c r="K2503" s="162"/>
      <c r="L2503" s="163"/>
      <c r="M25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04" spans="1:14" x14ac:dyDescent="0.25">
      <c r="A2504" s="166" t="str">
        <f>Сверка[[#This Row],[ID Штатной должности]]&amp;Сверка[[#This Row],[Дата возникновения вакансии на ШД]]</f>
        <v/>
      </c>
      <c r="B2504" s="162"/>
      <c r="C2504" s="163"/>
      <c r="D2504" s="162"/>
      <c r="E2504" s="163"/>
      <c r="F2504" s="164"/>
      <c r="G2504" s="164"/>
      <c r="H2504" s="164"/>
      <c r="I2504" s="164"/>
      <c r="J2504" s="163"/>
      <c r="K2504" s="162"/>
      <c r="L2504" s="163"/>
      <c r="M25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05" spans="1:14" x14ac:dyDescent="0.25">
      <c r="A2505" s="166" t="str">
        <f>Сверка[[#This Row],[ID Штатной должности]]&amp;Сверка[[#This Row],[Дата возникновения вакансии на ШД]]</f>
        <v/>
      </c>
      <c r="B2505" s="162"/>
      <c r="C2505" s="163"/>
      <c r="D2505" s="162"/>
      <c r="E2505" s="163"/>
      <c r="F2505" s="164"/>
      <c r="G2505" s="164"/>
      <c r="H2505" s="164"/>
      <c r="I2505" s="164"/>
      <c r="J2505" s="163"/>
      <c r="K2505" s="162"/>
      <c r="L2505" s="163"/>
      <c r="M25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06" spans="1:14" x14ac:dyDescent="0.25">
      <c r="A2506" s="166" t="str">
        <f>Сверка[[#This Row],[ID Штатной должности]]&amp;Сверка[[#This Row],[Дата возникновения вакансии на ШД]]</f>
        <v/>
      </c>
      <c r="B2506" s="162"/>
      <c r="C2506" s="163"/>
      <c r="D2506" s="162"/>
      <c r="E2506" s="163"/>
      <c r="F2506" s="164"/>
      <c r="G2506" s="164"/>
      <c r="H2506" s="164"/>
      <c r="I2506" s="164"/>
      <c r="J2506" s="163"/>
      <c r="K2506" s="162"/>
      <c r="L2506" s="163"/>
      <c r="M25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07" spans="1:14" x14ac:dyDescent="0.25">
      <c r="A2507" s="166" t="str">
        <f>Сверка[[#This Row],[ID Штатной должности]]&amp;Сверка[[#This Row],[Дата возникновения вакансии на ШД]]</f>
        <v/>
      </c>
      <c r="B2507" s="162"/>
      <c r="C2507" s="163"/>
      <c r="D2507" s="162"/>
      <c r="E2507" s="163"/>
      <c r="F2507" s="164"/>
      <c r="G2507" s="164"/>
      <c r="H2507" s="164"/>
      <c r="I2507" s="164"/>
      <c r="J2507" s="163"/>
      <c r="K2507" s="162"/>
      <c r="L2507" s="163"/>
      <c r="M25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08" spans="1:14" x14ac:dyDescent="0.25">
      <c r="A2508" s="166" t="str">
        <f>Сверка[[#This Row],[ID Штатной должности]]&amp;Сверка[[#This Row],[Дата возникновения вакансии на ШД]]</f>
        <v/>
      </c>
      <c r="B2508" s="162"/>
      <c r="C2508" s="163"/>
      <c r="D2508" s="162"/>
      <c r="E2508" s="163"/>
      <c r="F2508" s="164"/>
      <c r="G2508" s="164"/>
      <c r="H2508" s="164"/>
      <c r="I2508" s="164"/>
      <c r="J2508" s="163"/>
      <c r="K2508" s="162"/>
      <c r="L2508" s="163"/>
      <c r="M25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09" spans="1:14" x14ac:dyDescent="0.25">
      <c r="A2509" s="166" t="str">
        <f>Сверка[[#This Row],[ID Штатной должности]]&amp;Сверка[[#This Row],[Дата возникновения вакансии на ШД]]</f>
        <v/>
      </c>
      <c r="B2509" s="162"/>
      <c r="C2509" s="163"/>
      <c r="D2509" s="162"/>
      <c r="E2509" s="163"/>
      <c r="F2509" s="164"/>
      <c r="G2509" s="164"/>
      <c r="H2509" s="164"/>
      <c r="I2509" s="164"/>
      <c r="J2509" s="163"/>
      <c r="K2509" s="162"/>
      <c r="L2509" s="163"/>
      <c r="M25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10" spans="1:14" x14ac:dyDescent="0.25">
      <c r="A2510" s="166" t="str">
        <f>Сверка[[#This Row],[ID Штатной должности]]&amp;Сверка[[#This Row],[Дата возникновения вакансии на ШД]]</f>
        <v/>
      </c>
      <c r="B2510" s="162"/>
      <c r="C2510" s="163"/>
      <c r="D2510" s="162"/>
      <c r="E2510" s="163"/>
      <c r="F2510" s="164"/>
      <c r="G2510" s="164"/>
      <c r="H2510" s="164"/>
      <c r="I2510" s="164"/>
      <c r="J2510" s="163"/>
      <c r="K2510" s="162"/>
      <c r="L2510" s="163"/>
      <c r="M25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11" spans="1:14" x14ac:dyDescent="0.25">
      <c r="A2511" s="166" t="str">
        <f>Сверка[[#This Row],[ID Штатной должности]]&amp;Сверка[[#This Row],[Дата возникновения вакансии на ШД]]</f>
        <v/>
      </c>
      <c r="B2511" s="162"/>
      <c r="C2511" s="163"/>
      <c r="D2511" s="162"/>
      <c r="E2511" s="163"/>
      <c r="F2511" s="164"/>
      <c r="G2511" s="164"/>
      <c r="H2511" s="164"/>
      <c r="I2511" s="164"/>
      <c r="J2511" s="163"/>
      <c r="K2511" s="162"/>
      <c r="L2511" s="163"/>
      <c r="M25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12" spans="1:14" x14ac:dyDescent="0.25">
      <c r="A2512" s="166" t="str">
        <f>Сверка[[#This Row],[ID Штатной должности]]&amp;Сверка[[#This Row],[Дата возникновения вакансии на ШД]]</f>
        <v/>
      </c>
      <c r="B2512" s="162"/>
      <c r="C2512" s="163"/>
      <c r="D2512" s="162"/>
      <c r="E2512" s="163"/>
      <c r="F2512" s="164"/>
      <c r="G2512" s="164"/>
      <c r="H2512" s="164"/>
      <c r="I2512" s="164"/>
      <c r="J2512" s="163"/>
      <c r="K2512" s="162"/>
      <c r="L2512" s="163"/>
      <c r="M25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13" spans="1:14" x14ac:dyDescent="0.25">
      <c r="A2513" s="166" t="str">
        <f>Сверка[[#This Row],[ID Штатной должности]]&amp;Сверка[[#This Row],[Дата возникновения вакансии на ШД]]</f>
        <v/>
      </c>
      <c r="B2513" s="162"/>
      <c r="C2513" s="163"/>
      <c r="D2513" s="162"/>
      <c r="E2513" s="163"/>
      <c r="F2513" s="164"/>
      <c r="G2513" s="164"/>
      <c r="H2513" s="164"/>
      <c r="I2513" s="164"/>
      <c r="J2513" s="163"/>
      <c r="K2513" s="162"/>
      <c r="L2513" s="163"/>
      <c r="M25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14" spans="1:14" x14ac:dyDescent="0.25">
      <c r="A2514" s="166" t="str">
        <f>Сверка[[#This Row],[ID Штатной должности]]&amp;Сверка[[#This Row],[Дата возникновения вакансии на ШД]]</f>
        <v/>
      </c>
      <c r="B2514" s="162"/>
      <c r="C2514" s="163"/>
      <c r="D2514" s="162"/>
      <c r="E2514" s="163"/>
      <c r="F2514" s="164"/>
      <c r="G2514" s="164"/>
      <c r="H2514" s="164"/>
      <c r="I2514" s="164"/>
      <c r="J2514" s="163"/>
      <c r="K2514" s="162"/>
      <c r="L2514" s="163"/>
      <c r="M25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15" spans="1:14" x14ac:dyDescent="0.25">
      <c r="A2515" s="166" t="str">
        <f>Сверка[[#This Row],[ID Штатной должности]]&amp;Сверка[[#This Row],[Дата возникновения вакансии на ШД]]</f>
        <v/>
      </c>
      <c r="B2515" s="162"/>
      <c r="C2515" s="163"/>
      <c r="D2515" s="162"/>
      <c r="E2515" s="163"/>
      <c r="F2515" s="164"/>
      <c r="G2515" s="164"/>
      <c r="H2515" s="164"/>
      <c r="I2515" s="164"/>
      <c r="J2515" s="163"/>
      <c r="K2515" s="162"/>
      <c r="L2515" s="163"/>
      <c r="M25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16" spans="1:14" x14ac:dyDescent="0.25">
      <c r="A2516" s="166" t="str">
        <f>Сверка[[#This Row],[ID Штатной должности]]&amp;Сверка[[#This Row],[Дата возникновения вакансии на ШД]]</f>
        <v/>
      </c>
      <c r="B2516" s="162"/>
      <c r="C2516" s="163"/>
      <c r="D2516" s="162"/>
      <c r="E2516" s="163"/>
      <c r="F2516" s="164"/>
      <c r="G2516" s="164"/>
      <c r="H2516" s="164"/>
      <c r="I2516" s="164"/>
      <c r="J2516" s="163"/>
      <c r="K2516" s="162"/>
      <c r="L2516" s="163"/>
      <c r="M25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17" spans="1:14" x14ac:dyDescent="0.25">
      <c r="A2517" s="166" t="str">
        <f>Сверка[[#This Row],[ID Штатной должности]]&amp;Сверка[[#This Row],[Дата возникновения вакансии на ШД]]</f>
        <v/>
      </c>
      <c r="B2517" s="162"/>
      <c r="C2517" s="163"/>
      <c r="D2517" s="162"/>
      <c r="E2517" s="163"/>
      <c r="F2517" s="164"/>
      <c r="G2517" s="164"/>
      <c r="H2517" s="164"/>
      <c r="I2517" s="164"/>
      <c r="J2517" s="163"/>
      <c r="K2517" s="162"/>
      <c r="L2517" s="163"/>
      <c r="M25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18" spans="1:14" x14ac:dyDescent="0.25">
      <c r="A2518" s="166" t="str">
        <f>Сверка[[#This Row],[ID Штатной должности]]&amp;Сверка[[#This Row],[Дата возникновения вакансии на ШД]]</f>
        <v/>
      </c>
      <c r="B2518" s="162"/>
      <c r="C2518" s="163"/>
      <c r="D2518" s="162"/>
      <c r="E2518" s="163"/>
      <c r="F2518" s="164"/>
      <c r="G2518" s="164"/>
      <c r="H2518" s="164"/>
      <c r="I2518" s="164"/>
      <c r="J2518" s="163"/>
      <c r="K2518" s="162"/>
      <c r="L2518" s="163"/>
      <c r="M25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19" spans="1:14" x14ac:dyDescent="0.25">
      <c r="A2519" s="166" t="str">
        <f>Сверка[[#This Row],[ID Штатной должности]]&amp;Сверка[[#This Row],[Дата возникновения вакансии на ШД]]</f>
        <v/>
      </c>
      <c r="B2519" s="162"/>
      <c r="C2519" s="163"/>
      <c r="D2519" s="162"/>
      <c r="E2519" s="163"/>
      <c r="F2519" s="164"/>
      <c r="G2519" s="164"/>
      <c r="H2519" s="164"/>
      <c r="I2519" s="164"/>
      <c r="J2519" s="163"/>
      <c r="K2519" s="162"/>
      <c r="L2519" s="163"/>
      <c r="M25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20" spans="1:14" x14ac:dyDescent="0.25">
      <c r="A2520" s="166" t="str">
        <f>Сверка[[#This Row],[ID Штатной должности]]&amp;Сверка[[#This Row],[Дата возникновения вакансии на ШД]]</f>
        <v/>
      </c>
      <c r="B2520" s="162"/>
      <c r="C2520" s="163"/>
      <c r="D2520" s="162"/>
      <c r="E2520" s="163"/>
      <c r="F2520" s="164"/>
      <c r="G2520" s="164"/>
      <c r="H2520" s="164"/>
      <c r="I2520" s="164"/>
      <c r="J2520" s="163"/>
      <c r="K2520" s="162"/>
      <c r="L2520" s="163"/>
      <c r="M25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21" spans="1:14" x14ac:dyDescent="0.25">
      <c r="A2521" s="166" t="str">
        <f>Сверка[[#This Row],[ID Штатной должности]]&amp;Сверка[[#This Row],[Дата возникновения вакансии на ШД]]</f>
        <v/>
      </c>
      <c r="B2521" s="162"/>
      <c r="C2521" s="163"/>
      <c r="D2521" s="162"/>
      <c r="E2521" s="163"/>
      <c r="F2521" s="164"/>
      <c r="G2521" s="164"/>
      <c r="H2521" s="164"/>
      <c r="I2521" s="164"/>
      <c r="J2521" s="163"/>
      <c r="K2521" s="162"/>
      <c r="L2521" s="163"/>
      <c r="M25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22" spans="1:14" x14ac:dyDescent="0.25">
      <c r="A2522" s="166" t="str">
        <f>Сверка[[#This Row],[ID Штатной должности]]&amp;Сверка[[#This Row],[Дата возникновения вакансии на ШД]]</f>
        <v/>
      </c>
      <c r="B2522" s="162"/>
      <c r="C2522" s="163"/>
      <c r="D2522" s="162"/>
      <c r="E2522" s="163"/>
      <c r="F2522" s="164"/>
      <c r="G2522" s="164"/>
      <c r="H2522" s="164"/>
      <c r="I2522" s="164"/>
      <c r="J2522" s="163"/>
      <c r="K2522" s="162"/>
      <c r="L2522" s="163"/>
      <c r="M25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23" spans="1:14" x14ac:dyDescent="0.25">
      <c r="A2523" s="166" t="str">
        <f>Сверка[[#This Row],[ID Штатной должности]]&amp;Сверка[[#This Row],[Дата возникновения вакансии на ШД]]</f>
        <v/>
      </c>
      <c r="B2523" s="162"/>
      <c r="C2523" s="163"/>
      <c r="D2523" s="162"/>
      <c r="E2523" s="163"/>
      <c r="F2523" s="164"/>
      <c r="G2523" s="164"/>
      <c r="H2523" s="164"/>
      <c r="I2523" s="164"/>
      <c r="J2523" s="163"/>
      <c r="K2523" s="162"/>
      <c r="L2523" s="163"/>
      <c r="M25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24" spans="1:14" x14ac:dyDescent="0.25">
      <c r="A2524" s="166" t="str">
        <f>Сверка[[#This Row],[ID Штатной должности]]&amp;Сверка[[#This Row],[Дата возникновения вакансии на ШД]]</f>
        <v/>
      </c>
      <c r="B2524" s="162"/>
      <c r="C2524" s="163"/>
      <c r="D2524" s="162"/>
      <c r="E2524" s="163"/>
      <c r="F2524" s="164"/>
      <c r="G2524" s="164"/>
      <c r="H2524" s="164"/>
      <c r="I2524" s="164"/>
      <c r="J2524" s="163"/>
      <c r="K2524" s="162"/>
      <c r="L2524" s="163"/>
      <c r="M25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25" spans="1:14" x14ac:dyDescent="0.25">
      <c r="A2525" s="166" t="str">
        <f>Сверка[[#This Row],[ID Штатной должности]]&amp;Сверка[[#This Row],[Дата возникновения вакансии на ШД]]</f>
        <v/>
      </c>
      <c r="B2525" s="162"/>
      <c r="C2525" s="163"/>
      <c r="D2525" s="162"/>
      <c r="E2525" s="163"/>
      <c r="F2525" s="164"/>
      <c r="G2525" s="164"/>
      <c r="H2525" s="164"/>
      <c r="I2525" s="164"/>
      <c r="J2525" s="163"/>
      <c r="K2525" s="162"/>
      <c r="L2525" s="163"/>
      <c r="M25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26" spans="1:14" x14ac:dyDescent="0.25">
      <c r="A2526" s="166" t="str">
        <f>Сверка[[#This Row],[ID Штатной должности]]&amp;Сверка[[#This Row],[Дата возникновения вакансии на ШД]]</f>
        <v/>
      </c>
      <c r="B2526" s="162"/>
      <c r="C2526" s="163"/>
      <c r="D2526" s="162"/>
      <c r="E2526" s="163"/>
      <c r="F2526" s="164"/>
      <c r="G2526" s="164"/>
      <c r="H2526" s="164"/>
      <c r="I2526" s="164"/>
      <c r="J2526" s="163"/>
      <c r="K2526" s="162"/>
      <c r="L2526" s="163"/>
      <c r="M25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27" spans="1:14" x14ac:dyDescent="0.25">
      <c r="A2527" s="166" t="str">
        <f>Сверка[[#This Row],[ID Штатной должности]]&amp;Сверка[[#This Row],[Дата возникновения вакансии на ШД]]</f>
        <v/>
      </c>
      <c r="B2527" s="162"/>
      <c r="C2527" s="163"/>
      <c r="D2527" s="162"/>
      <c r="E2527" s="163"/>
      <c r="F2527" s="164"/>
      <c r="G2527" s="164"/>
      <c r="H2527" s="164"/>
      <c r="I2527" s="164"/>
      <c r="J2527" s="163"/>
      <c r="K2527" s="162"/>
      <c r="L2527" s="163"/>
      <c r="M25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28" spans="1:14" x14ac:dyDescent="0.25">
      <c r="A2528" s="166" t="str">
        <f>Сверка[[#This Row],[ID Штатной должности]]&amp;Сверка[[#This Row],[Дата возникновения вакансии на ШД]]</f>
        <v/>
      </c>
      <c r="B2528" s="162"/>
      <c r="C2528" s="163"/>
      <c r="D2528" s="162"/>
      <c r="E2528" s="163"/>
      <c r="F2528" s="164"/>
      <c r="G2528" s="164"/>
      <c r="H2528" s="164"/>
      <c r="I2528" s="164"/>
      <c r="J2528" s="163"/>
      <c r="K2528" s="162"/>
      <c r="L2528" s="163"/>
      <c r="M25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29" spans="1:14" x14ac:dyDescent="0.25">
      <c r="A2529" s="166" t="str">
        <f>Сверка[[#This Row],[ID Штатной должности]]&amp;Сверка[[#This Row],[Дата возникновения вакансии на ШД]]</f>
        <v/>
      </c>
      <c r="B2529" s="162"/>
      <c r="C2529" s="163"/>
      <c r="D2529" s="162"/>
      <c r="E2529" s="163"/>
      <c r="F2529" s="164"/>
      <c r="G2529" s="164"/>
      <c r="H2529" s="164"/>
      <c r="I2529" s="164"/>
      <c r="J2529" s="163"/>
      <c r="K2529" s="162"/>
      <c r="L2529" s="163"/>
      <c r="M25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30" spans="1:14" x14ac:dyDescent="0.25">
      <c r="A2530" s="166" t="str">
        <f>Сверка[[#This Row],[ID Штатной должности]]&amp;Сверка[[#This Row],[Дата возникновения вакансии на ШД]]</f>
        <v/>
      </c>
      <c r="B2530" s="162"/>
      <c r="C2530" s="163"/>
      <c r="D2530" s="162"/>
      <c r="E2530" s="163"/>
      <c r="F2530" s="164"/>
      <c r="G2530" s="164"/>
      <c r="H2530" s="164"/>
      <c r="I2530" s="164"/>
      <c r="J2530" s="163"/>
      <c r="K2530" s="162"/>
      <c r="L2530" s="163"/>
      <c r="M25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31" spans="1:14" x14ac:dyDescent="0.25">
      <c r="A2531" s="166" t="str">
        <f>Сверка[[#This Row],[ID Штатной должности]]&amp;Сверка[[#This Row],[Дата возникновения вакансии на ШД]]</f>
        <v/>
      </c>
      <c r="B2531" s="162"/>
      <c r="C2531" s="163"/>
      <c r="D2531" s="162"/>
      <c r="E2531" s="163"/>
      <c r="F2531" s="164"/>
      <c r="G2531" s="164"/>
      <c r="H2531" s="164"/>
      <c r="I2531" s="164"/>
      <c r="J2531" s="163"/>
      <c r="K2531" s="162"/>
      <c r="L2531" s="163"/>
      <c r="M25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32" spans="1:14" x14ac:dyDescent="0.25">
      <c r="A2532" s="166" t="str">
        <f>Сверка[[#This Row],[ID Штатной должности]]&amp;Сверка[[#This Row],[Дата возникновения вакансии на ШД]]</f>
        <v/>
      </c>
      <c r="B2532" s="162"/>
      <c r="C2532" s="163"/>
      <c r="D2532" s="162"/>
      <c r="E2532" s="163"/>
      <c r="F2532" s="164"/>
      <c r="G2532" s="164"/>
      <c r="H2532" s="164"/>
      <c r="I2532" s="164"/>
      <c r="J2532" s="163"/>
      <c r="K2532" s="162"/>
      <c r="L2532" s="163"/>
      <c r="M25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33" spans="1:14" x14ac:dyDescent="0.25">
      <c r="A2533" s="166" t="str">
        <f>Сверка[[#This Row],[ID Штатной должности]]&amp;Сверка[[#This Row],[Дата возникновения вакансии на ШД]]</f>
        <v/>
      </c>
      <c r="B2533" s="162"/>
      <c r="C2533" s="163"/>
      <c r="D2533" s="162"/>
      <c r="E2533" s="163"/>
      <c r="F2533" s="164"/>
      <c r="G2533" s="164"/>
      <c r="H2533" s="164"/>
      <c r="I2533" s="164"/>
      <c r="J2533" s="163"/>
      <c r="K2533" s="162"/>
      <c r="L2533" s="163"/>
      <c r="M25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34" spans="1:14" x14ac:dyDescent="0.25">
      <c r="A2534" s="166" t="str">
        <f>Сверка[[#This Row],[ID Штатной должности]]&amp;Сверка[[#This Row],[Дата возникновения вакансии на ШД]]</f>
        <v/>
      </c>
      <c r="B2534" s="162"/>
      <c r="C2534" s="163"/>
      <c r="D2534" s="162"/>
      <c r="E2534" s="163"/>
      <c r="F2534" s="164"/>
      <c r="G2534" s="164"/>
      <c r="H2534" s="164"/>
      <c r="I2534" s="164"/>
      <c r="J2534" s="163"/>
      <c r="K2534" s="162"/>
      <c r="L2534" s="163"/>
      <c r="M25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35" spans="1:14" x14ac:dyDescent="0.25">
      <c r="A2535" s="166" t="str">
        <f>Сверка[[#This Row],[ID Штатной должности]]&amp;Сверка[[#This Row],[Дата возникновения вакансии на ШД]]</f>
        <v/>
      </c>
      <c r="B2535" s="162"/>
      <c r="C2535" s="163"/>
      <c r="D2535" s="162"/>
      <c r="E2535" s="163"/>
      <c r="F2535" s="164"/>
      <c r="G2535" s="164"/>
      <c r="H2535" s="164"/>
      <c r="I2535" s="164"/>
      <c r="J2535" s="163"/>
      <c r="K2535" s="162"/>
      <c r="L2535" s="163"/>
      <c r="M25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36" spans="1:14" x14ac:dyDescent="0.25">
      <c r="A2536" s="166" t="str">
        <f>Сверка[[#This Row],[ID Штатной должности]]&amp;Сверка[[#This Row],[Дата возникновения вакансии на ШД]]</f>
        <v/>
      </c>
      <c r="B2536" s="162"/>
      <c r="C2536" s="163"/>
      <c r="D2536" s="162"/>
      <c r="E2536" s="163"/>
      <c r="F2536" s="164"/>
      <c r="G2536" s="164"/>
      <c r="H2536" s="164"/>
      <c r="I2536" s="164"/>
      <c r="J2536" s="163"/>
      <c r="K2536" s="162"/>
      <c r="L2536" s="163"/>
      <c r="M25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37" spans="1:14" x14ac:dyDescent="0.25">
      <c r="A2537" s="166" t="str">
        <f>Сверка[[#This Row],[ID Штатной должности]]&amp;Сверка[[#This Row],[Дата возникновения вакансии на ШД]]</f>
        <v/>
      </c>
      <c r="B2537" s="162"/>
      <c r="C2537" s="163"/>
      <c r="D2537" s="162"/>
      <c r="E2537" s="163"/>
      <c r="F2537" s="164"/>
      <c r="G2537" s="164"/>
      <c r="H2537" s="164"/>
      <c r="I2537" s="164"/>
      <c r="J2537" s="163"/>
      <c r="K2537" s="162"/>
      <c r="L2537" s="163"/>
      <c r="M25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38" spans="1:14" x14ac:dyDescent="0.25">
      <c r="A2538" s="166" t="str">
        <f>Сверка[[#This Row],[ID Штатной должности]]&amp;Сверка[[#This Row],[Дата возникновения вакансии на ШД]]</f>
        <v/>
      </c>
      <c r="B2538" s="162"/>
      <c r="C2538" s="163"/>
      <c r="D2538" s="162"/>
      <c r="E2538" s="163"/>
      <c r="F2538" s="164"/>
      <c r="G2538" s="164"/>
      <c r="H2538" s="164"/>
      <c r="I2538" s="164"/>
      <c r="J2538" s="163"/>
      <c r="K2538" s="162"/>
      <c r="L2538" s="163"/>
      <c r="M25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39" spans="1:14" x14ac:dyDescent="0.25">
      <c r="A2539" s="166" t="str">
        <f>Сверка[[#This Row],[ID Штатной должности]]&amp;Сверка[[#This Row],[Дата возникновения вакансии на ШД]]</f>
        <v/>
      </c>
      <c r="B2539" s="162"/>
      <c r="C2539" s="163"/>
      <c r="D2539" s="162"/>
      <c r="E2539" s="163"/>
      <c r="F2539" s="164"/>
      <c r="G2539" s="164"/>
      <c r="H2539" s="164"/>
      <c r="I2539" s="164"/>
      <c r="J2539" s="163"/>
      <c r="K2539" s="162"/>
      <c r="L2539" s="163"/>
      <c r="M25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40" spans="1:14" x14ac:dyDescent="0.25">
      <c r="A2540" s="166" t="str">
        <f>Сверка[[#This Row],[ID Штатной должности]]&amp;Сверка[[#This Row],[Дата возникновения вакансии на ШД]]</f>
        <v/>
      </c>
      <c r="B2540" s="162"/>
      <c r="C2540" s="163"/>
      <c r="D2540" s="162"/>
      <c r="E2540" s="163"/>
      <c r="F2540" s="164"/>
      <c r="G2540" s="164"/>
      <c r="H2540" s="164"/>
      <c r="I2540" s="164"/>
      <c r="J2540" s="163"/>
      <c r="K2540" s="162"/>
      <c r="L2540" s="163"/>
      <c r="M25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41" spans="1:14" x14ac:dyDescent="0.25">
      <c r="A2541" s="166" t="str">
        <f>Сверка[[#This Row],[ID Штатной должности]]&amp;Сверка[[#This Row],[Дата возникновения вакансии на ШД]]</f>
        <v/>
      </c>
      <c r="B2541" s="162"/>
      <c r="C2541" s="163"/>
      <c r="D2541" s="162"/>
      <c r="E2541" s="163"/>
      <c r="F2541" s="164"/>
      <c r="G2541" s="164"/>
      <c r="H2541" s="164"/>
      <c r="I2541" s="164"/>
      <c r="J2541" s="163"/>
      <c r="K2541" s="162"/>
      <c r="L2541" s="163"/>
      <c r="M25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42" spans="1:14" x14ac:dyDescent="0.25">
      <c r="A2542" s="166" t="str">
        <f>Сверка[[#This Row],[ID Штатной должности]]&amp;Сверка[[#This Row],[Дата возникновения вакансии на ШД]]</f>
        <v/>
      </c>
      <c r="B2542" s="162"/>
      <c r="C2542" s="163"/>
      <c r="D2542" s="162"/>
      <c r="E2542" s="163"/>
      <c r="F2542" s="164"/>
      <c r="G2542" s="164"/>
      <c r="H2542" s="164"/>
      <c r="I2542" s="164"/>
      <c r="J2542" s="163"/>
      <c r="K2542" s="162"/>
      <c r="L2542" s="163"/>
      <c r="M25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43" spans="1:14" x14ac:dyDescent="0.25">
      <c r="A2543" s="166" t="str">
        <f>Сверка[[#This Row],[ID Штатной должности]]&amp;Сверка[[#This Row],[Дата возникновения вакансии на ШД]]</f>
        <v/>
      </c>
      <c r="B2543" s="162"/>
      <c r="C2543" s="163"/>
      <c r="D2543" s="162"/>
      <c r="E2543" s="163"/>
      <c r="F2543" s="164"/>
      <c r="G2543" s="164"/>
      <c r="H2543" s="164"/>
      <c r="I2543" s="164"/>
      <c r="J2543" s="163"/>
      <c r="K2543" s="162"/>
      <c r="L2543" s="163"/>
      <c r="M25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44" spans="1:14" x14ac:dyDescent="0.25">
      <c r="A2544" s="166" t="str">
        <f>Сверка[[#This Row],[ID Штатной должности]]&amp;Сверка[[#This Row],[Дата возникновения вакансии на ШД]]</f>
        <v/>
      </c>
      <c r="B2544" s="162"/>
      <c r="C2544" s="163"/>
      <c r="D2544" s="162"/>
      <c r="E2544" s="163"/>
      <c r="F2544" s="164"/>
      <c r="G2544" s="164"/>
      <c r="H2544" s="164"/>
      <c r="I2544" s="164"/>
      <c r="J2544" s="163"/>
      <c r="K2544" s="162"/>
      <c r="L2544" s="163"/>
      <c r="M25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45" spans="1:14" x14ac:dyDescent="0.25">
      <c r="A2545" s="166" t="str">
        <f>Сверка[[#This Row],[ID Штатной должности]]&amp;Сверка[[#This Row],[Дата возникновения вакансии на ШД]]</f>
        <v/>
      </c>
      <c r="B2545" s="162"/>
      <c r="C2545" s="163"/>
      <c r="D2545" s="162"/>
      <c r="E2545" s="163"/>
      <c r="F2545" s="164"/>
      <c r="G2545" s="164"/>
      <c r="H2545" s="164"/>
      <c r="I2545" s="164"/>
      <c r="J2545" s="163"/>
      <c r="K2545" s="162"/>
      <c r="L2545" s="163"/>
      <c r="M25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46" spans="1:14" x14ac:dyDescent="0.25">
      <c r="A2546" s="166" t="str">
        <f>Сверка[[#This Row],[ID Штатной должности]]&amp;Сверка[[#This Row],[Дата возникновения вакансии на ШД]]</f>
        <v/>
      </c>
      <c r="B2546" s="162"/>
      <c r="C2546" s="163"/>
      <c r="D2546" s="162"/>
      <c r="E2546" s="163"/>
      <c r="F2546" s="164"/>
      <c r="G2546" s="164"/>
      <c r="H2546" s="164"/>
      <c r="I2546" s="164"/>
      <c r="J2546" s="163"/>
      <c r="K2546" s="162"/>
      <c r="L2546" s="163"/>
      <c r="M25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47" spans="1:14" x14ac:dyDescent="0.25">
      <c r="A2547" s="166" t="str">
        <f>Сверка[[#This Row],[ID Штатной должности]]&amp;Сверка[[#This Row],[Дата возникновения вакансии на ШД]]</f>
        <v/>
      </c>
      <c r="B2547" s="162"/>
      <c r="C2547" s="163"/>
      <c r="D2547" s="162"/>
      <c r="E2547" s="163"/>
      <c r="F2547" s="164"/>
      <c r="G2547" s="164"/>
      <c r="H2547" s="164"/>
      <c r="I2547" s="164"/>
      <c r="J2547" s="163"/>
      <c r="K2547" s="162"/>
      <c r="L2547" s="163"/>
      <c r="M25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48" spans="1:14" x14ac:dyDescent="0.25">
      <c r="A2548" s="166" t="str">
        <f>Сверка[[#This Row],[ID Штатной должности]]&amp;Сверка[[#This Row],[Дата возникновения вакансии на ШД]]</f>
        <v/>
      </c>
      <c r="B2548" s="162"/>
      <c r="C2548" s="163"/>
      <c r="D2548" s="162"/>
      <c r="E2548" s="163"/>
      <c r="F2548" s="164"/>
      <c r="G2548" s="164"/>
      <c r="H2548" s="164"/>
      <c r="I2548" s="164"/>
      <c r="J2548" s="163"/>
      <c r="K2548" s="162"/>
      <c r="L2548" s="163"/>
      <c r="M25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49" spans="1:14" x14ac:dyDescent="0.25">
      <c r="A2549" s="166" t="str">
        <f>Сверка[[#This Row],[ID Штатной должности]]&amp;Сверка[[#This Row],[Дата возникновения вакансии на ШД]]</f>
        <v/>
      </c>
      <c r="B2549" s="162"/>
      <c r="C2549" s="163"/>
      <c r="D2549" s="162"/>
      <c r="E2549" s="163"/>
      <c r="F2549" s="164"/>
      <c r="G2549" s="164"/>
      <c r="H2549" s="164"/>
      <c r="I2549" s="164"/>
      <c r="J2549" s="163"/>
      <c r="K2549" s="162"/>
      <c r="L2549" s="163"/>
      <c r="M25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50" spans="1:14" x14ac:dyDescent="0.25">
      <c r="A2550" s="166" t="str">
        <f>Сверка[[#This Row],[ID Штатной должности]]&amp;Сверка[[#This Row],[Дата возникновения вакансии на ШД]]</f>
        <v/>
      </c>
      <c r="B2550" s="162"/>
      <c r="C2550" s="163"/>
      <c r="D2550" s="162"/>
      <c r="E2550" s="163"/>
      <c r="F2550" s="164"/>
      <c r="G2550" s="164"/>
      <c r="H2550" s="164"/>
      <c r="I2550" s="164"/>
      <c r="J2550" s="163"/>
      <c r="K2550" s="162"/>
      <c r="L2550" s="163"/>
      <c r="M25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51" spans="1:14" x14ac:dyDescent="0.25">
      <c r="A2551" s="166" t="str">
        <f>Сверка[[#This Row],[ID Штатной должности]]&amp;Сверка[[#This Row],[Дата возникновения вакансии на ШД]]</f>
        <v/>
      </c>
      <c r="B2551" s="162"/>
      <c r="C2551" s="163"/>
      <c r="D2551" s="162"/>
      <c r="E2551" s="163"/>
      <c r="F2551" s="164"/>
      <c r="G2551" s="164"/>
      <c r="H2551" s="164"/>
      <c r="I2551" s="164"/>
      <c r="J2551" s="163"/>
      <c r="K2551" s="162"/>
      <c r="L2551" s="163"/>
      <c r="M25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52" spans="1:14" x14ac:dyDescent="0.25">
      <c r="A2552" s="166" t="str">
        <f>Сверка[[#This Row],[ID Штатной должности]]&amp;Сверка[[#This Row],[Дата возникновения вакансии на ШД]]</f>
        <v/>
      </c>
      <c r="B2552" s="162"/>
      <c r="C2552" s="163"/>
      <c r="D2552" s="162"/>
      <c r="E2552" s="163"/>
      <c r="F2552" s="164"/>
      <c r="G2552" s="164"/>
      <c r="H2552" s="164"/>
      <c r="I2552" s="164"/>
      <c r="J2552" s="163"/>
      <c r="K2552" s="162"/>
      <c r="L2552" s="163"/>
      <c r="M25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53" spans="1:14" x14ac:dyDescent="0.25">
      <c r="A2553" s="166" t="str">
        <f>Сверка[[#This Row],[ID Штатной должности]]&amp;Сверка[[#This Row],[Дата возникновения вакансии на ШД]]</f>
        <v/>
      </c>
      <c r="B2553" s="162"/>
      <c r="C2553" s="163"/>
      <c r="D2553" s="162"/>
      <c r="E2553" s="163"/>
      <c r="F2553" s="164"/>
      <c r="G2553" s="164"/>
      <c r="H2553" s="164"/>
      <c r="I2553" s="164"/>
      <c r="J2553" s="163"/>
      <c r="K2553" s="162"/>
      <c r="L2553" s="163"/>
      <c r="M25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54" spans="1:14" x14ac:dyDescent="0.25">
      <c r="A2554" s="166" t="str">
        <f>Сверка[[#This Row],[ID Штатной должности]]&amp;Сверка[[#This Row],[Дата возникновения вакансии на ШД]]</f>
        <v/>
      </c>
      <c r="B2554" s="162"/>
      <c r="C2554" s="163"/>
      <c r="D2554" s="162"/>
      <c r="E2554" s="163"/>
      <c r="F2554" s="164"/>
      <c r="G2554" s="164"/>
      <c r="H2554" s="164"/>
      <c r="I2554" s="164"/>
      <c r="J2554" s="163"/>
      <c r="K2554" s="162"/>
      <c r="L2554" s="163"/>
      <c r="M25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55" spans="1:14" x14ac:dyDescent="0.25">
      <c r="A2555" s="166" t="str">
        <f>Сверка[[#This Row],[ID Штатной должности]]&amp;Сверка[[#This Row],[Дата возникновения вакансии на ШД]]</f>
        <v/>
      </c>
      <c r="B2555" s="162"/>
      <c r="C2555" s="163"/>
      <c r="D2555" s="162"/>
      <c r="E2555" s="163"/>
      <c r="F2555" s="164"/>
      <c r="G2555" s="164"/>
      <c r="H2555" s="164"/>
      <c r="I2555" s="164"/>
      <c r="J2555" s="163"/>
      <c r="K2555" s="162"/>
      <c r="L2555" s="163"/>
      <c r="M25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56" spans="1:14" x14ac:dyDescent="0.25">
      <c r="A2556" s="166" t="str">
        <f>Сверка[[#This Row],[ID Штатной должности]]&amp;Сверка[[#This Row],[Дата возникновения вакансии на ШД]]</f>
        <v/>
      </c>
      <c r="B2556" s="162"/>
      <c r="C2556" s="163"/>
      <c r="D2556" s="162"/>
      <c r="E2556" s="163"/>
      <c r="F2556" s="164"/>
      <c r="G2556" s="164"/>
      <c r="H2556" s="164"/>
      <c r="I2556" s="164"/>
      <c r="J2556" s="163"/>
      <c r="K2556" s="162"/>
      <c r="L2556" s="163"/>
      <c r="M25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57" spans="1:14" x14ac:dyDescent="0.25">
      <c r="A2557" s="166" t="str">
        <f>Сверка[[#This Row],[ID Штатной должности]]&amp;Сверка[[#This Row],[Дата возникновения вакансии на ШД]]</f>
        <v/>
      </c>
      <c r="B2557" s="162"/>
      <c r="C2557" s="163"/>
      <c r="D2557" s="162"/>
      <c r="E2557" s="163"/>
      <c r="F2557" s="164"/>
      <c r="G2557" s="164"/>
      <c r="H2557" s="164"/>
      <c r="I2557" s="164"/>
      <c r="J2557" s="163"/>
      <c r="K2557" s="162"/>
      <c r="L2557" s="163"/>
      <c r="M25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58" spans="1:14" x14ac:dyDescent="0.25">
      <c r="A2558" s="166" t="str">
        <f>Сверка[[#This Row],[ID Штатной должности]]&amp;Сверка[[#This Row],[Дата возникновения вакансии на ШД]]</f>
        <v/>
      </c>
      <c r="B2558" s="162"/>
      <c r="C2558" s="163"/>
      <c r="D2558" s="162"/>
      <c r="E2558" s="163"/>
      <c r="F2558" s="164"/>
      <c r="G2558" s="164"/>
      <c r="H2558" s="164"/>
      <c r="I2558" s="164"/>
      <c r="J2558" s="163"/>
      <c r="K2558" s="162"/>
      <c r="L2558" s="163"/>
      <c r="M25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59" spans="1:14" x14ac:dyDescent="0.25">
      <c r="A2559" s="166" t="str">
        <f>Сверка[[#This Row],[ID Штатной должности]]&amp;Сверка[[#This Row],[Дата возникновения вакансии на ШД]]</f>
        <v/>
      </c>
      <c r="B2559" s="162"/>
      <c r="C2559" s="163"/>
      <c r="D2559" s="162"/>
      <c r="E2559" s="163"/>
      <c r="F2559" s="164"/>
      <c r="G2559" s="164"/>
      <c r="H2559" s="164"/>
      <c r="I2559" s="164"/>
      <c r="J2559" s="163"/>
      <c r="K2559" s="162"/>
      <c r="L2559" s="163"/>
      <c r="M25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60" spans="1:14" x14ac:dyDescent="0.25">
      <c r="A2560" s="166" t="str">
        <f>Сверка[[#This Row],[ID Штатной должности]]&amp;Сверка[[#This Row],[Дата возникновения вакансии на ШД]]</f>
        <v/>
      </c>
      <c r="B2560" s="162"/>
      <c r="C2560" s="163"/>
      <c r="D2560" s="162"/>
      <c r="E2560" s="163"/>
      <c r="F2560" s="164"/>
      <c r="G2560" s="164"/>
      <c r="H2560" s="164"/>
      <c r="I2560" s="164"/>
      <c r="J2560" s="163"/>
      <c r="K2560" s="162"/>
      <c r="L2560" s="163"/>
      <c r="M25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61" spans="1:14" x14ac:dyDescent="0.25">
      <c r="A2561" s="166" t="str">
        <f>Сверка[[#This Row],[ID Штатной должности]]&amp;Сверка[[#This Row],[Дата возникновения вакансии на ШД]]</f>
        <v/>
      </c>
      <c r="B2561" s="162"/>
      <c r="C2561" s="163"/>
      <c r="D2561" s="162"/>
      <c r="E2561" s="163"/>
      <c r="F2561" s="164"/>
      <c r="G2561" s="164"/>
      <c r="H2561" s="164"/>
      <c r="I2561" s="164"/>
      <c r="J2561" s="163"/>
      <c r="K2561" s="162"/>
      <c r="L2561" s="163"/>
      <c r="M25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62" spans="1:14" x14ac:dyDescent="0.25">
      <c r="A2562" s="166" t="str">
        <f>Сверка[[#This Row],[ID Штатной должности]]&amp;Сверка[[#This Row],[Дата возникновения вакансии на ШД]]</f>
        <v/>
      </c>
      <c r="B2562" s="162"/>
      <c r="C2562" s="163"/>
      <c r="D2562" s="162"/>
      <c r="E2562" s="163"/>
      <c r="F2562" s="164"/>
      <c r="G2562" s="164"/>
      <c r="H2562" s="164"/>
      <c r="I2562" s="164"/>
      <c r="J2562" s="163"/>
      <c r="K2562" s="162"/>
      <c r="L2562" s="163"/>
      <c r="M25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63" spans="1:14" x14ac:dyDescent="0.25">
      <c r="A2563" s="166" t="str">
        <f>Сверка[[#This Row],[ID Штатной должности]]&amp;Сверка[[#This Row],[Дата возникновения вакансии на ШД]]</f>
        <v/>
      </c>
      <c r="B2563" s="162"/>
      <c r="C2563" s="163"/>
      <c r="D2563" s="162"/>
      <c r="E2563" s="163"/>
      <c r="F2563" s="164"/>
      <c r="G2563" s="164"/>
      <c r="H2563" s="164"/>
      <c r="I2563" s="164"/>
      <c r="J2563" s="163"/>
      <c r="K2563" s="162"/>
      <c r="L2563" s="163"/>
      <c r="M25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64" spans="1:14" x14ac:dyDescent="0.25">
      <c r="A2564" s="166" t="str">
        <f>Сверка[[#This Row],[ID Штатной должности]]&amp;Сверка[[#This Row],[Дата возникновения вакансии на ШД]]</f>
        <v/>
      </c>
      <c r="B2564" s="162"/>
      <c r="C2564" s="163"/>
      <c r="D2564" s="162"/>
      <c r="E2564" s="163"/>
      <c r="F2564" s="164"/>
      <c r="G2564" s="164"/>
      <c r="H2564" s="164"/>
      <c r="I2564" s="164"/>
      <c r="J2564" s="163"/>
      <c r="K2564" s="162"/>
      <c r="L2564" s="163"/>
      <c r="M25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65" spans="1:14" x14ac:dyDescent="0.25">
      <c r="A2565" s="166" t="str">
        <f>Сверка[[#This Row],[ID Штатной должности]]&amp;Сверка[[#This Row],[Дата возникновения вакансии на ШД]]</f>
        <v/>
      </c>
      <c r="B2565" s="162"/>
      <c r="C2565" s="163"/>
      <c r="D2565" s="162"/>
      <c r="E2565" s="163"/>
      <c r="F2565" s="164"/>
      <c r="G2565" s="164"/>
      <c r="H2565" s="164"/>
      <c r="I2565" s="164"/>
      <c r="J2565" s="163"/>
      <c r="K2565" s="162"/>
      <c r="L2565" s="163"/>
      <c r="M25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66" spans="1:14" x14ac:dyDescent="0.25">
      <c r="A2566" s="166" t="str">
        <f>Сверка[[#This Row],[ID Штатной должности]]&amp;Сверка[[#This Row],[Дата возникновения вакансии на ШД]]</f>
        <v/>
      </c>
      <c r="B2566" s="162"/>
      <c r="C2566" s="163"/>
      <c r="D2566" s="162"/>
      <c r="E2566" s="163"/>
      <c r="F2566" s="164"/>
      <c r="G2566" s="164"/>
      <c r="H2566" s="164"/>
      <c r="I2566" s="164"/>
      <c r="J2566" s="163"/>
      <c r="K2566" s="162"/>
      <c r="L2566" s="163"/>
      <c r="M25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67" spans="1:14" x14ac:dyDescent="0.25">
      <c r="A2567" s="166" t="str">
        <f>Сверка[[#This Row],[ID Штатной должности]]&amp;Сверка[[#This Row],[Дата возникновения вакансии на ШД]]</f>
        <v/>
      </c>
      <c r="B2567" s="162"/>
      <c r="C2567" s="163"/>
      <c r="D2567" s="162"/>
      <c r="E2567" s="163"/>
      <c r="F2567" s="164"/>
      <c r="G2567" s="164"/>
      <c r="H2567" s="164"/>
      <c r="I2567" s="164"/>
      <c r="J2567" s="163"/>
      <c r="K2567" s="162"/>
      <c r="L2567" s="163"/>
      <c r="M25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68" spans="1:14" x14ac:dyDescent="0.25">
      <c r="A2568" s="166" t="str">
        <f>Сверка[[#This Row],[ID Штатной должности]]&amp;Сверка[[#This Row],[Дата возникновения вакансии на ШД]]</f>
        <v/>
      </c>
      <c r="B2568" s="162"/>
      <c r="C2568" s="163"/>
      <c r="D2568" s="162"/>
      <c r="E2568" s="163"/>
      <c r="F2568" s="164"/>
      <c r="G2568" s="164"/>
      <c r="H2568" s="164"/>
      <c r="I2568" s="164"/>
      <c r="J2568" s="163"/>
      <c r="K2568" s="162"/>
      <c r="L2568" s="163"/>
      <c r="M25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69" spans="1:14" x14ac:dyDescent="0.25">
      <c r="A2569" s="166" t="str">
        <f>Сверка[[#This Row],[ID Штатной должности]]&amp;Сверка[[#This Row],[Дата возникновения вакансии на ШД]]</f>
        <v/>
      </c>
      <c r="B2569" s="162"/>
      <c r="C2569" s="163"/>
      <c r="D2569" s="162"/>
      <c r="E2569" s="163"/>
      <c r="F2569" s="164"/>
      <c r="G2569" s="164"/>
      <c r="H2569" s="164"/>
      <c r="I2569" s="164"/>
      <c r="J2569" s="163"/>
      <c r="K2569" s="162"/>
      <c r="L2569" s="163"/>
      <c r="M25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70" spans="1:14" x14ac:dyDescent="0.25">
      <c r="A2570" s="166" t="str">
        <f>Сверка[[#This Row],[ID Штатной должности]]&amp;Сверка[[#This Row],[Дата возникновения вакансии на ШД]]</f>
        <v/>
      </c>
      <c r="B2570" s="162"/>
      <c r="C2570" s="163"/>
      <c r="D2570" s="162"/>
      <c r="E2570" s="163"/>
      <c r="F2570" s="164"/>
      <c r="G2570" s="164"/>
      <c r="H2570" s="164"/>
      <c r="I2570" s="164"/>
      <c r="J2570" s="163"/>
      <c r="K2570" s="162"/>
      <c r="L2570" s="163"/>
      <c r="M25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71" spans="1:14" x14ac:dyDescent="0.25">
      <c r="A2571" s="166" t="str">
        <f>Сверка[[#This Row],[ID Штатной должности]]&amp;Сверка[[#This Row],[Дата возникновения вакансии на ШД]]</f>
        <v/>
      </c>
      <c r="B2571" s="162"/>
      <c r="C2571" s="163"/>
      <c r="D2571" s="162"/>
      <c r="E2571" s="163"/>
      <c r="F2571" s="164"/>
      <c r="G2571" s="164"/>
      <c r="H2571" s="164"/>
      <c r="I2571" s="164"/>
      <c r="J2571" s="163"/>
      <c r="K2571" s="162"/>
      <c r="L2571" s="163"/>
      <c r="M25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72" spans="1:14" x14ac:dyDescent="0.25">
      <c r="A2572" s="166" t="str">
        <f>Сверка[[#This Row],[ID Штатной должности]]&amp;Сверка[[#This Row],[Дата возникновения вакансии на ШД]]</f>
        <v/>
      </c>
      <c r="B2572" s="162"/>
      <c r="C2572" s="163"/>
      <c r="D2572" s="162"/>
      <c r="E2572" s="163"/>
      <c r="F2572" s="164"/>
      <c r="G2572" s="164"/>
      <c r="H2572" s="164"/>
      <c r="I2572" s="164"/>
      <c r="J2572" s="163"/>
      <c r="K2572" s="162"/>
      <c r="L2572" s="163"/>
      <c r="M25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73" spans="1:14" x14ac:dyDescent="0.25">
      <c r="A2573" s="166" t="str">
        <f>Сверка[[#This Row],[ID Штатной должности]]&amp;Сверка[[#This Row],[Дата возникновения вакансии на ШД]]</f>
        <v/>
      </c>
      <c r="B2573" s="162"/>
      <c r="C2573" s="163"/>
      <c r="D2573" s="162"/>
      <c r="E2573" s="163"/>
      <c r="F2573" s="164"/>
      <c r="G2573" s="164"/>
      <c r="H2573" s="164"/>
      <c r="I2573" s="164"/>
      <c r="J2573" s="163"/>
      <c r="K2573" s="162"/>
      <c r="L2573" s="163"/>
      <c r="M25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74" spans="1:14" x14ac:dyDescent="0.25">
      <c r="A2574" s="166" t="str">
        <f>Сверка[[#This Row],[ID Штатной должности]]&amp;Сверка[[#This Row],[Дата возникновения вакансии на ШД]]</f>
        <v/>
      </c>
      <c r="B2574" s="162"/>
      <c r="C2574" s="163"/>
      <c r="D2574" s="162"/>
      <c r="E2574" s="163"/>
      <c r="F2574" s="164"/>
      <c r="G2574" s="164"/>
      <c r="H2574" s="164"/>
      <c r="I2574" s="164"/>
      <c r="J2574" s="163"/>
      <c r="K2574" s="162"/>
      <c r="L2574" s="163"/>
      <c r="M25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75" spans="1:14" x14ac:dyDescent="0.25">
      <c r="A2575" s="166" t="str">
        <f>Сверка[[#This Row],[ID Штатной должности]]&amp;Сверка[[#This Row],[Дата возникновения вакансии на ШД]]</f>
        <v/>
      </c>
      <c r="B2575" s="162"/>
      <c r="C2575" s="163"/>
      <c r="D2575" s="162"/>
      <c r="E2575" s="163"/>
      <c r="F2575" s="164"/>
      <c r="G2575" s="164"/>
      <c r="H2575" s="164"/>
      <c r="I2575" s="164"/>
      <c r="J2575" s="163"/>
      <c r="K2575" s="162"/>
      <c r="L2575" s="163"/>
      <c r="M25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76" spans="1:14" x14ac:dyDescent="0.25">
      <c r="A2576" s="166" t="str">
        <f>Сверка[[#This Row],[ID Штатной должности]]&amp;Сверка[[#This Row],[Дата возникновения вакансии на ШД]]</f>
        <v/>
      </c>
      <c r="B2576" s="162"/>
      <c r="C2576" s="163"/>
      <c r="D2576" s="162"/>
      <c r="E2576" s="163"/>
      <c r="F2576" s="164"/>
      <c r="G2576" s="164"/>
      <c r="H2576" s="164"/>
      <c r="I2576" s="164"/>
      <c r="J2576" s="163"/>
      <c r="K2576" s="162"/>
      <c r="L2576" s="163"/>
      <c r="M25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77" spans="1:14" x14ac:dyDescent="0.25">
      <c r="A2577" s="166" t="str">
        <f>Сверка[[#This Row],[ID Штатной должности]]&amp;Сверка[[#This Row],[Дата возникновения вакансии на ШД]]</f>
        <v/>
      </c>
      <c r="B2577" s="162"/>
      <c r="C2577" s="163"/>
      <c r="D2577" s="162"/>
      <c r="E2577" s="163"/>
      <c r="F2577" s="164"/>
      <c r="G2577" s="164"/>
      <c r="H2577" s="164"/>
      <c r="I2577" s="164"/>
      <c r="J2577" s="163"/>
      <c r="K2577" s="162"/>
      <c r="L2577" s="163"/>
      <c r="M25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78" spans="1:14" x14ac:dyDescent="0.25">
      <c r="A2578" s="166" t="str">
        <f>Сверка[[#This Row],[ID Штатной должности]]&amp;Сверка[[#This Row],[Дата возникновения вакансии на ШД]]</f>
        <v/>
      </c>
      <c r="B2578" s="162"/>
      <c r="C2578" s="163"/>
      <c r="D2578" s="162"/>
      <c r="E2578" s="163"/>
      <c r="F2578" s="164"/>
      <c r="G2578" s="164"/>
      <c r="H2578" s="164"/>
      <c r="I2578" s="164"/>
      <c r="J2578" s="163"/>
      <c r="K2578" s="162"/>
      <c r="L2578" s="163"/>
      <c r="M25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79" spans="1:14" x14ac:dyDescent="0.25">
      <c r="A2579" s="166" t="str">
        <f>Сверка[[#This Row],[ID Штатной должности]]&amp;Сверка[[#This Row],[Дата возникновения вакансии на ШД]]</f>
        <v/>
      </c>
      <c r="B2579" s="162"/>
      <c r="C2579" s="163"/>
      <c r="D2579" s="162"/>
      <c r="E2579" s="163"/>
      <c r="F2579" s="164"/>
      <c r="G2579" s="164"/>
      <c r="H2579" s="164"/>
      <c r="I2579" s="164"/>
      <c r="J2579" s="163"/>
      <c r="K2579" s="162"/>
      <c r="L2579" s="163"/>
      <c r="M25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80" spans="1:14" x14ac:dyDescent="0.25">
      <c r="A2580" s="166" t="str">
        <f>Сверка[[#This Row],[ID Штатной должности]]&amp;Сверка[[#This Row],[Дата возникновения вакансии на ШД]]</f>
        <v/>
      </c>
      <c r="B2580" s="162"/>
      <c r="C2580" s="163"/>
      <c r="D2580" s="162"/>
      <c r="E2580" s="163"/>
      <c r="F2580" s="164"/>
      <c r="G2580" s="164"/>
      <c r="H2580" s="164"/>
      <c r="I2580" s="164"/>
      <c r="J2580" s="163"/>
      <c r="K2580" s="162"/>
      <c r="L2580" s="163"/>
      <c r="M25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81" spans="1:14" x14ac:dyDescent="0.25">
      <c r="A2581" s="166" t="str">
        <f>Сверка[[#This Row],[ID Штатной должности]]&amp;Сверка[[#This Row],[Дата возникновения вакансии на ШД]]</f>
        <v/>
      </c>
      <c r="B2581" s="162"/>
      <c r="C2581" s="163"/>
      <c r="D2581" s="162"/>
      <c r="E2581" s="163"/>
      <c r="F2581" s="164"/>
      <c r="G2581" s="164"/>
      <c r="H2581" s="164"/>
      <c r="I2581" s="164"/>
      <c r="J2581" s="163"/>
      <c r="K2581" s="162"/>
      <c r="L2581" s="163"/>
      <c r="M25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82" spans="1:14" x14ac:dyDescent="0.25">
      <c r="A2582" s="166" t="str">
        <f>Сверка[[#This Row],[ID Штатной должности]]&amp;Сверка[[#This Row],[Дата возникновения вакансии на ШД]]</f>
        <v/>
      </c>
      <c r="B2582" s="162"/>
      <c r="C2582" s="163"/>
      <c r="D2582" s="162"/>
      <c r="E2582" s="163"/>
      <c r="F2582" s="164"/>
      <c r="G2582" s="164"/>
      <c r="H2582" s="164"/>
      <c r="I2582" s="164"/>
      <c r="J2582" s="163"/>
      <c r="K2582" s="162"/>
      <c r="L2582" s="163"/>
      <c r="M25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83" spans="1:14" x14ac:dyDescent="0.25">
      <c r="A2583" s="166" t="str">
        <f>Сверка[[#This Row],[ID Штатной должности]]&amp;Сверка[[#This Row],[Дата возникновения вакансии на ШД]]</f>
        <v/>
      </c>
      <c r="B2583" s="162"/>
      <c r="C2583" s="163"/>
      <c r="D2583" s="162"/>
      <c r="E2583" s="163"/>
      <c r="F2583" s="164"/>
      <c r="G2583" s="164"/>
      <c r="H2583" s="164"/>
      <c r="I2583" s="164"/>
      <c r="J2583" s="163"/>
      <c r="K2583" s="162"/>
      <c r="L2583" s="163"/>
      <c r="M25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84" spans="1:14" x14ac:dyDescent="0.25">
      <c r="A2584" s="166" t="str">
        <f>Сверка[[#This Row],[ID Штатной должности]]&amp;Сверка[[#This Row],[Дата возникновения вакансии на ШД]]</f>
        <v/>
      </c>
      <c r="B2584" s="162"/>
      <c r="C2584" s="163"/>
      <c r="D2584" s="162"/>
      <c r="E2584" s="163"/>
      <c r="F2584" s="164"/>
      <c r="G2584" s="164"/>
      <c r="H2584" s="164"/>
      <c r="I2584" s="164"/>
      <c r="J2584" s="163"/>
      <c r="K2584" s="162"/>
      <c r="L2584" s="163"/>
      <c r="M25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85" spans="1:14" x14ac:dyDescent="0.25">
      <c r="A2585" s="166" t="str">
        <f>Сверка[[#This Row],[ID Штатной должности]]&amp;Сверка[[#This Row],[Дата возникновения вакансии на ШД]]</f>
        <v/>
      </c>
      <c r="B2585" s="162"/>
      <c r="C2585" s="163"/>
      <c r="D2585" s="162"/>
      <c r="E2585" s="163"/>
      <c r="F2585" s="164"/>
      <c r="G2585" s="164"/>
      <c r="H2585" s="164"/>
      <c r="I2585" s="164"/>
      <c r="J2585" s="163"/>
      <c r="K2585" s="162"/>
      <c r="L2585" s="163"/>
      <c r="M25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86" spans="1:14" x14ac:dyDescent="0.25">
      <c r="A2586" s="166" t="str">
        <f>Сверка[[#This Row],[ID Штатной должности]]&amp;Сверка[[#This Row],[Дата возникновения вакансии на ШД]]</f>
        <v/>
      </c>
      <c r="B2586" s="162"/>
      <c r="C2586" s="163"/>
      <c r="D2586" s="162"/>
      <c r="E2586" s="163"/>
      <c r="F2586" s="164"/>
      <c r="G2586" s="164"/>
      <c r="H2586" s="164"/>
      <c r="I2586" s="164"/>
      <c r="J2586" s="163"/>
      <c r="K2586" s="162"/>
      <c r="L2586" s="163"/>
      <c r="M25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87" spans="1:14" x14ac:dyDescent="0.25">
      <c r="A2587" s="166" t="str">
        <f>Сверка[[#This Row],[ID Штатной должности]]&amp;Сверка[[#This Row],[Дата возникновения вакансии на ШД]]</f>
        <v/>
      </c>
      <c r="B2587" s="162"/>
      <c r="C2587" s="163"/>
      <c r="D2587" s="162"/>
      <c r="E2587" s="163"/>
      <c r="F2587" s="164"/>
      <c r="G2587" s="164"/>
      <c r="H2587" s="164"/>
      <c r="I2587" s="164"/>
      <c r="J2587" s="163"/>
      <c r="K2587" s="162"/>
      <c r="L2587" s="163"/>
      <c r="M25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88" spans="1:14" x14ac:dyDescent="0.25">
      <c r="A2588" s="166" t="str">
        <f>Сверка[[#This Row],[ID Штатной должности]]&amp;Сверка[[#This Row],[Дата возникновения вакансии на ШД]]</f>
        <v/>
      </c>
      <c r="B2588" s="162"/>
      <c r="C2588" s="163"/>
      <c r="D2588" s="162"/>
      <c r="E2588" s="163"/>
      <c r="F2588" s="164"/>
      <c r="G2588" s="164"/>
      <c r="H2588" s="164"/>
      <c r="I2588" s="164"/>
      <c r="J2588" s="163"/>
      <c r="K2588" s="162"/>
      <c r="L2588" s="163"/>
      <c r="M25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89" spans="1:14" x14ac:dyDescent="0.25">
      <c r="A2589" s="166" t="str">
        <f>Сверка[[#This Row],[ID Штатной должности]]&amp;Сверка[[#This Row],[Дата возникновения вакансии на ШД]]</f>
        <v/>
      </c>
      <c r="B2589" s="162"/>
      <c r="C2589" s="163"/>
      <c r="D2589" s="162"/>
      <c r="E2589" s="163"/>
      <c r="F2589" s="164"/>
      <c r="G2589" s="164"/>
      <c r="H2589" s="164"/>
      <c r="I2589" s="164"/>
      <c r="J2589" s="163"/>
      <c r="K2589" s="162"/>
      <c r="L2589" s="163"/>
      <c r="M25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90" spans="1:14" x14ac:dyDescent="0.25">
      <c r="A2590" s="166" t="str">
        <f>Сверка[[#This Row],[ID Штатной должности]]&amp;Сверка[[#This Row],[Дата возникновения вакансии на ШД]]</f>
        <v/>
      </c>
      <c r="B2590" s="162"/>
      <c r="C2590" s="163"/>
      <c r="D2590" s="162"/>
      <c r="E2590" s="163"/>
      <c r="F2590" s="164"/>
      <c r="G2590" s="164"/>
      <c r="H2590" s="164"/>
      <c r="I2590" s="164"/>
      <c r="J2590" s="163"/>
      <c r="K2590" s="162"/>
      <c r="L2590" s="163"/>
      <c r="M25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91" spans="1:14" x14ac:dyDescent="0.25">
      <c r="A2591" s="166" t="str">
        <f>Сверка[[#This Row],[ID Штатной должности]]&amp;Сверка[[#This Row],[Дата возникновения вакансии на ШД]]</f>
        <v/>
      </c>
      <c r="B2591" s="162"/>
      <c r="C2591" s="163"/>
      <c r="D2591" s="162"/>
      <c r="E2591" s="163"/>
      <c r="F2591" s="164"/>
      <c r="G2591" s="164"/>
      <c r="H2591" s="164"/>
      <c r="I2591" s="164"/>
      <c r="J2591" s="163"/>
      <c r="K2591" s="162"/>
      <c r="L2591" s="163"/>
      <c r="M25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92" spans="1:14" x14ac:dyDescent="0.25">
      <c r="A2592" s="166" t="str">
        <f>Сверка[[#This Row],[ID Штатной должности]]&amp;Сверка[[#This Row],[Дата возникновения вакансии на ШД]]</f>
        <v/>
      </c>
      <c r="B2592" s="162"/>
      <c r="C2592" s="163"/>
      <c r="D2592" s="162"/>
      <c r="E2592" s="163"/>
      <c r="F2592" s="164"/>
      <c r="G2592" s="164"/>
      <c r="H2592" s="164"/>
      <c r="I2592" s="164"/>
      <c r="J2592" s="163"/>
      <c r="K2592" s="162"/>
      <c r="L2592" s="163"/>
      <c r="M25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93" spans="1:14" x14ac:dyDescent="0.25">
      <c r="A2593" s="166" t="str">
        <f>Сверка[[#This Row],[ID Штатной должности]]&amp;Сверка[[#This Row],[Дата возникновения вакансии на ШД]]</f>
        <v/>
      </c>
      <c r="B2593" s="162"/>
      <c r="C2593" s="163"/>
      <c r="D2593" s="162"/>
      <c r="E2593" s="163"/>
      <c r="F2593" s="164"/>
      <c r="G2593" s="164"/>
      <c r="H2593" s="164"/>
      <c r="I2593" s="164"/>
      <c r="J2593" s="163"/>
      <c r="K2593" s="162"/>
      <c r="L2593" s="163"/>
      <c r="M25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94" spans="1:14" x14ac:dyDescent="0.25">
      <c r="A2594" s="166" t="str">
        <f>Сверка[[#This Row],[ID Штатной должности]]&amp;Сверка[[#This Row],[Дата возникновения вакансии на ШД]]</f>
        <v/>
      </c>
      <c r="B2594" s="162"/>
      <c r="C2594" s="163"/>
      <c r="D2594" s="162"/>
      <c r="E2594" s="163"/>
      <c r="F2594" s="164"/>
      <c r="G2594" s="164"/>
      <c r="H2594" s="164"/>
      <c r="I2594" s="164"/>
      <c r="J2594" s="163"/>
      <c r="K2594" s="162"/>
      <c r="L2594" s="163"/>
      <c r="M25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95" spans="1:14" x14ac:dyDescent="0.25">
      <c r="A2595" s="166" t="str">
        <f>Сверка[[#This Row],[ID Штатной должности]]&amp;Сверка[[#This Row],[Дата возникновения вакансии на ШД]]</f>
        <v/>
      </c>
      <c r="B2595" s="162"/>
      <c r="C2595" s="163"/>
      <c r="D2595" s="162"/>
      <c r="E2595" s="163"/>
      <c r="F2595" s="164"/>
      <c r="G2595" s="164"/>
      <c r="H2595" s="164"/>
      <c r="I2595" s="164"/>
      <c r="J2595" s="163"/>
      <c r="K2595" s="162"/>
      <c r="L2595" s="163"/>
      <c r="M25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96" spans="1:14" x14ac:dyDescent="0.25">
      <c r="A2596" s="166" t="str">
        <f>Сверка[[#This Row],[ID Штатной должности]]&amp;Сверка[[#This Row],[Дата возникновения вакансии на ШД]]</f>
        <v/>
      </c>
      <c r="B2596" s="162"/>
      <c r="C2596" s="163"/>
      <c r="D2596" s="162"/>
      <c r="E2596" s="163"/>
      <c r="F2596" s="164"/>
      <c r="G2596" s="164"/>
      <c r="H2596" s="164"/>
      <c r="I2596" s="164"/>
      <c r="J2596" s="163"/>
      <c r="K2596" s="162"/>
      <c r="L2596" s="163"/>
      <c r="M25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97" spans="1:14" x14ac:dyDescent="0.25">
      <c r="A2597" s="166" t="str">
        <f>Сверка[[#This Row],[ID Штатной должности]]&amp;Сверка[[#This Row],[Дата возникновения вакансии на ШД]]</f>
        <v/>
      </c>
      <c r="B2597" s="162"/>
      <c r="C2597" s="163"/>
      <c r="D2597" s="162"/>
      <c r="E2597" s="163"/>
      <c r="F2597" s="164"/>
      <c r="G2597" s="164"/>
      <c r="H2597" s="164"/>
      <c r="I2597" s="164"/>
      <c r="J2597" s="163"/>
      <c r="K2597" s="162"/>
      <c r="L2597" s="163"/>
      <c r="M25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98" spans="1:14" x14ac:dyDescent="0.25">
      <c r="A2598" s="166" t="str">
        <f>Сверка[[#This Row],[ID Штатной должности]]&amp;Сверка[[#This Row],[Дата возникновения вакансии на ШД]]</f>
        <v/>
      </c>
      <c r="B2598" s="162"/>
      <c r="C2598" s="163"/>
      <c r="D2598" s="162"/>
      <c r="E2598" s="163"/>
      <c r="F2598" s="164"/>
      <c r="G2598" s="164"/>
      <c r="H2598" s="164"/>
      <c r="I2598" s="164"/>
      <c r="J2598" s="163"/>
      <c r="K2598" s="162"/>
      <c r="L2598" s="163"/>
      <c r="M25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599" spans="1:14" x14ac:dyDescent="0.25">
      <c r="A2599" s="166" t="str">
        <f>Сверка[[#This Row],[ID Штатной должности]]&amp;Сверка[[#This Row],[Дата возникновения вакансии на ШД]]</f>
        <v/>
      </c>
      <c r="B2599" s="162"/>
      <c r="C2599" s="163"/>
      <c r="D2599" s="162"/>
      <c r="E2599" s="163"/>
      <c r="F2599" s="164"/>
      <c r="G2599" s="164"/>
      <c r="H2599" s="164"/>
      <c r="I2599" s="164"/>
      <c r="J2599" s="163"/>
      <c r="K2599" s="162"/>
      <c r="L2599" s="163"/>
      <c r="M25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5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00" spans="1:14" x14ac:dyDescent="0.25">
      <c r="A2600" s="166" t="str">
        <f>Сверка[[#This Row],[ID Штатной должности]]&amp;Сверка[[#This Row],[Дата возникновения вакансии на ШД]]</f>
        <v/>
      </c>
      <c r="B2600" s="162"/>
      <c r="C2600" s="163"/>
      <c r="D2600" s="162"/>
      <c r="E2600" s="163"/>
      <c r="F2600" s="164"/>
      <c r="G2600" s="164"/>
      <c r="H2600" s="164"/>
      <c r="I2600" s="164"/>
      <c r="J2600" s="163"/>
      <c r="K2600" s="162"/>
      <c r="L2600" s="163"/>
      <c r="M26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01" spans="1:14" x14ac:dyDescent="0.25">
      <c r="A2601" s="166" t="str">
        <f>Сверка[[#This Row],[ID Штатной должности]]&amp;Сверка[[#This Row],[Дата возникновения вакансии на ШД]]</f>
        <v/>
      </c>
      <c r="B2601" s="162"/>
      <c r="C2601" s="163"/>
      <c r="D2601" s="162"/>
      <c r="E2601" s="163"/>
      <c r="F2601" s="164"/>
      <c r="G2601" s="164"/>
      <c r="H2601" s="164"/>
      <c r="I2601" s="164"/>
      <c r="J2601" s="163"/>
      <c r="K2601" s="162"/>
      <c r="L2601" s="163"/>
      <c r="M26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02" spans="1:14" x14ac:dyDescent="0.25">
      <c r="A2602" s="166" t="str">
        <f>Сверка[[#This Row],[ID Штатной должности]]&amp;Сверка[[#This Row],[Дата возникновения вакансии на ШД]]</f>
        <v/>
      </c>
      <c r="B2602" s="162"/>
      <c r="C2602" s="163"/>
      <c r="D2602" s="162"/>
      <c r="E2602" s="163"/>
      <c r="F2602" s="164"/>
      <c r="G2602" s="164"/>
      <c r="H2602" s="164"/>
      <c r="I2602" s="164"/>
      <c r="J2602" s="163"/>
      <c r="K2602" s="162"/>
      <c r="L2602" s="163"/>
      <c r="M26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03" spans="1:14" x14ac:dyDescent="0.25">
      <c r="A2603" s="166" t="str">
        <f>Сверка[[#This Row],[ID Штатной должности]]&amp;Сверка[[#This Row],[Дата возникновения вакансии на ШД]]</f>
        <v/>
      </c>
      <c r="B2603" s="162"/>
      <c r="C2603" s="163"/>
      <c r="D2603" s="162"/>
      <c r="E2603" s="163"/>
      <c r="F2603" s="164"/>
      <c r="G2603" s="164"/>
      <c r="H2603" s="164"/>
      <c r="I2603" s="164"/>
      <c r="J2603" s="163"/>
      <c r="K2603" s="162"/>
      <c r="L2603" s="163"/>
      <c r="M26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04" spans="1:14" x14ac:dyDescent="0.25">
      <c r="A2604" s="166" t="str">
        <f>Сверка[[#This Row],[ID Штатной должности]]&amp;Сверка[[#This Row],[Дата возникновения вакансии на ШД]]</f>
        <v/>
      </c>
      <c r="B2604" s="162"/>
      <c r="C2604" s="163"/>
      <c r="D2604" s="162"/>
      <c r="E2604" s="163"/>
      <c r="F2604" s="164"/>
      <c r="G2604" s="164"/>
      <c r="H2604" s="164"/>
      <c r="I2604" s="164"/>
      <c r="J2604" s="163"/>
      <c r="K2604" s="162"/>
      <c r="L2604" s="163"/>
      <c r="M26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05" spans="1:14" x14ac:dyDescent="0.25">
      <c r="A2605" s="166" t="str">
        <f>Сверка[[#This Row],[ID Штатной должности]]&amp;Сверка[[#This Row],[Дата возникновения вакансии на ШД]]</f>
        <v/>
      </c>
      <c r="B2605" s="162"/>
      <c r="C2605" s="163"/>
      <c r="D2605" s="162"/>
      <c r="E2605" s="163"/>
      <c r="F2605" s="164"/>
      <c r="G2605" s="164"/>
      <c r="H2605" s="164"/>
      <c r="I2605" s="164"/>
      <c r="J2605" s="163"/>
      <c r="K2605" s="162"/>
      <c r="L2605" s="163"/>
      <c r="M26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06" spans="1:14" x14ac:dyDescent="0.25">
      <c r="A2606" s="166" t="str">
        <f>Сверка[[#This Row],[ID Штатной должности]]&amp;Сверка[[#This Row],[Дата возникновения вакансии на ШД]]</f>
        <v/>
      </c>
      <c r="B2606" s="162"/>
      <c r="C2606" s="163"/>
      <c r="D2606" s="162"/>
      <c r="E2606" s="163"/>
      <c r="F2606" s="164"/>
      <c r="G2606" s="164"/>
      <c r="H2606" s="164"/>
      <c r="I2606" s="164"/>
      <c r="J2606" s="163"/>
      <c r="K2606" s="162"/>
      <c r="L2606" s="163"/>
      <c r="M26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07" spans="1:14" x14ac:dyDescent="0.25">
      <c r="A2607" s="166" t="str">
        <f>Сверка[[#This Row],[ID Штатной должности]]&amp;Сверка[[#This Row],[Дата возникновения вакансии на ШД]]</f>
        <v/>
      </c>
      <c r="B2607" s="162"/>
      <c r="C2607" s="163"/>
      <c r="D2607" s="162"/>
      <c r="E2607" s="163"/>
      <c r="F2607" s="164"/>
      <c r="G2607" s="164"/>
      <c r="H2607" s="164"/>
      <c r="I2607" s="164"/>
      <c r="J2607" s="163"/>
      <c r="K2607" s="162"/>
      <c r="L2607" s="163"/>
      <c r="M26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08" spans="1:14" x14ac:dyDescent="0.25">
      <c r="A2608" s="166" t="str">
        <f>Сверка[[#This Row],[ID Штатной должности]]&amp;Сверка[[#This Row],[Дата возникновения вакансии на ШД]]</f>
        <v/>
      </c>
      <c r="B2608" s="162"/>
      <c r="C2608" s="163"/>
      <c r="D2608" s="162"/>
      <c r="E2608" s="163"/>
      <c r="F2608" s="164"/>
      <c r="G2608" s="164"/>
      <c r="H2608" s="164"/>
      <c r="I2608" s="164"/>
      <c r="J2608" s="163"/>
      <c r="K2608" s="162"/>
      <c r="L2608" s="163"/>
      <c r="M26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09" spans="1:14" x14ac:dyDescent="0.25">
      <c r="A2609" s="166" t="str">
        <f>Сверка[[#This Row],[ID Штатной должности]]&amp;Сверка[[#This Row],[Дата возникновения вакансии на ШД]]</f>
        <v/>
      </c>
      <c r="B2609" s="162"/>
      <c r="C2609" s="163"/>
      <c r="D2609" s="162"/>
      <c r="E2609" s="163"/>
      <c r="F2609" s="164"/>
      <c r="G2609" s="164"/>
      <c r="H2609" s="164"/>
      <c r="I2609" s="164"/>
      <c r="J2609" s="163"/>
      <c r="K2609" s="162"/>
      <c r="L2609" s="163"/>
      <c r="M26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10" spans="1:14" x14ac:dyDescent="0.25">
      <c r="A2610" s="166" t="str">
        <f>Сверка[[#This Row],[ID Штатной должности]]&amp;Сверка[[#This Row],[Дата возникновения вакансии на ШД]]</f>
        <v/>
      </c>
      <c r="B2610" s="162"/>
      <c r="C2610" s="163"/>
      <c r="D2610" s="162"/>
      <c r="E2610" s="163"/>
      <c r="F2610" s="164"/>
      <c r="G2610" s="164"/>
      <c r="H2610" s="164"/>
      <c r="I2610" s="164"/>
      <c r="J2610" s="163"/>
      <c r="K2610" s="162"/>
      <c r="L2610" s="163"/>
      <c r="M26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11" spans="1:14" x14ac:dyDescent="0.25">
      <c r="A2611" s="166" t="str">
        <f>Сверка[[#This Row],[ID Штатной должности]]&amp;Сверка[[#This Row],[Дата возникновения вакансии на ШД]]</f>
        <v/>
      </c>
      <c r="B2611" s="162"/>
      <c r="C2611" s="163"/>
      <c r="D2611" s="162"/>
      <c r="E2611" s="163"/>
      <c r="F2611" s="164"/>
      <c r="G2611" s="164"/>
      <c r="H2611" s="164"/>
      <c r="I2611" s="164"/>
      <c r="J2611" s="163"/>
      <c r="K2611" s="162"/>
      <c r="L2611" s="163"/>
      <c r="M26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12" spans="1:14" x14ac:dyDescent="0.25">
      <c r="A2612" s="166" t="str">
        <f>Сверка[[#This Row],[ID Штатной должности]]&amp;Сверка[[#This Row],[Дата возникновения вакансии на ШД]]</f>
        <v/>
      </c>
      <c r="B2612" s="162"/>
      <c r="C2612" s="163"/>
      <c r="D2612" s="162"/>
      <c r="E2612" s="163"/>
      <c r="F2612" s="164"/>
      <c r="G2612" s="164"/>
      <c r="H2612" s="164"/>
      <c r="I2612" s="164"/>
      <c r="J2612" s="163"/>
      <c r="K2612" s="162"/>
      <c r="L2612" s="163"/>
      <c r="M26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13" spans="1:14" x14ac:dyDescent="0.25">
      <c r="A2613" s="166" t="str">
        <f>Сверка[[#This Row],[ID Штатной должности]]&amp;Сверка[[#This Row],[Дата возникновения вакансии на ШД]]</f>
        <v/>
      </c>
      <c r="B2613" s="162"/>
      <c r="C2613" s="163"/>
      <c r="D2613" s="162"/>
      <c r="E2613" s="163"/>
      <c r="F2613" s="164"/>
      <c r="G2613" s="164"/>
      <c r="H2613" s="164"/>
      <c r="I2613" s="164"/>
      <c r="J2613" s="163"/>
      <c r="K2613" s="162"/>
      <c r="L2613" s="163"/>
      <c r="M26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14" spans="1:14" x14ac:dyDescent="0.25">
      <c r="A2614" s="166" t="str">
        <f>Сверка[[#This Row],[ID Штатной должности]]&amp;Сверка[[#This Row],[Дата возникновения вакансии на ШД]]</f>
        <v/>
      </c>
      <c r="B2614" s="162"/>
      <c r="C2614" s="163"/>
      <c r="D2614" s="162"/>
      <c r="E2614" s="163"/>
      <c r="F2614" s="164"/>
      <c r="G2614" s="164"/>
      <c r="H2614" s="164"/>
      <c r="I2614" s="164"/>
      <c r="J2614" s="163"/>
      <c r="K2614" s="162"/>
      <c r="L2614" s="163"/>
      <c r="M26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15" spans="1:14" x14ac:dyDescent="0.25">
      <c r="A2615" s="166" t="str">
        <f>Сверка[[#This Row],[ID Штатной должности]]&amp;Сверка[[#This Row],[Дата возникновения вакансии на ШД]]</f>
        <v/>
      </c>
      <c r="B2615" s="162"/>
      <c r="C2615" s="163"/>
      <c r="D2615" s="162"/>
      <c r="E2615" s="163"/>
      <c r="F2615" s="164"/>
      <c r="G2615" s="164"/>
      <c r="H2615" s="164"/>
      <c r="I2615" s="164"/>
      <c r="J2615" s="163"/>
      <c r="K2615" s="162"/>
      <c r="L2615" s="163"/>
      <c r="M26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16" spans="1:14" x14ac:dyDescent="0.25">
      <c r="A2616" s="166" t="str">
        <f>Сверка[[#This Row],[ID Штатной должности]]&amp;Сверка[[#This Row],[Дата возникновения вакансии на ШД]]</f>
        <v/>
      </c>
      <c r="B2616" s="162"/>
      <c r="C2616" s="163"/>
      <c r="D2616" s="162"/>
      <c r="E2616" s="163"/>
      <c r="F2616" s="164"/>
      <c r="G2616" s="164"/>
      <c r="H2616" s="164"/>
      <c r="I2616" s="164"/>
      <c r="J2616" s="163"/>
      <c r="K2616" s="162"/>
      <c r="L2616" s="163"/>
      <c r="M26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17" spans="1:14" x14ac:dyDescent="0.25">
      <c r="A2617" s="166" t="str">
        <f>Сверка[[#This Row],[ID Штатной должности]]&amp;Сверка[[#This Row],[Дата возникновения вакансии на ШД]]</f>
        <v/>
      </c>
      <c r="B2617" s="162"/>
      <c r="C2617" s="163"/>
      <c r="D2617" s="162"/>
      <c r="E2617" s="163"/>
      <c r="F2617" s="164"/>
      <c r="G2617" s="164"/>
      <c r="H2617" s="164"/>
      <c r="I2617" s="164"/>
      <c r="J2617" s="163"/>
      <c r="K2617" s="162"/>
      <c r="L2617" s="163"/>
      <c r="M26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18" spans="1:14" x14ac:dyDescent="0.25">
      <c r="A2618" s="166" t="str">
        <f>Сверка[[#This Row],[ID Штатной должности]]&amp;Сверка[[#This Row],[Дата возникновения вакансии на ШД]]</f>
        <v/>
      </c>
      <c r="B2618" s="162"/>
      <c r="C2618" s="163"/>
      <c r="D2618" s="162"/>
      <c r="E2618" s="163"/>
      <c r="F2618" s="164"/>
      <c r="G2618" s="164"/>
      <c r="H2618" s="164"/>
      <c r="I2618" s="164"/>
      <c r="J2618" s="163"/>
      <c r="K2618" s="162"/>
      <c r="L2618" s="163"/>
      <c r="M26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19" spans="1:14" x14ac:dyDescent="0.25">
      <c r="A2619" s="166" t="str">
        <f>Сверка[[#This Row],[ID Штатной должности]]&amp;Сверка[[#This Row],[Дата возникновения вакансии на ШД]]</f>
        <v/>
      </c>
      <c r="B2619" s="162"/>
      <c r="C2619" s="163"/>
      <c r="D2619" s="162"/>
      <c r="E2619" s="163"/>
      <c r="F2619" s="164"/>
      <c r="G2619" s="164"/>
      <c r="H2619" s="164"/>
      <c r="I2619" s="164"/>
      <c r="J2619" s="163"/>
      <c r="K2619" s="162"/>
      <c r="L2619" s="163"/>
      <c r="M26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20" spans="1:14" x14ac:dyDescent="0.25">
      <c r="A2620" s="166" t="str">
        <f>Сверка[[#This Row],[ID Штатной должности]]&amp;Сверка[[#This Row],[Дата возникновения вакансии на ШД]]</f>
        <v/>
      </c>
      <c r="B2620" s="162"/>
      <c r="C2620" s="163"/>
      <c r="D2620" s="162"/>
      <c r="E2620" s="163"/>
      <c r="F2620" s="164"/>
      <c r="G2620" s="164"/>
      <c r="H2620" s="164"/>
      <c r="I2620" s="164"/>
      <c r="J2620" s="163"/>
      <c r="K2620" s="162"/>
      <c r="L2620" s="163"/>
      <c r="M26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21" spans="1:14" x14ac:dyDescent="0.25">
      <c r="A2621" s="166" t="str">
        <f>Сверка[[#This Row],[ID Штатной должности]]&amp;Сверка[[#This Row],[Дата возникновения вакансии на ШД]]</f>
        <v/>
      </c>
      <c r="B2621" s="162"/>
      <c r="C2621" s="163"/>
      <c r="D2621" s="162"/>
      <c r="E2621" s="163"/>
      <c r="F2621" s="164"/>
      <c r="G2621" s="164"/>
      <c r="H2621" s="164"/>
      <c r="I2621" s="164"/>
      <c r="J2621" s="163"/>
      <c r="K2621" s="162"/>
      <c r="L2621" s="163"/>
      <c r="M26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22" spans="1:14" x14ac:dyDescent="0.25">
      <c r="A2622" s="166" t="str">
        <f>Сверка[[#This Row],[ID Штатной должности]]&amp;Сверка[[#This Row],[Дата возникновения вакансии на ШД]]</f>
        <v/>
      </c>
      <c r="B2622" s="162"/>
      <c r="C2622" s="163"/>
      <c r="D2622" s="162"/>
      <c r="E2622" s="163"/>
      <c r="F2622" s="164"/>
      <c r="G2622" s="164"/>
      <c r="H2622" s="164"/>
      <c r="I2622" s="164"/>
      <c r="J2622" s="163"/>
      <c r="K2622" s="162"/>
      <c r="L2622" s="163"/>
      <c r="M26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23" spans="1:14" x14ac:dyDescent="0.25">
      <c r="A2623" s="166" t="str">
        <f>Сверка[[#This Row],[ID Штатной должности]]&amp;Сверка[[#This Row],[Дата возникновения вакансии на ШД]]</f>
        <v/>
      </c>
      <c r="B2623" s="162"/>
      <c r="C2623" s="163"/>
      <c r="D2623" s="162"/>
      <c r="E2623" s="163"/>
      <c r="F2623" s="164"/>
      <c r="G2623" s="164"/>
      <c r="H2623" s="164"/>
      <c r="I2623" s="164"/>
      <c r="J2623" s="163"/>
      <c r="K2623" s="162"/>
      <c r="L2623" s="163"/>
      <c r="M26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24" spans="1:14" x14ac:dyDescent="0.25">
      <c r="A2624" s="166" t="str">
        <f>Сверка[[#This Row],[ID Штатной должности]]&amp;Сверка[[#This Row],[Дата возникновения вакансии на ШД]]</f>
        <v/>
      </c>
      <c r="B2624" s="162"/>
      <c r="C2624" s="163"/>
      <c r="D2624" s="162"/>
      <c r="E2624" s="163"/>
      <c r="F2624" s="164"/>
      <c r="G2624" s="164"/>
      <c r="H2624" s="164"/>
      <c r="I2624" s="164"/>
      <c r="J2624" s="163"/>
      <c r="K2624" s="162"/>
      <c r="L2624" s="163"/>
      <c r="M26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25" spans="1:14" x14ac:dyDescent="0.25">
      <c r="A2625" s="166" t="str">
        <f>Сверка[[#This Row],[ID Штатной должности]]&amp;Сверка[[#This Row],[Дата возникновения вакансии на ШД]]</f>
        <v/>
      </c>
      <c r="B2625" s="162"/>
      <c r="C2625" s="163"/>
      <c r="D2625" s="162"/>
      <c r="E2625" s="163"/>
      <c r="F2625" s="164"/>
      <c r="G2625" s="164"/>
      <c r="H2625" s="164"/>
      <c r="I2625" s="164"/>
      <c r="J2625" s="163"/>
      <c r="K2625" s="162"/>
      <c r="L2625" s="163"/>
      <c r="M26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26" spans="1:14" x14ac:dyDescent="0.25">
      <c r="A2626" s="166" t="str">
        <f>Сверка[[#This Row],[ID Штатной должности]]&amp;Сверка[[#This Row],[Дата возникновения вакансии на ШД]]</f>
        <v/>
      </c>
      <c r="B2626" s="162"/>
      <c r="C2626" s="163"/>
      <c r="D2626" s="162"/>
      <c r="E2626" s="163"/>
      <c r="F2626" s="164"/>
      <c r="G2626" s="164"/>
      <c r="H2626" s="164"/>
      <c r="I2626" s="164"/>
      <c r="J2626" s="163"/>
      <c r="K2626" s="162"/>
      <c r="L2626" s="163"/>
      <c r="M26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27" spans="1:14" x14ac:dyDescent="0.25">
      <c r="A2627" s="166" t="str">
        <f>Сверка[[#This Row],[ID Штатной должности]]&amp;Сверка[[#This Row],[Дата возникновения вакансии на ШД]]</f>
        <v/>
      </c>
      <c r="B2627" s="162"/>
      <c r="C2627" s="163"/>
      <c r="D2627" s="162"/>
      <c r="E2627" s="163"/>
      <c r="F2627" s="164"/>
      <c r="G2627" s="164"/>
      <c r="H2627" s="164"/>
      <c r="I2627" s="164"/>
      <c r="J2627" s="163"/>
      <c r="K2627" s="162"/>
      <c r="L2627" s="163"/>
      <c r="M26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28" spans="1:14" x14ac:dyDescent="0.25">
      <c r="A2628" s="166" t="str">
        <f>Сверка[[#This Row],[ID Штатной должности]]&amp;Сверка[[#This Row],[Дата возникновения вакансии на ШД]]</f>
        <v/>
      </c>
      <c r="B2628" s="162"/>
      <c r="C2628" s="163"/>
      <c r="D2628" s="162"/>
      <c r="E2628" s="163"/>
      <c r="F2628" s="164"/>
      <c r="G2628" s="164"/>
      <c r="H2628" s="164"/>
      <c r="I2628" s="164"/>
      <c r="J2628" s="163"/>
      <c r="K2628" s="162"/>
      <c r="L2628" s="163"/>
      <c r="M26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29" spans="1:14" x14ac:dyDescent="0.25">
      <c r="A2629" s="166" t="str">
        <f>Сверка[[#This Row],[ID Штатной должности]]&amp;Сверка[[#This Row],[Дата возникновения вакансии на ШД]]</f>
        <v/>
      </c>
      <c r="B2629" s="162"/>
      <c r="C2629" s="163"/>
      <c r="D2629" s="162"/>
      <c r="E2629" s="163"/>
      <c r="F2629" s="164"/>
      <c r="G2629" s="164"/>
      <c r="H2629" s="164"/>
      <c r="I2629" s="164"/>
      <c r="J2629" s="163"/>
      <c r="K2629" s="162"/>
      <c r="L2629" s="163"/>
      <c r="M26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30" spans="1:14" x14ac:dyDescent="0.25">
      <c r="A2630" s="166" t="str">
        <f>Сверка[[#This Row],[ID Штатной должности]]&amp;Сверка[[#This Row],[Дата возникновения вакансии на ШД]]</f>
        <v/>
      </c>
      <c r="B2630" s="162"/>
      <c r="C2630" s="163"/>
      <c r="D2630" s="162"/>
      <c r="E2630" s="163"/>
      <c r="F2630" s="164"/>
      <c r="G2630" s="164"/>
      <c r="H2630" s="164"/>
      <c r="I2630" s="164"/>
      <c r="J2630" s="163"/>
      <c r="K2630" s="162"/>
      <c r="L2630" s="163"/>
      <c r="M26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31" spans="1:14" x14ac:dyDescent="0.25">
      <c r="A2631" s="166" t="str">
        <f>Сверка[[#This Row],[ID Штатной должности]]&amp;Сверка[[#This Row],[Дата возникновения вакансии на ШД]]</f>
        <v/>
      </c>
      <c r="B2631" s="162"/>
      <c r="C2631" s="163"/>
      <c r="D2631" s="162"/>
      <c r="E2631" s="163"/>
      <c r="F2631" s="164"/>
      <c r="G2631" s="164"/>
      <c r="H2631" s="164"/>
      <c r="I2631" s="164"/>
      <c r="J2631" s="163"/>
      <c r="K2631" s="162"/>
      <c r="L2631" s="163"/>
      <c r="M26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32" spans="1:14" x14ac:dyDescent="0.25">
      <c r="A2632" s="166" t="str">
        <f>Сверка[[#This Row],[ID Штатной должности]]&amp;Сверка[[#This Row],[Дата возникновения вакансии на ШД]]</f>
        <v/>
      </c>
      <c r="B2632" s="162"/>
      <c r="C2632" s="163"/>
      <c r="D2632" s="162"/>
      <c r="E2632" s="163"/>
      <c r="F2632" s="164"/>
      <c r="G2632" s="164"/>
      <c r="H2632" s="164"/>
      <c r="I2632" s="164"/>
      <c r="J2632" s="163"/>
      <c r="K2632" s="162"/>
      <c r="L2632" s="163"/>
      <c r="M26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33" spans="1:14" x14ac:dyDescent="0.25">
      <c r="A2633" s="166" t="str">
        <f>Сверка[[#This Row],[ID Штатной должности]]&amp;Сверка[[#This Row],[Дата возникновения вакансии на ШД]]</f>
        <v/>
      </c>
      <c r="B2633" s="162"/>
      <c r="C2633" s="163"/>
      <c r="D2633" s="162"/>
      <c r="E2633" s="163"/>
      <c r="F2633" s="164"/>
      <c r="G2633" s="164"/>
      <c r="H2633" s="164"/>
      <c r="I2633" s="164"/>
      <c r="J2633" s="163"/>
      <c r="K2633" s="162"/>
      <c r="L2633" s="163"/>
      <c r="M26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34" spans="1:14" x14ac:dyDescent="0.25">
      <c r="A2634" s="166" t="str">
        <f>Сверка[[#This Row],[ID Штатной должности]]&amp;Сверка[[#This Row],[Дата возникновения вакансии на ШД]]</f>
        <v/>
      </c>
      <c r="B2634" s="162"/>
      <c r="C2634" s="163"/>
      <c r="D2634" s="162"/>
      <c r="E2634" s="163"/>
      <c r="F2634" s="164"/>
      <c r="G2634" s="164"/>
      <c r="H2634" s="164"/>
      <c r="I2634" s="164"/>
      <c r="J2634" s="163"/>
      <c r="K2634" s="162"/>
      <c r="L2634" s="163"/>
      <c r="M26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35" spans="1:14" x14ac:dyDescent="0.25">
      <c r="A2635" s="166" t="str">
        <f>Сверка[[#This Row],[ID Штатной должности]]&amp;Сверка[[#This Row],[Дата возникновения вакансии на ШД]]</f>
        <v/>
      </c>
      <c r="B2635" s="162"/>
      <c r="C2635" s="163"/>
      <c r="D2635" s="162"/>
      <c r="E2635" s="163"/>
      <c r="F2635" s="164"/>
      <c r="G2635" s="164"/>
      <c r="H2635" s="164"/>
      <c r="I2635" s="164"/>
      <c r="J2635" s="163"/>
      <c r="K2635" s="162"/>
      <c r="L2635" s="163"/>
      <c r="M26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36" spans="1:14" x14ac:dyDescent="0.25">
      <c r="A2636" s="166" t="str">
        <f>Сверка[[#This Row],[ID Штатной должности]]&amp;Сверка[[#This Row],[Дата возникновения вакансии на ШД]]</f>
        <v/>
      </c>
      <c r="B2636" s="162"/>
      <c r="C2636" s="163"/>
      <c r="D2636" s="162"/>
      <c r="E2636" s="163"/>
      <c r="F2636" s="164"/>
      <c r="G2636" s="164"/>
      <c r="H2636" s="164"/>
      <c r="I2636" s="164"/>
      <c r="J2636" s="163"/>
      <c r="K2636" s="162"/>
      <c r="L2636" s="163"/>
      <c r="M26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37" spans="1:14" x14ac:dyDescent="0.25">
      <c r="A2637" s="166" t="str">
        <f>Сверка[[#This Row],[ID Штатной должности]]&amp;Сверка[[#This Row],[Дата возникновения вакансии на ШД]]</f>
        <v/>
      </c>
      <c r="B2637" s="162"/>
      <c r="C2637" s="163"/>
      <c r="D2637" s="162"/>
      <c r="E2637" s="163"/>
      <c r="F2637" s="164"/>
      <c r="G2637" s="164"/>
      <c r="H2637" s="164"/>
      <c r="I2637" s="164"/>
      <c r="J2637" s="163"/>
      <c r="K2637" s="162"/>
      <c r="L2637" s="163"/>
      <c r="M26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38" spans="1:14" x14ac:dyDescent="0.25">
      <c r="A2638" s="166" t="str">
        <f>Сверка[[#This Row],[ID Штатной должности]]&amp;Сверка[[#This Row],[Дата возникновения вакансии на ШД]]</f>
        <v/>
      </c>
      <c r="B2638" s="162"/>
      <c r="C2638" s="163"/>
      <c r="D2638" s="162"/>
      <c r="E2638" s="163"/>
      <c r="F2638" s="164"/>
      <c r="G2638" s="164"/>
      <c r="H2638" s="164"/>
      <c r="I2638" s="164"/>
      <c r="J2638" s="163"/>
      <c r="K2638" s="162"/>
      <c r="L2638" s="163"/>
      <c r="M26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39" spans="1:14" x14ac:dyDescent="0.25">
      <c r="A2639" s="166" t="str">
        <f>Сверка[[#This Row],[ID Штатной должности]]&amp;Сверка[[#This Row],[Дата возникновения вакансии на ШД]]</f>
        <v/>
      </c>
      <c r="B2639" s="162"/>
      <c r="C2639" s="163"/>
      <c r="D2639" s="162"/>
      <c r="E2639" s="163"/>
      <c r="F2639" s="164"/>
      <c r="G2639" s="164"/>
      <c r="H2639" s="164"/>
      <c r="I2639" s="164"/>
      <c r="J2639" s="163"/>
      <c r="K2639" s="162"/>
      <c r="L2639" s="163"/>
      <c r="M26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40" spans="1:14" x14ac:dyDescent="0.25">
      <c r="A2640" s="166" t="str">
        <f>Сверка[[#This Row],[ID Штатной должности]]&amp;Сверка[[#This Row],[Дата возникновения вакансии на ШД]]</f>
        <v/>
      </c>
      <c r="B2640" s="162"/>
      <c r="C2640" s="163"/>
      <c r="D2640" s="162"/>
      <c r="E2640" s="163"/>
      <c r="F2640" s="164"/>
      <c r="G2640" s="164"/>
      <c r="H2640" s="164"/>
      <c r="I2640" s="164"/>
      <c r="J2640" s="163"/>
      <c r="K2640" s="162"/>
      <c r="L2640" s="163"/>
      <c r="M26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41" spans="1:14" x14ac:dyDescent="0.25">
      <c r="A2641" s="166" t="str">
        <f>Сверка[[#This Row],[ID Штатной должности]]&amp;Сверка[[#This Row],[Дата возникновения вакансии на ШД]]</f>
        <v/>
      </c>
      <c r="B2641" s="162"/>
      <c r="C2641" s="163"/>
      <c r="D2641" s="162"/>
      <c r="E2641" s="163"/>
      <c r="F2641" s="164"/>
      <c r="G2641" s="164"/>
      <c r="H2641" s="164"/>
      <c r="I2641" s="164"/>
      <c r="J2641" s="163"/>
      <c r="K2641" s="162"/>
      <c r="L2641" s="163"/>
      <c r="M26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42" spans="1:14" x14ac:dyDescent="0.25">
      <c r="A2642" s="166" t="str">
        <f>Сверка[[#This Row],[ID Штатной должности]]&amp;Сверка[[#This Row],[Дата возникновения вакансии на ШД]]</f>
        <v/>
      </c>
      <c r="B2642" s="162"/>
      <c r="C2642" s="163"/>
      <c r="D2642" s="162"/>
      <c r="E2642" s="163"/>
      <c r="F2642" s="164"/>
      <c r="G2642" s="164"/>
      <c r="H2642" s="164"/>
      <c r="I2642" s="164"/>
      <c r="J2642" s="163"/>
      <c r="K2642" s="162"/>
      <c r="L2642" s="163"/>
      <c r="M26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43" spans="1:14" x14ac:dyDescent="0.25">
      <c r="A2643" s="166" t="str">
        <f>Сверка[[#This Row],[ID Штатной должности]]&amp;Сверка[[#This Row],[Дата возникновения вакансии на ШД]]</f>
        <v/>
      </c>
      <c r="B2643" s="162"/>
      <c r="C2643" s="163"/>
      <c r="D2643" s="162"/>
      <c r="E2643" s="163"/>
      <c r="F2643" s="164"/>
      <c r="G2643" s="164"/>
      <c r="H2643" s="164"/>
      <c r="I2643" s="164"/>
      <c r="J2643" s="163"/>
      <c r="K2643" s="162"/>
      <c r="L2643" s="163"/>
      <c r="M26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44" spans="1:14" x14ac:dyDescent="0.25">
      <c r="A2644" s="166" t="str">
        <f>Сверка[[#This Row],[ID Штатной должности]]&amp;Сверка[[#This Row],[Дата возникновения вакансии на ШД]]</f>
        <v/>
      </c>
      <c r="B2644" s="162"/>
      <c r="C2644" s="163"/>
      <c r="D2644" s="162"/>
      <c r="E2644" s="163"/>
      <c r="F2644" s="164"/>
      <c r="G2644" s="164"/>
      <c r="H2644" s="164"/>
      <c r="I2644" s="164"/>
      <c r="J2644" s="163"/>
      <c r="K2644" s="162"/>
      <c r="L2644" s="163"/>
      <c r="M26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45" spans="1:14" x14ac:dyDescent="0.25">
      <c r="A2645" s="166" t="str">
        <f>Сверка[[#This Row],[ID Штатной должности]]&amp;Сверка[[#This Row],[Дата возникновения вакансии на ШД]]</f>
        <v/>
      </c>
      <c r="B2645" s="162"/>
      <c r="C2645" s="163"/>
      <c r="D2645" s="162"/>
      <c r="E2645" s="163"/>
      <c r="F2645" s="164"/>
      <c r="G2645" s="164"/>
      <c r="H2645" s="164"/>
      <c r="I2645" s="164"/>
      <c r="J2645" s="163"/>
      <c r="K2645" s="162"/>
      <c r="L2645" s="163"/>
      <c r="M26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46" spans="1:14" x14ac:dyDescent="0.25">
      <c r="A2646" s="166" t="str">
        <f>Сверка[[#This Row],[ID Штатной должности]]&amp;Сверка[[#This Row],[Дата возникновения вакансии на ШД]]</f>
        <v/>
      </c>
      <c r="B2646" s="162"/>
      <c r="C2646" s="163"/>
      <c r="D2646" s="162"/>
      <c r="E2646" s="163"/>
      <c r="F2646" s="164"/>
      <c r="G2646" s="164"/>
      <c r="H2646" s="164"/>
      <c r="I2646" s="164"/>
      <c r="J2646" s="163"/>
      <c r="K2646" s="162"/>
      <c r="L2646" s="163"/>
      <c r="M26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47" spans="1:14" x14ac:dyDescent="0.25">
      <c r="A2647" s="166" t="str">
        <f>Сверка[[#This Row],[ID Штатной должности]]&amp;Сверка[[#This Row],[Дата возникновения вакансии на ШД]]</f>
        <v/>
      </c>
      <c r="B2647" s="162"/>
      <c r="C2647" s="163"/>
      <c r="D2647" s="162"/>
      <c r="E2647" s="163"/>
      <c r="F2647" s="164"/>
      <c r="G2647" s="164"/>
      <c r="H2647" s="164"/>
      <c r="I2647" s="164"/>
      <c r="J2647" s="163"/>
      <c r="K2647" s="162"/>
      <c r="L2647" s="163"/>
      <c r="M26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48" spans="1:14" x14ac:dyDescent="0.25">
      <c r="A2648" s="166" t="str">
        <f>Сверка[[#This Row],[ID Штатной должности]]&amp;Сверка[[#This Row],[Дата возникновения вакансии на ШД]]</f>
        <v/>
      </c>
      <c r="B2648" s="162"/>
      <c r="C2648" s="163"/>
      <c r="D2648" s="162"/>
      <c r="E2648" s="163"/>
      <c r="F2648" s="164"/>
      <c r="G2648" s="164"/>
      <c r="H2648" s="164"/>
      <c r="I2648" s="164"/>
      <c r="J2648" s="163"/>
      <c r="K2648" s="162"/>
      <c r="L2648" s="163"/>
      <c r="M26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49" spans="1:14" x14ac:dyDescent="0.25">
      <c r="A2649" s="166" t="str">
        <f>Сверка[[#This Row],[ID Штатной должности]]&amp;Сверка[[#This Row],[Дата возникновения вакансии на ШД]]</f>
        <v/>
      </c>
      <c r="B2649" s="162"/>
      <c r="C2649" s="163"/>
      <c r="D2649" s="162"/>
      <c r="E2649" s="163"/>
      <c r="F2649" s="164"/>
      <c r="G2649" s="164"/>
      <c r="H2649" s="164"/>
      <c r="I2649" s="164"/>
      <c r="J2649" s="163"/>
      <c r="K2649" s="162"/>
      <c r="L2649" s="163"/>
      <c r="M26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50" spans="1:14" x14ac:dyDescent="0.25">
      <c r="A2650" s="166" t="str">
        <f>Сверка[[#This Row],[ID Штатной должности]]&amp;Сверка[[#This Row],[Дата возникновения вакансии на ШД]]</f>
        <v/>
      </c>
      <c r="B2650" s="162"/>
      <c r="C2650" s="163"/>
      <c r="D2650" s="162"/>
      <c r="E2650" s="163"/>
      <c r="F2650" s="164"/>
      <c r="G2650" s="164"/>
      <c r="H2650" s="164"/>
      <c r="I2650" s="164"/>
      <c r="J2650" s="163"/>
      <c r="K2650" s="162"/>
      <c r="L2650" s="163"/>
      <c r="M26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51" spans="1:14" x14ac:dyDescent="0.25">
      <c r="A2651" s="166" t="str">
        <f>Сверка[[#This Row],[ID Штатной должности]]&amp;Сверка[[#This Row],[Дата возникновения вакансии на ШД]]</f>
        <v/>
      </c>
      <c r="B2651" s="162"/>
      <c r="C2651" s="163"/>
      <c r="D2651" s="162"/>
      <c r="E2651" s="163"/>
      <c r="F2651" s="164"/>
      <c r="G2651" s="164"/>
      <c r="H2651" s="164"/>
      <c r="I2651" s="164"/>
      <c r="J2651" s="163"/>
      <c r="K2651" s="162"/>
      <c r="L2651" s="163"/>
      <c r="M26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52" spans="1:14" x14ac:dyDescent="0.25">
      <c r="A2652" s="166" t="str">
        <f>Сверка[[#This Row],[ID Штатной должности]]&amp;Сверка[[#This Row],[Дата возникновения вакансии на ШД]]</f>
        <v/>
      </c>
      <c r="B2652" s="162"/>
      <c r="C2652" s="163"/>
      <c r="D2652" s="162"/>
      <c r="E2652" s="163"/>
      <c r="F2652" s="164"/>
      <c r="G2652" s="164"/>
      <c r="H2652" s="164"/>
      <c r="I2652" s="164"/>
      <c r="J2652" s="163"/>
      <c r="K2652" s="162"/>
      <c r="L2652" s="163"/>
      <c r="M26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53" spans="1:14" x14ac:dyDescent="0.25">
      <c r="A2653" s="166" t="str">
        <f>Сверка[[#This Row],[ID Штатной должности]]&amp;Сверка[[#This Row],[Дата возникновения вакансии на ШД]]</f>
        <v/>
      </c>
      <c r="B2653" s="162"/>
      <c r="C2653" s="163"/>
      <c r="D2653" s="162"/>
      <c r="E2653" s="163"/>
      <c r="F2653" s="164"/>
      <c r="G2653" s="164"/>
      <c r="H2653" s="164"/>
      <c r="I2653" s="164"/>
      <c r="J2653" s="163"/>
      <c r="K2653" s="162"/>
      <c r="L2653" s="163"/>
      <c r="M26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54" spans="1:14" x14ac:dyDescent="0.25">
      <c r="A2654" s="166" t="str">
        <f>Сверка[[#This Row],[ID Штатной должности]]&amp;Сверка[[#This Row],[Дата возникновения вакансии на ШД]]</f>
        <v/>
      </c>
      <c r="B2654" s="162"/>
      <c r="C2654" s="163"/>
      <c r="D2654" s="162"/>
      <c r="E2654" s="163"/>
      <c r="F2654" s="164"/>
      <c r="G2654" s="164"/>
      <c r="H2654" s="164"/>
      <c r="I2654" s="164"/>
      <c r="J2654" s="163"/>
      <c r="K2654" s="162"/>
      <c r="L2654" s="163"/>
      <c r="M26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55" spans="1:14" x14ac:dyDescent="0.25">
      <c r="A2655" s="166" t="str">
        <f>Сверка[[#This Row],[ID Штатной должности]]&amp;Сверка[[#This Row],[Дата возникновения вакансии на ШД]]</f>
        <v/>
      </c>
      <c r="B2655" s="162"/>
      <c r="C2655" s="163"/>
      <c r="D2655" s="162"/>
      <c r="E2655" s="163"/>
      <c r="F2655" s="164"/>
      <c r="G2655" s="164"/>
      <c r="H2655" s="164"/>
      <c r="I2655" s="164"/>
      <c r="J2655" s="163"/>
      <c r="K2655" s="162"/>
      <c r="L2655" s="163"/>
      <c r="M26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56" spans="1:14" x14ac:dyDescent="0.25">
      <c r="A2656" s="166" t="str">
        <f>Сверка[[#This Row],[ID Штатной должности]]&amp;Сверка[[#This Row],[Дата возникновения вакансии на ШД]]</f>
        <v/>
      </c>
      <c r="B2656" s="162"/>
      <c r="C2656" s="163"/>
      <c r="D2656" s="162"/>
      <c r="E2656" s="163"/>
      <c r="F2656" s="164"/>
      <c r="G2656" s="164"/>
      <c r="H2656" s="164"/>
      <c r="I2656" s="164"/>
      <c r="J2656" s="163"/>
      <c r="K2656" s="162"/>
      <c r="L2656" s="163"/>
      <c r="M26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57" spans="1:14" x14ac:dyDescent="0.25">
      <c r="A2657" s="166" t="str">
        <f>Сверка[[#This Row],[ID Штатной должности]]&amp;Сверка[[#This Row],[Дата возникновения вакансии на ШД]]</f>
        <v/>
      </c>
      <c r="B2657" s="162"/>
      <c r="C2657" s="163"/>
      <c r="D2657" s="162"/>
      <c r="E2657" s="163"/>
      <c r="F2657" s="164"/>
      <c r="G2657" s="164"/>
      <c r="H2657" s="164"/>
      <c r="I2657" s="164"/>
      <c r="J2657" s="163"/>
      <c r="K2657" s="162"/>
      <c r="L2657" s="163"/>
      <c r="M26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58" spans="1:14" x14ac:dyDescent="0.25">
      <c r="A2658" s="166" t="str">
        <f>Сверка[[#This Row],[ID Штатной должности]]&amp;Сверка[[#This Row],[Дата возникновения вакансии на ШД]]</f>
        <v/>
      </c>
      <c r="B2658" s="162"/>
      <c r="C2658" s="163"/>
      <c r="D2658" s="162"/>
      <c r="E2658" s="163"/>
      <c r="F2658" s="164"/>
      <c r="G2658" s="164"/>
      <c r="H2658" s="164"/>
      <c r="I2658" s="164"/>
      <c r="J2658" s="163"/>
      <c r="K2658" s="162"/>
      <c r="L2658" s="163"/>
      <c r="M26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59" spans="1:14" x14ac:dyDescent="0.25">
      <c r="A2659" s="166" t="str">
        <f>Сверка[[#This Row],[ID Штатной должности]]&amp;Сверка[[#This Row],[Дата возникновения вакансии на ШД]]</f>
        <v/>
      </c>
      <c r="B2659" s="162"/>
      <c r="C2659" s="163"/>
      <c r="D2659" s="162"/>
      <c r="E2659" s="163"/>
      <c r="F2659" s="164"/>
      <c r="G2659" s="164"/>
      <c r="H2659" s="164"/>
      <c r="I2659" s="164"/>
      <c r="J2659" s="163"/>
      <c r="K2659" s="162"/>
      <c r="L2659" s="163"/>
      <c r="M26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60" spans="1:14" x14ac:dyDescent="0.25">
      <c r="A2660" s="166" t="str">
        <f>Сверка[[#This Row],[ID Штатной должности]]&amp;Сверка[[#This Row],[Дата возникновения вакансии на ШД]]</f>
        <v/>
      </c>
      <c r="B2660" s="162"/>
      <c r="C2660" s="163"/>
      <c r="D2660" s="162"/>
      <c r="E2660" s="163"/>
      <c r="F2660" s="164"/>
      <c r="G2660" s="164"/>
      <c r="H2660" s="164"/>
      <c r="I2660" s="164"/>
      <c r="J2660" s="163"/>
      <c r="K2660" s="162"/>
      <c r="L2660" s="163"/>
      <c r="M26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61" spans="1:14" x14ac:dyDescent="0.25">
      <c r="A2661" s="166" t="str">
        <f>Сверка[[#This Row],[ID Штатной должности]]&amp;Сверка[[#This Row],[Дата возникновения вакансии на ШД]]</f>
        <v/>
      </c>
      <c r="B2661" s="162"/>
      <c r="C2661" s="163"/>
      <c r="D2661" s="162"/>
      <c r="E2661" s="163"/>
      <c r="F2661" s="164"/>
      <c r="G2661" s="164"/>
      <c r="H2661" s="164"/>
      <c r="I2661" s="164"/>
      <c r="J2661" s="163"/>
      <c r="K2661" s="162"/>
      <c r="L2661" s="163"/>
      <c r="M26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62" spans="1:14" x14ac:dyDescent="0.25">
      <c r="A2662" s="166" t="str">
        <f>Сверка[[#This Row],[ID Штатной должности]]&amp;Сверка[[#This Row],[Дата возникновения вакансии на ШД]]</f>
        <v/>
      </c>
      <c r="B2662" s="162"/>
      <c r="C2662" s="163"/>
      <c r="D2662" s="162"/>
      <c r="E2662" s="163"/>
      <c r="F2662" s="164"/>
      <c r="G2662" s="164"/>
      <c r="H2662" s="164"/>
      <c r="I2662" s="164"/>
      <c r="J2662" s="163"/>
      <c r="K2662" s="162"/>
      <c r="L2662" s="163"/>
      <c r="M26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63" spans="1:14" x14ac:dyDescent="0.25">
      <c r="A2663" s="166" t="str">
        <f>Сверка[[#This Row],[ID Штатной должности]]&amp;Сверка[[#This Row],[Дата возникновения вакансии на ШД]]</f>
        <v/>
      </c>
      <c r="B2663" s="162"/>
      <c r="C2663" s="163"/>
      <c r="D2663" s="162"/>
      <c r="E2663" s="163"/>
      <c r="F2663" s="164"/>
      <c r="G2663" s="164"/>
      <c r="H2663" s="164"/>
      <c r="I2663" s="164"/>
      <c r="J2663" s="163"/>
      <c r="K2663" s="162"/>
      <c r="L2663" s="163"/>
      <c r="M26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64" spans="1:14" x14ac:dyDescent="0.25">
      <c r="A2664" s="166" t="str">
        <f>Сверка[[#This Row],[ID Штатной должности]]&amp;Сверка[[#This Row],[Дата возникновения вакансии на ШД]]</f>
        <v/>
      </c>
      <c r="B2664" s="162"/>
      <c r="C2664" s="163"/>
      <c r="D2664" s="162"/>
      <c r="E2664" s="163"/>
      <c r="F2664" s="164"/>
      <c r="G2664" s="164"/>
      <c r="H2664" s="164"/>
      <c r="I2664" s="164"/>
      <c r="J2664" s="163"/>
      <c r="K2664" s="162"/>
      <c r="L2664" s="163"/>
      <c r="M26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65" spans="1:14" x14ac:dyDescent="0.25">
      <c r="A2665" s="166" t="str">
        <f>Сверка[[#This Row],[ID Штатной должности]]&amp;Сверка[[#This Row],[Дата возникновения вакансии на ШД]]</f>
        <v/>
      </c>
      <c r="B2665" s="162"/>
      <c r="C2665" s="163"/>
      <c r="D2665" s="162"/>
      <c r="E2665" s="163"/>
      <c r="F2665" s="164"/>
      <c r="G2665" s="164"/>
      <c r="H2665" s="164"/>
      <c r="I2665" s="164"/>
      <c r="J2665" s="163"/>
      <c r="K2665" s="162"/>
      <c r="L2665" s="163"/>
      <c r="M26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66" spans="1:14" x14ac:dyDescent="0.25">
      <c r="A2666" s="166" t="str">
        <f>Сверка[[#This Row],[ID Штатной должности]]&amp;Сверка[[#This Row],[Дата возникновения вакансии на ШД]]</f>
        <v/>
      </c>
      <c r="B2666" s="162"/>
      <c r="C2666" s="163"/>
      <c r="D2666" s="162"/>
      <c r="E2666" s="163"/>
      <c r="F2666" s="164"/>
      <c r="G2666" s="164"/>
      <c r="H2666" s="164"/>
      <c r="I2666" s="164"/>
      <c r="J2666" s="163"/>
      <c r="K2666" s="162"/>
      <c r="L2666" s="163"/>
      <c r="M26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67" spans="1:14" x14ac:dyDescent="0.25">
      <c r="A2667" s="166" t="str">
        <f>Сверка[[#This Row],[ID Штатной должности]]&amp;Сверка[[#This Row],[Дата возникновения вакансии на ШД]]</f>
        <v/>
      </c>
      <c r="B2667" s="162"/>
      <c r="C2667" s="163"/>
      <c r="D2667" s="162"/>
      <c r="E2667" s="163"/>
      <c r="F2667" s="164"/>
      <c r="G2667" s="164"/>
      <c r="H2667" s="164"/>
      <c r="I2667" s="164"/>
      <c r="J2667" s="163"/>
      <c r="K2667" s="162"/>
      <c r="L2667" s="163"/>
      <c r="M26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68" spans="1:14" x14ac:dyDescent="0.25">
      <c r="A2668" s="166" t="str">
        <f>Сверка[[#This Row],[ID Штатной должности]]&amp;Сверка[[#This Row],[Дата возникновения вакансии на ШД]]</f>
        <v/>
      </c>
      <c r="B2668" s="162"/>
      <c r="C2668" s="163"/>
      <c r="D2668" s="162"/>
      <c r="E2668" s="163"/>
      <c r="F2668" s="164"/>
      <c r="G2668" s="164"/>
      <c r="H2668" s="164"/>
      <c r="I2668" s="164"/>
      <c r="J2668" s="163"/>
      <c r="K2668" s="162"/>
      <c r="L2668" s="163"/>
      <c r="M26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69" spans="1:14" x14ac:dyDescent="0.25">
      <c r="A2669" s="166" t="str">
        <f>Сверка[[#This Row],[ID Штатной должности]]&amp;Сверка[[#This Row],[Дата возникновения вакансии на ШД]]</f>
        <v/>
      </c>
      <c r="B2669" s="162"/>
      <c r="C2669" s="163"/>
      <c r="D2669" s="162"/>
      <c r="E2669" s="163"/>
      <c r="F2669" s="164"/>
      <c r="G2669" s="164"/>
      <c r="H2669" s="164"/>
      <c r="I2669" s="164"/>
      <c r="J2669" s="163"/>
      <c r="K2669" s="162"/>
      <c r="L2669" s="163"/>
      <c r="M26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70" spans="1:14" x14ac:dyDescent="0.25">
      <c r="A2670" s="166" t="str">
        <f>Сверка[[#This Row],[ID Штатной должности]]&amp;Сверка[[#This Row],[Дата возникновения вакансии на ШД]]</f>
        <v/>
      </c>
      <c r="B2670" s="162"/>
      <c r="C2670" s="163"/>
      <c r="D2670" s="162"/>
      <c r="E2670" s="163"/>
      <c r="F2670" s="164"/>
      <c r="G2670" s="164"/>
      <c r="H2670" s="164"/>
      <c r="I2670" s="164"/>
      <c r="J2670" s="163"/>
      <c r="K2670" s="162"/>
      <c r="L2670" s="163"/>
      <c r="M26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71" spans="1:14" x14ac:dyDescent="0.25">
      <c r="A2671" s="166" t="str">
        <f>Сверка[[#This Row],[ID Штатной должности]]&amp;Сверка[[#This Row],[Дата возникновения вакансии на ШД]]</f>
        <v/>
      </c>
      <c r="B2671" s="162"/>
      <c r="C2671" s="163"/>
      <c r="D2671" s="162"/>
      <c r="E2671" s="163"/>
      <c r="F2671" s="164"/>
      <c r="G2671" s="164"/>
      <c r="H2671" s="164"/>
      <c r="I2671" s="164"/>
      <c r="J2671" s="163"/>
      <c r="K2671" s="162"/>
      <c r="L2671" s="163"/>
      <c r="M26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72" spans="1:14" x14ac:dyDescent="0.25">
      <c r="A2672" s="166" t="str">
        <f>Сверка[[#This Row],[ID Штатной должности]]&amp;Сверка[[#This Row],[Дата возникновения вакансии на ШД]]</f>
        <v/>
      </c>
      <c r="B2672" s="162"/>
      <c r="C2672" s="163"/>
      <c r="D2672" s="162"/>
      <c r="E2672" s="163"/>
      <c r="F2672" s="164"/>
      <c r="G2672" s="164"/>
      <c r="H2672" s="164"/>
      <c r="I2672" s="164"/>
      <c r="J2672" s="163"/>
      <c r="K2672" s="162"/>
      <c r="L2672" s="163"/>
      <c r="M26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73" spans="1:14" x14ac:dyDescent="0.25">
      <c r="A2673" s="166" t="str">
        <f>Сверка[[#This Row],[ID Штатной должности]]&amp;Сверка[[#This Row],[Дата возникновения вакансии на ШД]]</f>
        <v/>
      </c>
      <c r="B2673" s="162"/>
      <c r="C2673" s="163"/>
      <c r="D2673" s="162"/>
      <c r="E2673" s="163"/>
      <c r="F2673" s="164"/>
      <c r="G2673" s="164"/>
      <c r="H2673" s="164"/>
      <c r="I2673" s="164"/>
      <c r="J2673" s="163"/>
      <c r="K2673" s="162"/>
      <c r="L2673" s="163"/>
      <c r="M26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74" spans="1:14" x14ac:dyDescent="0.25">
      <c r="A2674" s="166" t="str">
        <f>Сверка[[#This Row],[ID Штатной должности]]&amp;Сверка[[#This Row],[Дата возникновения вакансии на ШД]]</f>
        <v/>
      </c>
      <c r="B2674" s="162"/>
      <c r="C2674" s="163"/>
      <c r="D2674" s="162"/>
      <c r="E2674" s="163"/>
      <c r="F2674" s="164"/>
      <c r="G2674" s="164"/>
      <c r="H2674" s="164"/>
      <c r="I2674" s="164"/>
      <c r="J2674" s="163"/>
      <c r="K2674" s="162"/>
      <c r="L2674" s="163"/>
      <c r="M26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75" spans="1:14" x14ac:dyDescent="0.25">
      <c r="A2675" s="166" t="str">
        <f>Сверка[[#This Row],[ID Штатной должности]]&amp;Сверка[[#This Row],[Дата возникновения вакансии на ШД]]</f>
        <v/>
      </c>
      <c r="B2675" s="162"/>
      <c r="C2675" s="163"/>
      <c r="D2675" s="162"/>
      <c r="E2675" s="163"/>
      <c r="F2675" s="164"/>
      <c r="G2675" s="164"/>
      <c r="H2675" s="164"/>
      <c r="I2675" s="164"/>
      <c r="J2675" s="163"/>
      <c r="K2675" s="162"/>
      <c r="L2675" s="163"/>
      <c r="M26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76" spans="1:14" x14ac:dyDescent="0.25">
      <c r="A2676" s="166" t="str">
        <f>Сверка[[#This Row],[ID Штатной должности]]&amp;Сверка[[#This Row],[Дата возникновения вакансии на ШД]]</f>
        <v/>
      </c>
      <c r="B2676" s="162"/>
      <c r="C2676" s="163"/>
      <c r="D2676" s="162"/>
      <c r="E2676" s="163"/>
      <c r="F2676" s="164"/>
      <c r="G2676" s="164"/>
      <c r="H2676" s="164"/>
      <c r="I2676" s="164"/>
      <c r="J2676" s="163"/>
      <c r="K2676" s="162"/>
      <c r="L2676" s="163"/>
      <c r="M26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77" spans="1:14" x14ac:dyDescent="0.25">
      <c r="A2677" s="166" t="str">
        <f>Сверка[[#This Row],[ID Штатной должности]]&amp;Сверка[[#This Row],[Дата возникновения вакансии на ШД]]</f>
        <v/>
      </c>
      <c r="B2677" s="162"/>
      <c r="C2677" s="163"/>
      <c r="D2677" s="162"/>
      <c r="E2677" s="163"/>
      <c r="F2677" s="164"/>
      <c r="G2677" s="164"/>
      <c r="H2677" s="164"/>
      <c r="I2677" s="164"/>
      <c r="J2677" s="163"/>
      <c r="K2677" s="162"/>
      <c r="L2677" s="163"/>
      <c r="M26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78" spans="1:14" x14ac:dyDescent="0.25">
      <c r="A2678" s="166" t="str">
        <f>Сверка[[#This Row],[ID Штатной должности]]&amp;Сверка[[#This Row],[Дата возникновения вакансии на ШД]]</f>
        <v/>
      </c>
      <c r="B2678" s="162"/>
      <c r="C2678" s="163"/>
      <c r="D2678" s="162"/>
      <c r="E2678" s="163"/>
      <c r="F2678" s="164"/>
      <c r="G2678" s="164"/>
      <c r="H2678" s="164"/>
      <c r="I2678" s="164"/>
      <c r="J2678" s="163"/>
      <c r="K2678" s="162"/>
      <c r="L2678" s="163"/>
      <c r="M26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79" spans="1:14" x14ac:dyDescent="0.25">
      <c r="A2679" s="166" t="str">
        <f>Сверка[[#This Row],[ID Штатной должности]]&amp;Сверка[[#This Row],[Дата возникновения вакансии на ШД]]</f>
        <v/>
      </c>
      <c r="B2679" s="162"/>
      <c r="C2679" s="163"/>
      <c r="D2679" s="162"/>
      <c r="E2679" s="163"/>
      <c r="F2679" s="164"/>
      <c r="G2679" s="164"/>
      <c r="H2679" s="164"/>
      <c r="I2679" s="164"/>
      <c r="J2679" s="163"/>
      <c r="K2679" s="162"/>
      <c r="L2679" s="163"/>
      <c r="M26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80" spans="1:14" x14ac:dyDescent="0.25">
      <c r="A2680" s="166" t="str">
        <f>Сверка[[#This Row],[ID Штатной должности]]&amp;Сверка[[#This Row],[Дата возникновения вакансии на ШД]]</f>
        <v/>
      </c>
      <c r="B2680" s="162"/>
      <c r="C2680" s="163"/>
      <c r="D2680" s="162"/>
      <c r="E2680" s="163"/>
      <c r="F2680" s="164"/>
      <c r="G2680" s="164"/>
      <c r="H2680" s="164"/>
      <c r="I2680" s="164"/>
      <c r="J2680" s="163"/>
      <c r="K2680" s="162"/>
      <c r="L2680" s="163"/>
      <c r="M26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81" spans="1:14" x14ac:dyDescent="0.25">
      <c r="A2681" s="166" t="str">
        <f>Сверка[[#This Row],[ID Штатной должности]]&amp;Сверка[[#This Row],[Дата возникновения вакансии на ШД]]</f>
        <v/>
      </c>
      <c r="B2681" s="162"/>
      <c r="C2681" s="163"/>
      <c r="D2681" s="162"/>
      <c r="E2681" s="163"/>
      <c r="F2681" s="164"/>
      <c r="G2681" s="164"/>
      <c r="H2681" s="164"/>
      <c r="I2681" s="164"/>
      <c r="J2681" s="163"/>
      <c r="K2681" s="162"/>
      <c r="L2681" s="163"/>
      <c r="M26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82" spans="1:14" x14ac:dyDescent="0.25">
      <c r="A2682" s="166" t="str">
        <f>Сверка[[#This Row],[ID Штатной должности]]&amp;Сверка[[#This Row],[Дата возникновения вакансии на ШД]]</f>
        <v/>
      </c>
      <c r="B2682" s="162"/>
      <c r="C2682" s="163"/>
      <c r="D2682" s="162"/>
      <c r="E2682" s="163"/>
      <c r="F2682" s="164"/>
      <c r="G2682" s="164"/>
      <c r="H2682" s="164"/>
      <c r="I2682" s="164"/>
      <c r="J2682" s="163"/>
      <c r="K2682" s="162"/>
      <c r="L2682" s="163"/>
      <c r="M26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83" spans="1:14" x14ac:dyDescent="0.25">
      <c r="A2683" s="166" t="str">
        <f>Сверка[[#This Row],[ID Штатной должности]]&amp;Сверка[[#This Row],[Дата возникновения вакансии на ШД]]</f>
        <v/>
      </c>
      <c r="B2683" s="162"/>
      <c r="C2683" s="163"/>
      <c r="D2683" s="162"/>
      <c r="E2683" s="163"/>
      <c r="F2683" s="164"/>
      <c r="G2683" s="164"/>
      <c r="H2683" s="164"/>
      <c r="I2683" s="164"/>
      <c r="J2683" s="163"/>
      <c r="K2683" s="162"/>
      <c r="L2683" s="163"/>
      <c r="M26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84" spans="1:14" x14ac:dyDescent="0.25">
      <c r="A2684" s="166" t="str">
        <f>Сверка[[#This Row],[ID Штатной должности]]&amp;Сверка[[#This Row],[Дата возникновения вакансии на ШД]]</f>
        <v/>
      </c>
      <c r="B2684" s="162"/>
      <c r="C2684" s="163"/>
      <c r="D2684" s="162"/>
      <c r="E2684" s="163"/>
      <c r="F2684" s="164"/>
      <c r="G2684" s="164"/>
      <c r="H2684" s="164"/>
      <c r="I2684" s="164"/>
      <c r="J2684" s="163"/>
      <c r="K2684" s="162"/>
      <c r="L2684" s="163"/>
      <c r="M26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85" spans="1:14" x14ac:dyDescent="0.25">
      <c r="A2685" s="166" t="str">
        <f>Сверка[[#This Row],[ID Штатной должности]]&amp;Сверка[[#This Row],[Дата возникновения вакансии на ШД]]</f>
        <v/>
      </c>
      <c r="B2685" s="162"/>
      <c r="C2685" s="163"/>
      <c r="D2685" s="162"/>
      <c r="E2685" s="163"/>
      <c r="F2685" s="164"/>
      <c r="G2685" s="164"/>
      <c r="H2685" s="164"/>
      <c r="I2685" s="164"/>
      <c r="J2685" s="163"/>
      <c r="K2685" s="162"/>
      <c r="L2685" s="163"/>
      <c r="M26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86" spans="1:14" x14ac:dyDescent="0.25">
      <c r="A2686" s="166" t="str">
        <f>Сверка[[#This Row],[ID Штатной должности]]&amp;Сверка[[#This Row],[Дата возникновения вакансии на ШД]]</f>
        <v/>
      </c>
      <c r="B2686" s="162"/>
      <c r="C2686" s="163"/>
      <c r="D2686" s="162"/>
      <c r="E2686" s="163"/>
      <c r="F2686" s="164"/>
      <c r="G2686" s="164"/>
      <c r="H2686" s="164"/>
      <c r="I2686" s="164"/>
      <c r="J2686" s="163"/>
      <c r="K2686" s="162"/>
      <c r="L2686" s="163"/>
      <c r="M26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87" spans="1:14" x14ac:dyDescent="0.25">
      <c r="A2687" s="166" t="str">
        <f>Сверка[[#This Row],[ID Штатной должности]]&amp;Сверка[[#This Row],[Дата возникновения вакансии на ШД]]</f>
        <v/>
      </c>
      <c r="B2687" s="162"/>
      <c r="C2687" s="163"/>
      <c r="D2687" s="162"/>
      <c r="E2687" s="163"/>
      <c r="F2687" s="164"/>
      <c r="G2687" s="164"/>
      <c r="H2687" s="164"/>
      <c r="I2687" s="164"/>
      <c r="J2687" s="163"/>
      <c r="K2687" s="162"/>
      <c r="L2687" s="163"/>
      <c r="M26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88" spans="1:14" x14ac:dyDescent="0.25">
      <c r="A2688" s="166" t="str">
        <f>Сверка[[#This Row],[ID Штатной должности]]&amp;Сверка[[#This Row],[Дата возникновения вакансии на ШД]]</f>
        <v/>
      </c>
      <c r="B2688" s="162"/>
      <c r="C2688" s="163"/>
      <c r="D2688" s="162"/>
      <c r="E2688" s="163"/>
      <c r="F2688" s="164"/>
      <c r="G2688" s="164"/>
      <c r="H2688" s="164"/>
      <c r="I2688" s="164"/>
      <c r="J2688" s="163"/>
      <c r="K2688" s="162"/>
      <c r="L2688" s="163"/>
      <c r="M26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89" spans="1:14" x14ac:dyDescent="0.25">
      <c r="A2689" s="166" t="str">
        <f>Сверка[[#This Row],[ID Штатной должности]]&amp;Сверка[[#This Row],[Дата возникновения вакансии на ШД]]</f>
        <v/>
      </c>
      <c r="B2689" s="162"/>
      <c r="C2689" s="163"/>
      <c r="D2689" s="162"/>
      <c r="E2689" s="163"/>
      <c r="F2689" s="164"/>
      <c r="G2689" s="164"/>
      <c r="H2689" s="164"/>
      <c r="I2689" s="164"/>
      <c r="J2689" s="163"/>
      <c r="K2689" s="162"/>
      <c r="L2689" s="163"/>
      <c r="M26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90" spans="1:14" x14ac:dyDescent="0.25">
      <c r="A2690" s="166" t="str">
        <f>Сверка[[#This Row],[ID Штатной должности]]&amp;Сверка[[#This Row],[Дата возникновения вакансии на ШД]]</f>
        <v/>
      </c>
      <c r="B2690" s="162"/>
      <c r="C2690" s="163"/>
      <c r="D2690" s="162"/>
      <c r="E2690" s="163"/>
      <c r="F2690" s="164"/>
      <c r="G2690" s="164"/>
      <c r="H2690" s="164"/>
      <c r="I2690" s="164"/>
      <c r="J2690" s="163"/>
      <c r="K2690" s="162"/>
      <c r="L2690" s="163"/>
      <c r="M26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91" spans="1:14" x14ac:dyDescent="0.25">
      <c r="A2691" s="166" t="str">
        <f>Сверка[[#This Row],[ID Штатной должности]]&amp;Сверка[[#This Row],[Дата возникновения вакансии на ШД]]</f>
        <v/>
      </c>
      <c r="B2691" s="162"/>
      <c r="C2691" s="163"/>
      <c r="D2691" s="162"/>
      <c r="E2691" s="163"/>
      <c r="F2691" s="164"/>
      <c r="G2691" s="164"/>
      <c r="H2691" s="164"/>
      <c r="I2691" s="164"/>
      <c r="J2691" s="163"/>
      <c r="K2691" s="162"/>
      <c r="L2691" s="163"/>
      <c r="M26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92" spans="1:14" x14ac:dyDescent="0.25">
      <c r="A2692" s="166" t="str">
        <f>Сверка[[#This Row],[ID Штатной должности]]&amp;Сверка[[#This Row],[Дата возникновения вакансии на ШД]]</f>
        <v/>
      </c>
      <c r="B2692" s="162"/>
      <c r="C2692" s="163"/>
      <c r="D2692" s="162"/>
      <c r="E2692" s="163"/>
      <c r="F2692" s="164"/>
      <c r="G2692" s="164"/>
      <c r="H2692" s="164"/>
      <c r="I2692" s="164"/>
      <c r="J2692" s="163"/>
      <c r="K2692" s="162"/>
      <c r="L2692" s="163"/>
      <c r="M26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93" spans="1:14" x14ac:dyDescent="0.25">
      <c r="A2693" s="166" t="str">
        <f>Сверка[[#This Row],[ID Штатной должности]]&amp;Сверка[[#This Row],[Дата возникновения вакансии на ШД]]</f>
        <v/>
      </c>
      <c r="B2693" s="162"/>
      <c r="C2693" s="163"/>
      <c r="D2693" s="162"/>
      <c r="E2693" s="163"/>
      <c r="F2693" s="164"/>
      <c r="G2693" s="164"/>
      <c r="H2693" s="164"/>
      <c r="I2693" s="164"/>
      <c r="J2693" s="163"/>
      <c r="K2693" s="162"/>
      <c r="L2693" s="163"/>
      <c r="M26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94" spans="1:14" x14ac:dyDescent="0.25">
      <c r="A2694" s="166" t="str">
        <f>Сверка[[#This Row],[ID Штатной должности]]&amp;Сверка[[#This Row],[Дата возникновения вакансии на ШД]]</f>
        <v/>
      </c>
      <c r="B2694" s="162"/>
      <c r="C2694" s="163"/>
      <c r="D2694" s="162"/>
      <c r="E2694" s="163"/>
      <c r="F2694" s="164"/>
      <c r="G2694" s="164"/>
      <c r="H2694" s="164"/>
      <c r="I2694" s="164"/>
      <c r="J2694" s="163"/>
      <c r="K2694" s="162"/>
      <c r="L2694" s="163"/>
      <c r="M26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95" spans="1:14" x14ac:dyDescent="0.25">
      <c r="A2695" s="166" t="str">
        <f>Сверка[[#This Row],[ID Штатной должности]]&amp;Сверка[[#This Row],[Дата возникновения вакансии на ШД]]</f>
        <v/>
      </c>
      <c r="B2695" s="162"/>
      <c r="C2695" s="163"/>
      <c r="D2695" s="162"/>
      <c r="E2695" s="163"/>
      <c r="F2695" s="164"/>
      <c r="G2695" s="164"/>
      <c r="H2695" s="164"/>
      <c r="I2695" s="164"/>
      <c r="J2695" s="163"/>
      <c r="K2695" s="162"/>
      <c r="L2695" s="163"/>
      <c r="M26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96" spans="1:14" x14ac:dyDescent="0.25">
      <c r="A2696" s="166" t="str">
        <f>Сверка[[#This Row],[ID Штатной должности]]&amp;Сверка[[#This Row],[Дата возникновения вакансии на ШД]]</f>
        <v/>
      </c>
      <c r="B2696" s="162"/>
      <c r="C2696" s="163"/>
      <c r="D2696" s="162"/>
      <c r="E2696" s="163"/>
      <c r="F2696" s="164"/>
      <c r="G2696" s="164"/>
      <c r="H2696" s="164"/>
      <c r="I2696" s="164"/>
      <c r="J2696" s="163"/>
      <c r="K2696" s="162"/>
      <c r="L2696" s="163"/>
      <c r="M26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97" spans="1:14" x14ac:dyDescent="0.25">
      <c r="A2697" s="166" t="str">
        <f>Сверка[[#This Row],[ID Штатной должности]]&amp;Сверка[[#This Row],[Дата возникновения вакансии на ШД]]</f>
        <v/>
      </c>
      <c r="B2697" s="162"/>
      <c r="C2697" s="163"/>
      <c r="D2697" s="162"/>
      <c r="E2697" s="163"/>
      <c r="F2697" s="164"/>
      <c r="G2697" s="164"/>
      <c r="H2697" s="164"/>
      <c r="I2697" s="164"/>
      <c r="J2697" s="163"/>
      <c r="K2697" s="162"/>
      <c r="L2697" s="163"/>
      <c r="M26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98" spans="1:14" x14ac:dyDescent="0.25">
      <c r="A2698" s="166" t="str">
        <f>Сверка[[#This Row],[ID Штатной должности]]&amp;Сверка[[#This Row],[Дата возникновения вакансии на ШД]]</f>
        <v/>
      </c>
      <c r="B2698" s="162"/>
      <c r="C2698" s="163"/>
      <c r="D2698" s="162"/>
      <c r="E2698" s="163"/>
      <c r="F2698" s="164"/>
      <c r="G2698" s="164"/>
      <c r="H2698" s="164"/>
      <c r="I2698" s="164"/>
      <c r="J2698" s="163"/>
      <c r="K2698" s="162"/>
      <c r="L2698" s="163"/>
      <c r="M26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699" spans="1:14" x14ac:dyDescent="0.25">
      <c r="A2699" s="166" t="str">
        <f>Сверка[[#This Row],[ID Штатной должности]]&amp;Сверка[[#This Row],[Дата возникновения вакансии на ШД]]</f>
        <v/>
      </c>
      <c r="B2699" s="162"/>
      <c r="C2699" s="163"/>
      <c r="D2699" s="162"/>
      <c r="E2699" s="163"/>
      <c r="F2699" s="164"/>
      <c r="G2699" s="164"/>
      <c r="H2699" s="164"/>
      <c r="I2699" s="164"/>
      <c r="J2699" s="163"/>
      <c r="K2699" s="162"/>
      <c r="L2699" s="163"/>
      <c r="M26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6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00" spans="1:14" x14ac:dyDescent="0.25">
      <c r="A2700" s="166" t="str">
        <f>Сверка[[#This Row],[ID Штатной должности]]&amp;Сверка[[#This Row],[Дата возникновения вакансии на ШД]]</f>
        <v/>
      </c>
      <c r="B2700" s="162"/>
      <c r="C2700" s="163"/>
      <c r="D2700" s="162"/>
      <c r="E2700" s="163"/>
      <c r="F2700" s="164"/>
      <c r="G2700" s="164"/>
      <c r="H2700" s="164"/>
      <c r="I2700" s="164"/>
      <c r="J2700" s="163"/>
      <c r="K2700" s="162"/>
      <c r="L2700" s="163"/>
      <c r="M27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01" spans="1:14" x14ac:dyDescent="0.25">
      <c r="A2701" s="166" t="str">
        <f>Сверка[[#This Row],[ID Штатной должности]]&amp;Сверка[[#This Row],[Дата возникновения вакансии на ШД]]</f>
        <v/>
      </c>
      <c r="B2701" s="162"/>
      <c r="C2701" s="163"/>
      <c r="D2701" s="162"/>
      <c r="E2701" s="163"/>
      <c r="F2701" s="164"/>
      <c r="G2701" s="164"/>
      <c r="H2701" s="164"/>
      <c r="I2701" s="164"/>
      <c r="J2701" s="163"/>
      <c r="K2701" s="162"/>
      <c r="L2701" s="163"/>
      <c r="M27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02" spans="1:14" x14ac:dyDescent="0.25">
      <c r="A2702" s="166" t="str">
        <f>Сверка[[#This Row],[ID Штатной должности]]&amp;Сверка[[#This Row],[Дата возникновения вакансии на ШД]]</f>
        <v/>
      </c>
      <c r="B2702" s="162"/>
      <c r="C2702" s="163"/>
      <c r="D2702" s="162"/>
      <c r="E2702" s="163"/>
      <c r="F2702" s="164"/>
      <c r="G2702" s="164"/>
      <c r="H2702" s="164"/>
      <c r="I2702" s="164"/>
      <c r="J2702" s="163"/>
      <c r="K2702" s="162"/>
      <c r="L2702" s="163"/>
      <c r="M27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03" spans="1:14" x14ac:dyDescent="0.25">
      <c r="A2703" s="166" t="str">
        <f>Сверка[[#This Row],[ID Штатной должности]]&amp;Сверка[[#This Row],[Дата возникновения вакансии на ШД]]</f>
        <v/>
      </c>
      <c r="B2703" s="162"/>
      <c r="C2703" s="163"/>
      <c r="D2703" s="162"/>
      <c r="E2703" s="163"/>
      <c r="F2703" s="164"/>
      <c r="G2703" s="164"/>
      <c r="H2703" s="164"/>
      <c r="I2703" s="164"/>
      <c r="J2703" s="163"/>
      <c r="K2703" s="162"/>
      <c r="L2703" s="163"/>
      <c r="M27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04" spans="1:14" x14ac:dyDescent="0.25">
      <c r="A2704" s="166" t="str">
        <f>Сверка[[#This Row],[ID Штатной должности]]&amp;Сверка[[#This Row],[Дата возникновения вакансии на ШД]]</f>
        <v/>
      </c>
      <c r="B2704" s="162"/>
      <c r="C2704" s="163"/>
      <c r="D2704" s="162"/>
      <c r="E2704" s="163"/>
      <c r="F2704" s="164"/>
      <c r="G2704" s="164"/>
      <c r="H2704" s="164"/>
      <c r="I2704" s="164"/>
      <c r="J2704" s="163"/>
      <c r="K2704" s="162"/>
      <c r="L2704" s="163"/>
      <c r="M27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05" spans="1:14" x14ac:dyDescent="0.25">
      <c r="A2705" s="166" t="str">
        <f>Сверка[[#This Row],[ID Штатной должности]]&amp;Сверка[[#This Row],[Дата возникновения вакансии на ШД]]</f>
        <v/>
      </c>
      <c r="B2705" s="162"/>
      <c r="C2705" s="163"/>
      <c r="D2705" s="162"/>
      <c r="E2705" s="163"/>
      <c r="F2705" s="164"/>
      <c r="G2705" s="164"/>
      <c r="H2705" s="164"/>
      <c r="I2705" s="164"/>
      <c r="J2705" s="163"/>
      <c r="K2705" s="162"/>
      <c r="L2705" s="163"/>
      <c r="M27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06" spans="1:14" x14ac:dyDescent="0.25">
      <c r="A2706" s="166" t="str">
        <f>Сверка[[#This Row],[ID Штатной должности]]&amp;Сверка[[#This Row],[Дата возникновения вакансии на ШД]]</f>
        <v/>
      </c>
      <c r="B2706" s="162"/>
      <c r="C2706" s="163"/>
      <c r="D2706" s="162"/>
      <c r="E2706" s="163"/>
      <c r="F2706" s="164"/>
      <c r="G2706" s="164"/>
      <c r="H2706" s="164"/>
      <c r="I2706" s="164"/>
      <c r="J2706" s="163"/>
      <c r="K2706" s="162"/>
      <c r="L2706" s="163"/>
      <c r="M27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07" spans="1:14" x14ac:dyDescent="0.25">
      <c r="A2707" s="166" t="str">
        <f>Сверка[[#This Row],[ID Штатной должности]]&amp;Сверка[[#This Row],[Дата возникновения вакансии на ШД]]</f>
        <v/>
      </c>
      <c r="B2707" s="162"/>
      <c r="C2707" s="163"/>
      <c r="D2707" s="162"/>
      <c r="E2707" s="163"/>
      <c r="F2707" s="164"/>
      <c r="G2707" s="164"/>
      <c r="H2707" s="164"/>
      <c r="I2707" s="164"/>
      <c r="J2707" s="163"/>
      <c r="K2707" s="162"/>
      <c r="L2707" s="163"/>
      <c r="M27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08" spans="1:14" x14ac:dyDescent="0.25">
      <c r="A2708" s="166" t="str">
        <f>Сверка[[#This Row],[ID Штатной должности]]&amp;Сверка[[#This Row],[Дата возникновения вакансии на ШД]]</f>
        <v/>
      </c>
      <c r="B2708" s="162"/>
      <c r="C2708" s="163"/>
      <c r="D2708" s="162"/>
      <c r="E2708" s="163"/>
      <c r="F2708" s="164"/>
      <c r="G2708" s="164"/>
      <c r="H2708" s="164"/>
      <c r="I2708" s="164"/>
      <c r="J2708" s="163"/>
      <c r="K2708" s="162"/>
      <c r="L2708" s="163"/>
      <c r="M27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09" spans="1:14" x14ac:dyDescent="0.25">
      <c r="A2709" s="166" t="str">
        <f>Сверка[[#This Row],[ID Штатной должности]]&amp;Сверка[[#This Row],[Дата возникновения вакансии на ШД]]</f>
        <v/>
      </c>
      <c r="B2709" s="162"/>
      <c r="C2709" s="163"/>
      <c r="D2709" s="162"/>
      <c r="E2709" s="163"/>
      <c r="F2709" s="164"/>
      <c r="G2709" s="164"/>
      <c r="H2709" s="164"/>
      <c r="I2709" s="164"/>
      <c r="J2709" s="163"/>
      <c r="K2709" s="162"/>
      <c r="L2709" s="163"/>
      <c r="M27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10" spans="1:14" x14ac:dyDescent="0.25">
      <c r="A2710" s="166" t="str">
        <f>Сверка[[#This Row],[ID Штатной должности]]&amp;Сверка[[#This Row],[Дата возникновения вакансии на ШД]]</f>
        <v/>
      </c>
      <c r="B2710" s="162"/>
      <c r="C2710" s="163"/>
      <c r="D2710" s="162"/>
      <c r="E2710" s="163"/>
      <c r="F2710" s="164"/>
      <c r="G2710" s="164"/>
      <c r="H2710" s="164"/>
      <c r="I2710" s="164"/>
      <c r="J2710" s="163"/>
      <c r="K2710" s="162"/>
      <c r="L2710" s="163"/>
      <c r="M27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11" spans="1:14" x14ac:dyDescent="0.25">
      <c r="A2711" s="166" t="str">
        <f>Сверка[[#This Row],[ID Штатной должности]]&amp;Сверка[[#This Row],[Дата возникновения вакансии на ШД]]</f>
        <v/>
      </c>
      <c r="B2711" s="162"/>
      <c r="C2711" s="163"/>
      <c r="D2711" s="162"/>
      <c r="E2711" s="163"/>
      <c r="F2711" s="164"/>
      <c r="G2711" s="164"/>
      <c r="H2711" s="164"/>
      <c r="I2711" s="164"/>
      <c r="J2711" s="163"/>
      <c r="K2711" s="162"/>
      <c r="L2711" s="163"/>
      <c r="M27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12" spans="1:14" x14ac:dyDescent="0.25">
      <c r="A2712" s="166" t="str">
        <f>Сверка[[#This Row],[ID Штатной должности]]&amp;Сверка[[#This Row],[Дата возникновения вакансии на ШД]]</f>
        <v/>
      </c>
      <c r="B2712" s="162"/>
      <c r="C2712" s="163"/>
      <c r="D2712" s="162"/>
      <c r="E2712" s="163"/>
      <c r="F2712" s="164"/>
      <c r="G2712" s="164"/>
      <c r="H2712" s="164"/>
      <c r="I2712" s="164"/>
      <c r="J2712" s="163"/>
      <c r="K2712" s="162"/>
      <c r="L2712" s="163"/>
      <c r="M27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13" spans="1:14" x14ac:dyDescent="0.25">
      <c r="A2713" s="166" t="str">
        <f>Сверка[[#This Row],[ID Штатной должности]]&amp;Сверка[[#This Row],[Дата возникновения вакансии на ШД]]</f>
        <v/>
      </c>
      <c r="B2713" s="162"/>
      <c r="C2713" s="163"/>
      <c r="D2713" s="162"/>
      <c r="E2713" s="163"/>
      <c r="F2713" s="164"/>
      <c r="G2713" s="164"/>
      <c r="H2713" s="164"/>
      <c r="I2713" s="164"/>
      <c r="J2713" s="163"/>
      <c r="K2713" s="162"/>
      <c r="L2713" s="163"/>
      <c r="M27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14" spans="1:14" x14ac:dyDescent="0.25">
      <c r="A2714" s="166" t="str">
        <f>Сверка[[#This Row],[ID Штатной должности]]&amp;Сверка[[#This Row],[Дата возникновения вакансии на ШД]]</f>
        <v/>
      </c>
      <c r="B2714" s="162"/>
      <c r="C2714" s="163"/>
      <c r="D2714" s="162"/>
      <c r="E2714" s="163"/>
      <c r="F2714" s="164"/>
      <c r="G2714" s="164"/>
      <c r="H2714" s="164"/>
      <c r="I2714" s="164"/>
      <c r="J2714" s="163"/>
      <c r="K2714" s="162"/>
      <c r="L2714" s="163"/>
      <c r="M27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15" spans="1:14" x14ac:dyDescent="0.25">
      <c r="A2715" s="166" t="str">
        <f>Сверка[[#This Row],[ID Штатной должности]]&amp;Сверка[[#This Row],[Дата возникновения вакансии на ШД]]</f>
        <v/>
      </c>
      <c r="B2715" s="162"/>
      <c r="C2715" s="163"/>
      <c r="D2715" s="162"/>
      <c r="E2715" s="163"/>
      <c r="F2715" s="164"/>
      <c r="G2715" s="164"/>
      <c r="H2715" s="164"/>
      <c r="I2715" s="164"/>
      <c r="J2715" s="163"/>
      <c r="K2715" s="162"/>
      <c r="L2715" s="163"/>
      <c r="M27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16" spans="1:14" x14ac:dyDescent="0.25">
      <c r="A2716" s="166" t="str">
        <f>Сверка[[#This Row],[ID Штатной должности]]&amp;Сверка[[#This Row],[Дата возникновения вакансии на ШД]]</f>
        <v/>
      </c>
      <c r="B2716" s="162"/>
      <c r="C2716" s="163"/>
      <c r="D2716" s="162"/>
      <c r="E2716" s="163"/>
      <c r="F2716" s="164"/>
      <c r="G2716" s="164"/>
      <c r="H2716" s="164"/>
      <c r="I2716" s="164"/>
      <c r="J2716" s="163"/>
      <c r="K2716" s="162"/>
      <c r="L2716" s="163"/>
      <c r="M27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17" spans="1:14" x14ac:dyDescent="0.25">
      <c r="A2717" s="166" t="str">
        <f>Сверка[[#This Row],[ID Штатной должности]]&amp;Сверка[[#This Row],[Дата возникновения вакансии на ШД]]</f>
        <v/>
      </c>
      <c r="B2717" s="162"/>
      <c r="C2717" s="163"/>
      <c r="D2717" s="162"/>
      <c r="E2717" s="163"/>
      <c r="F2717" s="164"/>
      <c r="G2717" s="164"/>
      <c r="H2717" s="164"/>
      <c r="I2717" s="164"/>
      <c r="J2717" s="163"/>
      <c r="K2717" s="162"/>
      <c r="L2717" s="163"/>
      <c r="M27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18" spans="1:14" x14ac:dyDescent="0.25">
      <c r="A2718" s="166" t="str">
        <f>Сверка[[#This Row],[ID Штатной должности]]&amp;Сверка[[#This Row],[Дата возникновения вакансии на ШД]]</f>
        <v/>
      </c>
      <c r="B2718" s="162"/>
      <c r="C2718" s="163"/>
      <c r="D2718" s="162"/>
      <c r="E2718" s="163"/>
      <c r="F2718" s="164"/>
      <c r="G2718" s="164"/>
      <c r="H2718" s="164"/>
      <c r="I2718" s="164"/>
      <c r="J2718" s="163"/>
      <c r="K2718" s="162"/>
      <c r="L2718" s="163"/>
      <c r="M27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19" spans="1:14" x14ac:dyDescent="0.25">
      <c r="A2719" s="166" t="str">
        <f>Сверка[[#This Row],[ID Штатной должности]]&amp;Сверка[[#This Row],[Дата возникновения вакансии на ШД]]</f>
        <v/>
      </c>
      <c r="B2719" s="162"/>
      <c r="C2719" s="163"/>
      <c r="D2719" s="162"/>
      <c r="E2719" s="163"/>
      <c r="F2719" s="164"/>
      <c r="G2719" s="164"/>
      <c r="H2719" s="164"/>
      <c r="I2719" s="164"/>
      <c r="J2719" s="163"/>
      <c r="K2719" s="162"/>
      <c r="L2719" s="163"/>
      <c r="M27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20" spans="1:14" x14ac:dyDescent="0.25">
      <c r="A2720" s="166" t="str">
        <f>Сверка[[#This Row],[ID Штатной должности]]&amp;Сверка[[#This Row],[Дата возникновения вакансии на ШД]]</f>
        <v/>
      </c>
      <c r="B2720" s="162"/>
      <c r="C2720" s="163"/>
      <c r="D2720" s="162"/>
      <c r="E2720" s="163"/>
      <c r="F2720" s="164"/>
      <c r="G2720" s="164"/>
      <c r="H2720" s="164"/>
      <c r="I2720" s="164"/>
      <c r="J2720" s="163"/>
      <c r="K2720" s="162"/>
      <c r="L2720" s="163"/>
      <c r="M27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21" spans="1:14" x14ac:dyDescent="0.25">
      <c r="A2721" s="166" t="str">
        <f>Сверка[[#This Row],[ID Штатной должности]]&amp;Сверка[[#This Row],[Дата возникновения вакансии на ШД]]</f>
        <v/>
      </c>
      <c r="B2721" s="162"/>
      <c r="C2721" s="163"/>
      <c r="D2721" s="162"/>
      <c r="E2721" s="163"/>
      <c r="F2721" s="164"/>
      <c r="G2721" s="164"/>
      <c r="H2721" s="164"/>
      <c r="I2721" s="164"/>
      <c r="J2721" s="163"/>
      <c r="K2721" s="162"/>
      <c r="L2721" s="163"/>
      <c r="M27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22" spans="1:14" x14ac:dyDescent="0.25">
      <c r="A2722" s="166" t="str">
        <f>Сверка[[#This Row],[ID Штатной должности]]&amp;Сверка[[#This Row],[Дата возникновения вакансии на ШД]]</f>
        <v/>
      </c>
      <c r="B2722" s="162"/>
      <c r="C2722" s="163"/>
      <c r="D2722" s="162"/>
      <c r="E2722" s="163"/>
      <c r="F2722" s="164"/>
      <c r="G2722" s="164"/>
      <c r="H2722" s="164"/>
      <c r="I2722" s="164"/>
      <c r="J2722" s="163"/>
      <c r="K2722" s="162"/>
      <c r="L2722" s="163"/>
      <c r="M27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23" spans="1:14" x14ac:dyDescent="0.25">
      <c r="A2723" s="166" t="str">
        <f>Сверка[[#This Row],[ID Штатной должности]]&amp;Сверка[[#This Row],[Дата возникновения вакансии на ШД]]</f>
        <v/>
      </c>
      <c r="B2723" s="162"/>
      <c r="C2723" s="163"/>
      <c r="D2723" s="162"/>
      <c r="E2723" s="163"/>
      <c r="F2723" s="164"/>
      <c r="G2723" s="164"/>
      <c r="H2723" s="164"/>
      <c r="I2723" s="164"/>
      <c r="J2723" s="163"/>
      <c r="K2723" s="162"/>
      <c r="L2723" s="163"/>
      <c r="M27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24" spans="1:14" x14ac:dyDescent="0.25">
      <c r="A2724" s="166" t="str">
        <f>Сверка[[#This Row],[ID Штатной должности]]&amp;Сверка[[#This Row],[Дата возникновения вакансии на ШД]]</f>
        <v/>
      </c>
      <c r="B2724" s="162"/>
      <c r="C2724" s="163"/>
      <c r="D2724" s="162"/>
      <c r="E2724" s="163"/>
      <c r="F2724" s="164"/>
      <c r="G2724" s="164"/>
      <c r="H2724" s="164"/>
      <c r="I2724" s="164"/>
      <c r="J2724" s="163"/>
      <c r="K2724" s="162"/>
      <c r="L2724" s="163"/>
      <c r="M27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25" spans="1:14" x14ac:dyDescent="0.25">
      <c r="A2725" s="166" t="str">
        <f>Сверка[[#This Row],[ID Штатной должности]]&amp;Сверка[[#This Row],[Дата возникновения вакансии на ШД]]</f>
        <v/>
      </c>
      <c r="B2725" s="162"/>
      <c r="C2725" s="163"/>
      <c r="D2725" s="162"/>
      <c r="E2725" s="163"/>
      <c r="F2725" s="164"/>
      <c r="G2725" s="164"/>
      <c r="H2725" s="164"/>
      <c r="I2725" s="164"/>
      <c r="J2725" s="163"/>
      <c r="K2725" s="162"/>
      <c r="L2725" s="163"/>
      <c r="M27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26" spans="1:14" x14ac:dyDescent="0.25">
      <c r="A2726" s="166" t="str">
        <f>Сверка[[#This Row],[ID Штатной должности]]&amp;Сверка[[#This Row],[Дата возникновения вакансии на ШД]]</f>
        <v/>
      </c>
      <c r="B2726" s="162"/>
      <c r="C2726" s="163"/>
      <c r="D2726" s="162"/>
      <c r="E2726" s="163"/>
      <c r="F2726" s="164"/>
      <c r="G2726" s="164"/>
      <c r="H2726" s="164"/>
      <c r="I2726" s="164"/>
      <c r="J2726" s="163"/>
      <c r="K2726" s="162"/>
      <c r="L2726" s="163"/>
      <c r="M27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27" spans="1:14" x14ac:dyDescent="0.25">
      <c r="A2727" s="166" t="str">
        <f>Сверка[[#This Row],[ID Штатной должности]]&amp;Сверка[[#This Row],[Дата возникновения вакансии на ШД]]</f>
        <v/>
      </c>
      <c r="B2727" s="162"/>
      <c r="C2727" s="163"/>
      <c r="D2727" s="162"/>
      <c r="E2727" s="163"/>
      <c r="F2727" s="164"/>
      <c r="G2727" s="164"/>
      <c r="H2727" s="164"/>
      <c r="I2727" s="164"/>
      <c r="J2727" s="163"/>
      <c r="K2727" s="162"/>
      <c r="L2727" s="163"/>
      <c r="M27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28" spans="1:14" x14ac:dyDescent="0.25">
      <c r="A2728" s="166" t="str">
        <f>Сверка[[#This Row],[ID Штатной должности]]&amp;Сверка[[#This Row],[Дата возникновения вакансии на ШД]]</f>
        <v/>
      </c>
      <c r="B2728" s="162"/>
      <c r="C2728" s="163"/>
      <c r="D2728" s="162"/>
      <c r="E2728" s="163"/>
      <c r="F2728" s="164"/>
      <c r="G2728" s="164"/>
      <c r="H2728" s="164"/>
      <c r="I2728" s="164"/>
      <c r="J2728" s="163"/>
      <c r="K2728" s="162"/>
      <c r="L2728" s="163"/>
      <c r="M27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29" spans="1:14" x14ac:dyDescent="0.25">
      <c r="A2729" s="166" t="str">
        <f>Сверка[[#This Row],[ID Штатной должности]]&amp;Сверка[[#This Row],[Дата возникновения вакансии на ШД]]</f>
        <v/>
      </c>
      <c r="B2729" s="162"/>
      <c r="C2729" s="163"/>
      <c r="D2729" s="162"/>
      <c r="E2729" s="163"/>
      <c r="F2729" s="164"/>
      <c r="G2729" s="164"/>
      <c r="H2729" s="164"/>
      <c r="I2729" s="164"/>
      <c r="J2729" s="163"/>
      <c r="K2729" s="162"/>
      <c r="L2729" s="163"/>
      <c r="M27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30" spans="1:14" x14ac:dyDescent="0.25">
      <c r="A2730" s="166" t="str">
        <f>Сверка[[#This Row],[ID Штатной должности]]&amp;Сверка[[#This Row],[Дата возникновения вакансии на ШД]]</f>
        <v/>
      </c>
      <c r="B2730" s="162"/>
      <c r="C2730" s="163"/>
      <c r="D2730" s="162"/>
      <c r="E2730" s="163"/>
      <c r="F2730" s="164"/>
      <c r="G2730" s="164"/>
      <c r="H2730" s="164"/>
      <c r="I2730" s="164"/>
      <c r="J2730" s="163"/>
      <c r="K2730" s="162"/>
      <c r="L2730" s="163"/>
      <c r="M27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31" spans="1:14" x14ac:dyDescent="0.25">
      <c r="A2731" s="166" t="str">
        <f>Сверка[[#This Row],[ID Штатной должности]]&amp;Сверка[[#This Row],[Дата возникновения вакансии на ШД]]</f>
        <v/>
      </c>
      <c r="B2731" s="162"/>
      <c r="C2731" s="163"/>
      <c r="D2731" s="162"/>
      <c r="E2731" s="163"/>
      <c r="F2731" s="164"/>
      <c r="G2731" s="164"/>
      <c r="H2731" s="164"/>
      <c r="I2731" s="164"/>
      <c r="J2731" s="163"/>
      <c r="K2731" s="162"/>
      <c r="L2731" s="163"/>
      <c r="M27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32" spans="1:14" x14ac:dyDescent="0.25">
      <c r="A2732" s="166" t="str">
        <f>Сверка[[#This Row],[ID Штатной должности]]&amp;Сверка[[#This Row],[Дата возникновения вакансии на ШД]]</f>
        <v/>
      </c>
      <c r="B2732" s="162"/>
      <c r="C2732" s="163"/>
      <c r="D2732" s="162"/>
      <c r="E2732" s="163"/>
      <c r="F2732" s="164"/>
      <c r="G2732" s="164"/>
      <c r="H2732" s="164"/>
      <c r="I2732" s="164"/>
      <c r="J2732" s="163"/>
      <c r="K2732" s="162"/>
      <c r="L2732" s="163"/>
      <c r="M27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33" spans="1:14" x14ac:dyDescent="0.25">
      <c r="A2733" s="166" t="str">
        <f>Сверка[[#This Row],[ID Штатной должности]]&amp;Сверка[[#This Row],[Дата возникновения вакансии на ШД]]</f>
        <v/>
      </c>
      <c r="B2733" s="162"/>
      <c r="C2733" s="163"/>
      <c r="D2733" s="162"/>
      <c r="E2733" s="163"/>
      <c r="F2733" s="164"/>
      <c r="G2733" s="164"/>
      <c r="H2733" s="164"/>
      <c r="I2733" s="164"/>
      <c r="J2733" s="163"/>
      <c r="K2733" s="162"/>
      <c r="L2733" s="163"/>
      <c r="M27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34" spans="1:14" x14ac:dyDescent="0.25">
      <c r="A2734" s="166" t="str">
        <f>Сверка[[#This Row],[ID Штатной должности]]&amp;Сверка[[#This Row],[Дата возникновения вакансии на ШД]]</f>
        <v/>
      </c>
      <c r="B2734" s="162"/>
      <c r="C2734" s="163"/>
      <c r="D2734" s="162"/>
      <c r="E2734" s="163"/>
      <c r="F2734" s="164"/>
      <c r="G2734" s="164"/>
      <c r="H2734" s="164"/>
      <c r="I2734" s="164"/>
      <c r="J2734" s="163"/>
      <c r="K2734" s="162"/>
      <c r="L2734" s="163"/>
      <c r="M27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35" spans="1:14" x14ac:dyDescent="0.25">
      <c r="A2735" s="166" t="str">
        <f>Сверка[[#This Row],[ID Штатной должности]]&amp;Сверка[[#This Row],[Дата возникновения вакансии на ШД]]</f>
        <v/>
      </c>
      <c r="B2735" s="162"/>
      <c r="C2735" s="163"/>
      <c r="D2735" s="162"/>
      <c r="E2735" s="163"/>
      <c r="F2735" s="164"/>
      <c r="G2735" s="164"/>
      <c r="H2735" s="164"/>
      <c r="I2735" s="164"/>
      <c r="J2735" s="163"/>
      <c r="K2735" s="162"/>
      <c r="L2735" s="163"/>
      <c r="M27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36" spans="1:14" x14ac:dyDescent="0.25">
      <c r="A2736" s="166" t="str">
        <f>Сверка[[#This Row],[ID Штатной должности]]&amp;Сверка[[#This Row],[Дата возникновения вакансии на ШД]]</f>
        <v/>
      </c>
      <c r="B2736" s="162"/>
      <c r="C2736" s="163"/>
      <c r="D2736" s="162"/>
      <c r="E2736" s="163"/>
      <c r="F2736" s="164"/>
      <c r="G2736" s="164"/>
      <c r="H2736" s="164"/>
      <c r="I2736" s="164"/>
      <c r="J2736" s="163"/>
      <c r="K2736" s="162"/>
      <c r="L2736" s="163"/>
      <c r="M27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37" spans="1:14" x14ac:dyDescent="0.25">
      <c r="A2737" s="166" t="str">
        <f>Сверка[[#This Row],[ID Штатной должности]]&amp;Сверка[[#This Row],[Дата возникновения вакансии на ШД]]</f>
        <v/>
      </c>
      <c r="B2737" s="162"/>
      <c r="C2737" s="163"/>
      <c r="D2737" s="162"/>
      <c r="E2737" s="163"/>
      <c r="F2737" s="164"/>
      <c r="G2737" s="164"/>
      <c r="H2737" s="164"/>
      <c r="I2737" s="164"/>
      <c r="J2737" s="163"/>
      <c r="K2737" s="162"/>
      <c r="L2737" s="163"/>
      <c r="M27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38" spans="1:14" x14ac:dyDescent="0.25">
      <c r="A2738" s="166" t="str">
        <f>Сверка[[#This Row],[ID Штатной должности]]&amp;Сверка[[#This Row],[Дата возникновения вакансии на ШД]]</f>
        <v/>
      </c>
      <c r="B2738" s="162"/>
      <c r="C2738" s="163"/>
      <c r="D2738" s="162"/>
      <c r="E2738" s="163"/>
      <c r="F2738" s="164"/>
      <c r="G2738" s="164"/>
      <c r="H2738" s="164"/>
      <c r="I2738" s="164"/>
      <c r="J2738" s="163"/>
      <c r="K2738" s="162"/>
      <c r="L2738" s="163"/>
      <c r="M27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39" spans="1:14" x14ac:dyDescent="0.25">
      <c r="A2739" s="166" t="str">
        <f>Сверка[[#This Row],[ID Штатной должности]]&amp;Сверка[[#This Row],[Дата возникновения вакансии на ШД]]</f>
        <v/>
      </c>
      <c r="B2739" s="162"/>
      <c r="C2739" s="163"/>
      <c r="D2739" s="162"/>
      <c r="E2739" s="163"/>
      <c r="F2739" s="164"/>
      <c r="G2739" s="164"/>
      <c r="H2739" s="164"/>
      <c r="I2739" s="164"/>
      <c r="J2739" s="163"/>
      <c r="K2739" s="162"/>
      <c r="L2739" s="163"/>
      <c r="M27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40" spans="1:14" x14ac:dyDescent="0.25">
      <c r="A2740" s="166" t="str">
        <f>Сверка[[#This Row],[ID Штатной должности]]&amp;Сверка[[#This Row],[Дата возникновения вакансии на ШД]]</f>
        <v/>
      </c>
      <c r="B2740" s="162"/>
      <c r="C2740" s="163"/>
      <c r="D2740" s="162"/>
      <c r="E2740" s="163"/>
      <c r="F2740" s="164"/>
      <c r="G2740" s="164"/>
      <c r="H2740" s="164"/>
      <c r="I2740" s="164"/>
      <c r="J2740" s="163"/>
      <c r="K2740" s="162"/>
      <c r="L2740" s="163"/>
      <c r="M27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41" spans="1:14" x14ac:dyDescent="0.25">
      <c r="A2741" s="166" t="str">
        <f>Сверка[[#This Row],[ID Штатной должности]]&amp;Сверка[[#This Row],[Дата возникновения вакансии на ШД]]</f>
        <v/>
      </c>
      <c r="B2741" s="162"/>
      <c r="C2741" s="163"/>
      <c r="D2741" s="162"/>
      <c r="E2741" s="163"/>
      <c r="F2741" s="164"/>
      <c r="G2741" s="164"/>
      <c r="H2741" s="164"/>
      <c r="I2741" s="164"/>
      <c r="J2741" s="163"/>
      <c r="K2741" s="162"/>
      <c r="L2741" s="163"/>
      <c r="M27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42" spans="1:14" x14ac:dyDescent="0.25">
      <c r="A2742" s="166" t="str">
        <f>Сверка[[#This Row],[ID Штатной должности]]&amp;Сверка[[#This Row],[Дата возникновения вакансии на ШД]]</f>
        <v/>
      </c>
      <c r="B2742" s="162"/>
      <c r="C2742" s="163"/>
      <c r="D2742" s="162"/>
      <c r="E2742" s="163"/>
      <c r="F2742" s="164"/>
      <c r="G2742" s="164"/>
      <c r="H2742" s="164"/>
      <c r="I2742" s="164"/>
      <c r="J2742" s="163"/>
      <c r="K2742" s="162"/>
      <c r="L2742" s="163"/>
      <c r="M27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43" spans="1:14" x14ac:dyDescent="0.25">
      <c r="A2743" s="166" t="str">
        <f>Сверка[[#This Row],[ID Штатной должности]]&amp;Сверка[[#This Row],[Дата возникновения вакансии на ШД]]</f>
        <v/>
      </c>
      <c r="B2743" s="162"/>
      <c r="C2743" s="163"/>
      <c r="D2743" s="162"/>
      <c r="E2743" s="163"/>
      <c r="F2743" s="164"/>
      <c r="G2743" s="164"/>
      <c r="H2743" s="164"/>
      <c r="I2743" s="164"/>
      <c r="J2743" s="163"/>
      <c r="K2743" s="162"/>
      <c r="L2743" s="163"/>
      <c r="M27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44" spans="1:14" x14ac:dyDescent="0.25">
      <c r="A2744" s="166" t="str">
        <f>Сверка[[#This Row],[ID Штатной должности]]&amp;Сверка[[#This Row],[Дата возникновения вакансии на ШД]]</f>
        <v/>
      </c>
      <c r="B2744" s="162"/>
      <c r="C2744" s="163"/>
      <c r="D2744" s="162"/>
      <c r="E2744" s="163"/>
      <c r="F2744" s="164"/>
      <c r="G2744" s="164"/>
      <c r="H2744" s="164"/>
      <c r="I2744" s="164"/>
      <c r="J2744" s="163"/>
      <c r="K2744" s="162"/>
      <c r="L2744" s="163"/>
      <c r="M27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45" spans="1:14" x14ac:dyDescent="0.25">
      <c r="A2745" s="166" t="str">
        <f>Сверка[[#This Row],[ID Штатной должности]]&amp;Сверка[[#This Row],[Дата возникновения вакансии на ШД]]</f>
        <v/>
      </c>
      <c r="B2745" s="162"/>
      <c r="C2745" s="163"/>
      <c r="D2745" s="162"/>
      <c r="E2745" s="163"/>
      <c r="F2745" s="164"/>
      <c r="G2745" s="164"/>
      <c r="H2745" s="164"/>
      <c r="I2745" s="164"/>
      <c r="J2745" s="163"/>
      <c r="K2745" s="162"/>
      <c r="L2745" s="163"/>
      <c r="M27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46" spans="1:14" x14ac:dyDescent="0.25">
      <c r="A2746" s="166" t="str">
        <f>Сверка[[#This Row],[ID Штатной должности]]&amp;Сверка[[#This Row],[Дата возникновения вакансии на ШД]]</f>
        <v/>
      </c>
      <c r="B2746" s="162"/>
      <c r="C2746" s="163"/>
      <c r="D2746" s="162"/>
      <c r="E2746" s="163"/>
      <c r="F2746" s="164"/>
      <c r="G2746" s="164"/>
      <c r="H2746" s="164"/>
      <c r="I2746" s="164"/>
      <c r="J2746" s="163"/>
      <c r="K2746" s="162"/>
      <c r="L2746" s="163"/>
      <c r="M27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47" spans="1:14" x14ac:dyDescent="0.25">
      <c r="A2747" s="166" t="str">
        <f>Сверка[[#This Row],[ID Штатной должности]]&amp;Сверка[[#This Row],[Дата возникновения вакансии на ШД]]</f>
        <v/>
      </c>
      <c r="B2747" s="162"/>
      <c r="C2747" s="163"/>
      <c r="D2747" s="162"/>
      <c r="E2747" s="163"/>
      <c r="F2747" s="164"/>
      <c r="G2747" s="164"/>
      <c r="H2747" s="164"/>
      <c r="I2747" s="164"/>
      <c r="J2747" s="163"/>
      <c r="K2747" s="162"/>
      <c r="L2747" s="163"/>
      <c r="M27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48" spans="1:14" x14ac:dyDescent="0.25">
      <c r="A2748" s="166" t="str">
        <f>Сверка[[#This Row],[ID Штатной должности]]&amp;Сверка[[#This Row],[Дата возникновения вакансии на ШД]]</f>
        <v/>
      </c>
      <c r="B2748" s="162"/>
      <c r="C2748" s="163"/>
      <c r="D2748" s="162"/>
      <c r="E2748" s="163"/>
      <c r="F2748" s="164"/>
      <c r="G2748" s="164"/>
      <c r="H2748" s="164"/>
      <c r="I2748" s="164"/>
      <c r="J2748" s="163"/>
      <c r="K2748" s="162"/>
      <c r="L2748" s="163"/>
      <c r="M27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49" spans="1:14" x14ac:dyDescent="0.25">
      <c r="A2749" s="166" t="str">
        <f>Сверка[[#This Row],[ID Штатной должности]]&amp;Сверка[[#This Row],[Дата возникновения вакансии на ШД]]</f>
        <v/>
      </c>
      <c r="B2749" s="162"/>
      <c r="C2749" s="163"/>
      <c r="D2749" s="162"/>
      <c r="E2749" s="163"/>
      <c r="F2749" s="164"/>
      <c r="G2749" s="164"/>
      <c r="H2749" s="164"/>
      <c r="I2749" s="164"/>
      <c r="J2749" s="163"/>
      <c r="K2749" s="162"/>
      <c r="L2749" s="163"/>
      <c r="M27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50" spans="1:14" x14ac:dyDescent="0.25">
      <c r="A2750" s="166" t="str">
        <f>Сверка[[#This Row],[ID Штатной должности]]&amp;Сверка[[#This Row],[Дата возникновения вакансии на ШД]]</f>
        <v/>
      </c>
      <c r="B2750" s="162"/>
      <c r="C2750" s="163"/>
      <c r="D2750" s="162"/>
      <c r="E2750" s="163"/>
      <c r="F2750" s="164"/>
      <c r="G2750" s="164"/>
      <c r="H2750" s="164"/>
      <c r="I2750" s="164"/>
      <c r="J2750" s="163"/>
      <c r="K2750" s="162"/>
      <c r="L2750" s="163"/>
      <c r="M27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51" spans="1:14" x14ac:dyDescent="0.25">
      <c r="A2751" s="166" t="str">
        <f>Сверка[[#This Row],[ID Штатной должности]]&amp;Сверка[[#This Row],[Дата возникновения вакансии на ШД]]</f>
        <v/>
      </c>
      <c r="B2751" s="162"/>
      <c r="C2751" s="163"/>
      <c r="D2751" s="162"/>
      <c r="E2751" s="163"/>
      <c r="F2751" s="164"/>
      <c r="G2751" s="164"/>
      <c r="H2751" s="164"/>
      <c r="I2751" s="164"/>
      <c r="J2751" s="163"/>
      <c r="K2751" s="162"/>
      <c r="L2751" s="163"/>
      <c r="M27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52" spans="1:14" x14ac:dyDescent="0.25">
      <c r="A2752" s="166" t="str">
        <f>Сверка[[#This Row],[ID Штатной должности]]&amp;Сверка[[#This Row],[Дата возникновения вакансии на ШД]]</f>
        <v/>
      </c>
      <c r="B2752" s="162"/>
      <c r="C2752" s="163"/>
      <c r="D2752" s="162"/>
      <c r="E2752" s="163"/>
      <c r="F2752" s="164"/>
      <c r="G2752" s="164"/>
      <c r="H2752" s="164"/>
      <c r="I2752" s="164"/>
      <c r="J2752" s="163"/>
      <c r="K2752" s="162"/>
      <c r="L2752" s="163"/>
      <c r="M27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53" spans="1:14" x14ac:dyDescent="0.25">
      <c r="A2753" s="166" t="str">
        <f>Сверка[[#This Row],[ID Штатной должности]]&amp;Сверка[[#This Row],[Дата возникновения вакансии на ШД]]</f>
        <v/>
      </c>
      <c r="B2753" s="162"/>
      <c r="C2753" s="163"/>
      <c r="D2753" s="162"/>
      <c r="E2753" s="163"/>
      <c r="F2753" s="164"/>
      <c r="G2753" s="164"/>
      <c r="H2753" s="164"/>
      <c r="I2753" s="164"/>
      <c r="J2753" s="163"/>
      <c r="K2753" s="162"/>
      <c r="L2753" s="163"/>
      <c r="M27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54" spans="1:14" x14ac:dyDescent="0.25">
      <c r="A2754" s="166" t="str">
        <f>Сверка[[#This Row],[ID Штатной должности]]&amp;Сверка[[#This Row],[Дата возникновения вакансии на ШД]]</f>
        <v/>
      </c>
      <c r="B2754" s="162"/>
      <c r="C2754" s="163"/>
      <c r="D2754" s="162"/>
      <c r="E2754" s="163"/>
      <c r="F2754" s="164"/>
      <c r="G2754" s="164"/>
      <c r="H2754" s="164"/>
      <c r="I2754" s="164"/>
      <c r="J2754" s="163"/>
      <c r="K2754" s="162"/>
      <c r="L2754" s="163"/>
      <c r="M27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55" spans="1:14" x14ac:dyDescent="0.25">
      <c r="A2755" s="166" t="str">
        <f>Сверка[[#This Row],[ID Штатной должности]]&amp;Сверка[[#This Row],[Дата возникновения вакансии на ШД]]</f>
        <v/>
      </c>
      <c r="B2755" s="162"/>
      <c r="C2755" s="163"/>
      <c r="D2755" s="162"/>
      <c r="E2755" s="163"/>
      <c r="F2755" s="164"/>
      <c r="G2755" s="164"/>
      <c r="H2755" s="164"/>
      <c r="I2755" s="164"/>
      <c r="J2755" s="163"/>
      <c r="K2755" s="162"/>
      <c r="L2755" s="163"/>
      <c r="M27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56" spans="1:14" x14ac:dyDescent="0.25">
      <c r="A2756" s="166" t="str">
        <f>Сверка[[#This Row],[ID Штатной должности]]&amp;Сверка[[#This Row],[Дата возникновения вакансии на ШД]]</f>
        <v/>
      </c>
      <c r="B2756" s="162"/>
      <c r="C2756" s="163"/>
      <c r="D2756" s="162"/>
      <c r="E2756" s="163"/>
      <c r="F2756" s="164"/>
      <c r="G2756" s="164"/>
      <c r="H2756" s="164"/>
      <c r="I2756" s="164"/>
      <c r="J2756" s="163"/>
      <c r="K2756" s="162"/>
      <c r="L2756" s="163"/>
      <c r="M27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57" spans="1:14" x14ac:dyDescent="0.25">
      <c r="A2757" s="166" t="str">
        <f>Сверка[[#This Row],[ID Штатной должности]]&amp;Сверка[[#This Row],[Дата возникновения вакансии на ШД]]</f>
        <v/>
      </c>
      <c r="B2757" s="162"/>
      <c r="C2757" s="163"/>
      <c r="D2757" s="162"/>
      <c r="E2757" s="163"/>
      <c r="F2757" s="164"/>
      <c r="G2757" s="164"/>
      <c r="H2757" s="164"/>
      <c r="I2757" s="164"/>
      <c r="J2757" s="163"/>
      <c r="K2757" s="162"/>
      <c r="L2757" s="163"/>
      <c r="M27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58" spans="1:14" x14ac:dyDescent="0.25">
      <c r="A2758" s="166" t="str">
        <f>Сверка[[#This Row],[ID Штатной должности]]&amp;Сверка[[#This Row],[Дата возникновения вакансии на ШД]]</f>
        <v/>
      </c>
      <c r="B2758" s="162"/>
      <c r="C2758" s="163"/>
      <c r="D2758" s="162"/>
      <c r="E2758" s="163"/>
      <c r="F2758" s="164"/>
      <c r="G2758" s="164"/>
      <c r="H2758" s="164"/>
      <c r="I2758" s="164"/>
      <c r="J2758" s="163"/>
      <c r="K2758" s="162"/>
      <c r="L2758" s="163"/>
      <c r="M27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59" spans="1:14" x14ac:dyDescent="0.25">
      <c r="A2759" s="166" t="str">
        <f>Сверка[[#This Row],[ID Штатной должности]]&amp;Сверка[[#This Row],[Дата возникновения вакансии на ШД]]</f>
        <v/>
      </c>
      <c r="B2759" s="162"/>
      <c r="C2759" s="163"/>
      <c r="D2759" s="162"/>
      <c r="E2759" s="163"/>
      <c r="F2759" s="164"/>
      <c r="G2759" s="164"/>
      <c r="H2759" s="164"/>
      <c r="I2759" s="164"/>
      <c r="J2759" s="163"/>
      <c r="K2759" s="162"/>
      <c r="L2759" s="163"/>
      <c r="M27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60" spans="1:14" x14ac:dyDescent="0.25">
      <c r="A2760" s="166" t="str">
        <f>Сверка[[#This Row],[ID Штатной должности]]&amp;Сверка[[#This Row],[Дата возникновения вакансии на ШД]]</f>
        <v/>
      </c>
      <c r="B2760" s="162"/>
      <c r="C2760" s="163"/>
      <c r="D2760" s="162"/>
      <c r="E2760" s="163"/>
      <c r="F2760" s="164"/>
      <c r="G2760" s="164"/>
      <c r="H2760" s="164"/>
      <c r="I2760" s="164"/>
      <c r="J2760" s="163"/>
      <c r="K2760" s="162"/>
      <c r="L2760" s="163"/>
      <c r="M27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61" spans="1:14" x14ac:dyDescent="0.25">
      <c r="A2761" s="166" t="str">
        <f>Сверка[[#This Row],[ID Штатной должности]]&amp;Сверка[[#This Row],[Дата возникновения вакансии на ШД]]</f>
        <v/>
      </c>
      <c r="B2761" s="162"/>
      <c r="C2761" s="163"/>
      <c r="D2761" s="162"/>
      <c r="E2761" s="163"/>
      <c r="F2761" s="164"/>
      <c r="G2761" s="164"/>
      <c r="H2761" s="164"/>
      <c r="I2761" s="164"/>
      <c r="J2761" s="163"/>
      <c r="K2761" s="162"/>
      <c r="L2761" s="163"/>
      <c r="M27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62" spans="1:14" x14ac:dyDescent="0.25">
      <c r="A2762" s="166" t="str">
        <f>Сверка[[#This Row],[ID Штатной должности]]&amp;Сверка[[#This Row],[Дата возникновения вакансии на ШД]]</f>
        <v/>
      </c>
      <c r="B2762" s="162"/>
      <c r="C2762" s="163"/>
      <c r="D2762" s="162"/>
      <c r="E2762" s="163"/>
      <c r="F2762" s="164"/>
      <c r="G2762" s="164"/>
      <c r="H2762" s="164"/>
      <c r="I2762" s="164"/>
      <c r="J2762" s="163"/>
      <c r="K2762" s="162"/>
      <c r="L2762" s="163"/>
      <c r="M27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63" spans="1:14" x14ac:dyDescent="0.25">
      <c r="A2763" s="166" t="str">
        <f>Сверка[[#This Row],[ID Штатной должности]]&amp;Сверка[[#This Row],[Дата возникновения вакансии на ШД]]</f>
        <v/>
      </c>
      <c r="B2763" s="162"/>
      <c r="C2763" s="163"/>
      <c r="D2763" s="162"/>
      <c r="E2763" s="163"/>
      <c r="F2763" s="164"/>
      <c r="G2763" s="164"/>
      <c r="H2763" s="164"/>
      <c r="I2763" s="164"/>
      <c r="J2763" s="163"/>
      <c r="K2763" s="162"/>
      <c r="L2763" s="163"/>
      <c r="M27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64" spans="1:14" x14ac:dyDescent="0.25">
      <c r="A2764" s="166" t="str">
        <f>Сверка[[#This Row],[ID Штатной должности]]&amp;Сверка[[#This Row],[Дата возникновения вакансии на ШД]]</f>
        <v/>
      </c>
      <c r="B2764" s="162"/>
      <c r="C2764" s="163"/>
      <c r="D2764" s="162"/>
      <c r="E2764" s="163"/>
      <c r="F2764" s="164"/>
      <c r="G2764" s="164"/>
      <c r="H2764" s="164"/>
      <c r="I2764" s="164"/>
      <c r="J2764" s="163"/>
      <c r="K2764" s="162"/>
      <c r="L2764" s="163"/>
      <c r="M27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65" spans="1:14" x14ac:dyDescent="0.25">
      <c r="A2765" s="166" t="str">
        <f>Сверка[[#This Row],[ID Штатной должности]]&amp;Сверка[[#This Row],[Дата возникновения вакансии на ШД]]</f>
        <v/>
      </c>
      <c r="B2765" s="162"/>
      <c r="C2765" s="163"/>
      <c r="D2765" s="162"/>
      <c r="E2765" s="163"/>
      <c r="F2765" s="164"/>
      <c r="G2765" s="164"/>
      <c r="H2765" s="164"/>
      <c r="I2765" s="164"/>
      <c r="J2765" s="163"/>
      <c r="K2765" s="162"/>
      <c r="L2765" s="163"/>
      <c r="M27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66" spans="1:14" x14ac:dyDescent="0.25">
      <c r="A2766" s="166" t="str">
        <f>Сверка[[#This Row],[ID Штатной должности]]&amp;Сверка[[#This Row],[Дата возникновения вакансии на ШД]]</f>
        <v/>
      </c>
      <c r="B2766" s="162"/>
      <c r="C2766" s="163"/>
      <c r="D2766" s="162"/>
      <c r="E2766" s="163"/>
      <c r="F2766" s="164"/>
      <c r="G2766" s="164"/>
      <c r="H2766" s="164"/>
      <c r="I2766" s="164"/>
      <c r="J2766" s="163"/>
      <c r="K2766" s="162"/>
      <c r="L2766" s="163"/>
      <c r="M27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67" spans="1:14" x14ac:dyDescent="0.25">
      <c r="A2767" s="166" t="str">
        <f>Сверка[[#This Row],[ID Штатной должности]]&amp;Сверка[[#This Row],[Дата возникновения вакансии на ШД]]</f>
        <v/>
      </c>
      <c r="B2767" s="162"/>
      <c r="C2767" s="163"/>
      <c r="D2767" s="162"/>
      <c r="E2767" s="163"/>
      <c r="F2767" s="164"/>
      <c r="G2767" s="164"/>
      <c r="H2767" s="164"/>
      <c r="I2767" s="164"/>
      <c r="J2767" s="163"/>
      <c r="K2767" s="162"/>
      <c r="L2767" s="163"/>
      <c r="M27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68" spans="1:14" x14ac:dyDescent="0.25">
      <c r="A2768" s="166" t="str">
        <f>Сверка[[#This Row],[ID Штатной должности]]&amp;Сверка[[#This Row],[Дата возникновения вакансии на ШД]]</f>
        <v/>
      </c>
      <c r="B2768" s="162"/>
      <c r="C2768" s="163"/>
      <c r="D2768" s="162"/>
      <c r="E2768" s="163"/>
      <c r="F2768" s="164"/>
      <c r="G2768" s="164"/>
      <c r="H2768" s="164"/>
      <c r="I2768" s="164"/>
      <c r="J2768" s="163"/>
      <c r="K2768" s="162"/>
      <c r="L2768" s="163"/>
      <c r="M27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69" spans="1:14" x14ac:dyDescent="0.25">
      <c r="A2769" s="166" t="str">
        <f>Сверка[[#This Row],[ID Штатной должности]]&amp;Сверка[[#This Row],[Дата возникновения вакансии на ШД]]</f>
        <v/>
      </c>
      <c r="B2769" s="162"/>
      <c r="C2769" s="163"/>
      <c r="D2769" s="162"/>
      <c r="E2769" s="163"/>
      <c r="F2769" s="164"/>
      <c r="G2769" s="164"/>
      <c r="H2769" s="164"/>
      <c r="I2769" s="164"/>
      <c r="J2769" s="163"/>
      <c r="K2769" s="162"/>
      <c r="L2769" s="163"/>
      <c r="M27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70" spans="1:14" x14ac:dyDescent="0.25">
      <c r="A2770" s="166" t="str">
        <f>Сверка[[#This Row],[ID Штатной должности]]&amp;Сверка[[#This Row],[Дата возникновения вакансии на ШД]]</f>
        <v/>
      </c>
      <c r="B2770" s="162"/>
      <c r="C2770" s="163"/>
      <c r="D2770" s="162"/>
      <c r="E2770" s="163"/>
      <c r="F2770" s="164"/>
      <c r="G2770" s="164"/>
      <c r="H2770" s="164"/>
      <c r="I2770" s="164"/>
      <c r="J2770" s="163"/>
      <c r="K2770" s="162"/>
      <c r="L2770" s="163"/>
      <c r="M27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71" spans="1:14" x14ac:dyDescent="0.25">
      <c r="A2771" s="166" t="str">
        <f>Сверка[[#This Row],[ID Штатной должности]]&amp;Сверка[[#This Row],[Дата возникновения вакансии на ШД]]</f>
        <v/>
      </c>
      <c r="B2771" s="162"/>
      <c r="C2771" s="163"/>
      <c r="D2771" s="162"/>
      <c r="E2771" s="163"/>
      <c r="F2771" s="164"/>
      <c r="G2771" s="164"/>
      <c r="H2771" s="164"/>
      <c r="I2771" s="164"/>
      <c r="J2771" s="163"/>
      <c r="K2771" s="162"/>
      <c r="L2771" s="163"/>
      <c r="M27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72" spans="1:14" x14ac:dyDescent="0.25">
      <c r="A2772" s="166" t="str">
        <f>Сверка[[#This Row],[ID Штатной должности]]&amp;Сверка[[#This Row],[Дата возникновения вакансии на ШД]]</f>
        <v/>
      </c>
      <c r="B2772" s="162"/>
      <c r="C2772" s="163"/>
      <c r="D2772" s="162"/>
      <c r="E2772" s="163"/>
      <c r="F2772" s="164"/>
      <c r="G2772" s="164"/>
      <c r="H2772" s="164"/>
      <c r="I2772" s="164"/>
      <c r="J2772" s="163"/>
      <c r="K2772" s="162"/>
      <c r="L2772" s="163"/>
      <c r="M27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73" spans="1:14" x14ac:dyDescent="0.25">
      <c r="A2773" s="166" t="str">
        <f>Сверка[[#This Row],[ID Штатной должности]]&amp;Сверка[[#This Row],[Дата возникновения вакансии на ШД]]</f>
        <v/>
      </c>
      <c r="B2773" s="162"/>
      <c r="C2773" s="163"/>
      <c r="D2773" s="162"/>
      <c r="E2773" s="163"/>
      <c r="F2773" s="164"/>
      <c r="G2773" s="164"/>
      <c r="H2773" s="164"/>
      <c r="I2773" s="164"/>
      <c r="J2773" s="163"/>
      <c r="K2773" s="162"/>
      <c r="L2773" s="163"/>
      <c r="M27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74" spans="1:14" x14ac:dyDescent="0.25">
      <c r="A2774" s="166" t="str">
        <f>Сверка[[#This Row],[ID Штатной должности]]&amp;Сверка[[#This Row],[Дата возникновения вакансии на ШД]]</f>
        <v/>
      </c>
      <c r="B2774" s="162"/>
      <c r="C2774" s="163"/>
      <c r="D2774" s="162"/>
      <c r="E2774" s="163"/>
      <c r="F2774" s="164"/>
      <c r="G2774" s="164"/>
      <c r="H2774" s="164"/>
      <c r="I2774" s="164"/>
      <c r="J2774" s="163"/>
      <c r="K2774" s="162"/>
      <c r="L2774" s="163"/>
      <c r="M27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75" spans="1:14" x14ac:dyDescent="0.25">
      <c r="A2775" s="166" t="str">
        <f>Сверка[[#This Row],[ID Штатной должности]]&amp;Сверка[[#This Row],[Дата возникновения вакансии на ШД]]</f>
        <v/>
      </c>
      <c r="B2775" s="162"/>
      <c r="C2775" s="163"/>
      <c r="D2775" s="162"/>
      <c r="E2775" s="163"/>
      <c r="F2775" s="164"/>
      <c r="G2775" s="164"/>
      <c r="H2775" s="164"/>
      <c r="I2775" s="164"/>
      <c r="J2775" s="163"/>
      <c r="K2775" s="162"/>
      <c r="L2775" s="163"/>
      <c r="M27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76" spans="1:14" x14ac:dyDescent="0.25">
      <c r="A2776" s="166" t="str">
        <f>Сверка[[#This Row],[ID Штатной должности]]&amp;Сверка[[#This Row],[Дата возникновения вакансии на ШД]]</f>
        <v/>
      </c>
      <c r="B2776" s="162"/>
      <c r="C2776" s="163"/>
      <c r="D2776" s="162"/>
      <c r="E2776" s="163"/>
      <c r="F2776" s="164"/>
      <c r="G2776" s="164"/>
      <c r="H2776" s="164"/>
      <c r="I2776" s="164"/>
      <c r="J2776" s="163"/>
      <c r="K2776" s="162"/>
      <c r="L2776" s="163"/>
      <c r="M27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77" spans="1:14" x14ac:dyDescent="0.25">
      <c r="A2777" s="166" t="str">
        <f>Сверка[[#This Row],[ID Штатной должности]]&amp;Сверка[[#This Row],[Дата возникновения вакансии на ШД]]</f>
        <v/>
      </c>
      <c r="B2777" s="162"/>
      <c r="C2777" s="163"/>
      <c r="D2777" s="162"/>
      <c r="E2777" s="163"/>
      <c r="F2777" s="164"/>
      <c r="G2777" s="164"/>
      <c r="H2777" s="164"/>
      <c r="I2777" s="164"/>
      <c r="J2777" s="163"/>
      <c r="K2777" s="162"/>
      <c r="L2777" s="163"/>
      <c r="M27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78" spans="1:14" x14ac:dyDescent="0.25">
      <c r="A2778" s="166" t="str">
        <f>Сверка[[#This Row],[ID Штатной должности]]&amp;Сверка[[#This Row],[Дата возникновения вакансии на ШД]]</f>
        <v/>
      </c>
      <c r="B2778" s="162"/>
      <c r="C2778" s="163"/>
      <c r="D2778" s="162"/>
      <c r="E2778" s="163"/>
      <c r="F2778" s="164"/>
      <c r="G2778" s="164"/>
      <c r="H2778" s="164"/>
      <c r="I2778" s="164"/>
      <c r="J2778" s="163"/>
      <c r="K2778" s="162"/>
      <c r="L2778" s="163"/>
      <c r="M27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79" spans="1:14" x14ac:dyDescent="0.25">
      <c r="A2779" s="166" t="str">
        <f>Сверка[[#This Row],[ID Штатной должности]]&amp;Сверка[[#This Row],[Дата возникновения вакансии на ШД]]</f>
        <v/>
      </c>
      <c r="B2779" s="162"/>
      <c r="C2779" s="163"/>
      <c r="D2779" s="162"/>
      <c r="E2779" s="163"/>
      <c r="F2779" s="164"/>
      <c r="G2779" s="164"/>
      <c r="H2779" s="164"/>
      <c r="I2779" s="164"/>
      <c r="J2779" s="163"/>
      <c r="K2779" s="162"/>
      <c r="L2779" s="163"/>
      <c r="M27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80" spans="1:14" x14ac:dyDescent="0.25">
      <c r="A2780" s="166" t="str">
        <f>Сверка[[#This Row],[ID Штатной должности]]&amp;Сверка[[#This Row],[Дата возникновения вакансии на ШД]]</f>
        <v/>
      </c>
      <c r="B2780" s="162"/>
      <c r="C2780" s="163"/>
      <c r="D2780" s="162"/>
      <c r="E2780" s="163"/>
      <c r="F2780" s="164"/>
      <c r="G2780" s="164"/>
      <c r="H2780" s="164"/>
      <c r="I2780" s="164"/>
      <c r="J2780" s="163"/>
      <c r="K2780" s="162"/>
      <c r="L2780" s="163"/>
      <c r="M27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81" spans="1:14" x14ac:dyDescent="0.25">
      <c r="A2781" s="166" t="str">
        <f>Сверка[[#This Row],[ID Штатной должности]]&amp;Сверка[[#This Row],[Дата возникновения вакансии на ШД]]</f>
        <v/>
      </c>
      <c r="B2781" s="162"/>
      <c r="C2781" s="163"/>
      <c r="D2781" s="162"/>
      <c r="E2781" s="163"/>
      <c r="F2781" s="164"/>
      <c r="G2781" s="164"/>
      <c r="H2781" s="164"/>
      <c r="I2781" s="164"/>
      <c r="J2781" s="163"/>
      <c r="K2781" s="162"/>
      <c r="L2781" s="163"/>
      <c r="M27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82" spans="1:14" x14ac:dyDescent="0.25">
      <c r="A2782" s="166" t="str">
        <f>Сверка[[#This Row],[ID Штатной должности]]&amp;Сверка[[#This Row],[Дата возникновения вакансии на ШД]]</f>
        <v/>
      </c>
      <c r="B2782" s="162"/>
      <c r="C2782" s="163"/>
      <c r="D2782" s="162"/>
      <c r="E2782" s="163"/>
      <c r="F2782" s="164"/>
      <c r="G2782" s="164"/>
      <c r="H2782" s="164"/>
      <c r="I2782" s="164"/>
      <c r="J2782" s="163"/>
      <c r="K2782" s="162"/>
      <c r="L2782" s="163"/>
      <c r="M27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83" spans="1:14" x14ac:dyDescent="0.25">
      <c r="A2783" s="166" t="str">
        <f>Сверка[[#This Row],[ID Штатной должности]]&amp;Сверка[[#This Row],[Дата возникновения вакансии на ШД]]</f>
        <v/>
      </c>
      <c r="B2783" s="162"/>
      <c r="C2783" s="163"/>
      <c r="D2783" s="162"/>
      <c r="E2783" s="163"/>
      <c r="F2783" s="164"/>
      <c r="G2783" s="164"/>
      <c r="H2783" s="164"/>
      <c r="I2783" s="164"/>
      <c r="J2783" s="163"/>
      <c r="K2783" s="162"/>
      <c r="L2783" s="163"/>
      <c r="M27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84" spans="1:14" x14ac:dyDescent="0.25">
      <c r="A2784" s="166" t="str">
        <f>Сверка[[#This Row],[ID Штатной должности]]&amp;Сверка[[#This Row],[Дата возникновения вакансии на ШД]]</f>
        <v/>
      </c>
      <c r="B2784" s="162"/>
      <c r="C2784" s="163"/>
      <c r="D2784" s="162"/>
      <c r="E2784" s="163"/>
      <c r="F2784" s="164"/>
      <c r="G2784" s="164"/>
      <c r="H2784" s="164"/>
      <c r="I2784" s="164"/>
      <c r="J2784" s="163"/>
      <c r="K2784" s="162"/>
      <c r="L2784" s="163"/>
      <c r="M27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85" spans="1:14" x14ac:dyDescent="0.25">
      <c r="A2785" s="166" t="str">
        <f>Сверка[[#This Row],[ID Штатной должности]]&amp;Сверка[[#This Row],[Дата возникновения вакансии на ШД]]</f>
        <v/>
      </c>
      <c r="B2785" s="162"/>
      <c r="C2785" s="163"/>
      <c r="D2785" s="162"/>
      <c r="E2785" s="163"/>
      <c r="F2785" s="164"/>
      <c r="G2785" s="164"/>
      <c r="H2785" s="164"/>
      <c r="I2785" s="164"/>
      <c r="J2785" s="163"/>
      <c r="K2785" s="162"/>
      <c r="L2785" s="163"/>
      <c r="M27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86" spans="1:14" x14ac:dyDescent="0.25">
      <c r="A2786" s="166" t="str">
        <f>Сверка[[#This Row],[ID Штатной должности]]&amp;Сверка[[#This Row],[Дата возникновения вакансии на ШД]]</f>
        <v/>
      </c>
      <c r="B2786" s="162"/>
      <c r="C2786" s="163"/>
      <c r="D2786" s="162"/>
      <c r="E2786" s="163"/>
      <c r="F2786" s="164"/>
      <c r="G2786" s="164"/>
      <c r="H2786" s="164"/>
      <c r="I2786" s="164"/>
      <c r="J2786" s="163"/>
      <c r="K2786" s="162"/>
      <c r="L2786" s="163"/>
      <c r="M27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87" spans="1:14" x14ac:dyDescent="0.25">
      <c r="A2787" s="166" t="str">
        <f>Сверка[[#This Row],[ID Штатной должности]]&amp;Сверка[[#This Row],[Дата возникновения вакансии на ШД]]</f>
        <v/>
      </c>
      <c r="B2787" s="162"/>
      <c r="C2787" s="163"/>
      <c r="D2787" s="162"/>
      <c r="E2787" s="163"/>
      <c r="F2787" s="164"/>
      <c r="G2787" s="164"/>
      <c r="H2787" s="164"/>
      <c r="I2787" s="164"/>
      <c r="J2787" s="163"/>
      <c r="K2787" s="162"/>
      <c r="L2787" s="163"/>
      <c r="M27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88" spans="1:14" x14ac:dyDescent="0.25">
      <c r="A2788" s="166" t="str">
        <f>Сверка[[#This Row],[ID Штатной должности]]&amp;Сверка[[#This Row],[Дата возникновения вакансии на ШД]]</f>
        <v/>
      </c>
      <c r="B2788" s="162"/>
      <c r="C2788" s="163"/>
      <c r="D2788" s="162"/>
      <c r="E2788" s="163"/>
      <c r="F2788" s="164"/>
      <c r="G2788" s="164"/>
      <c r="H2788" s="164"/>
      <c r="I2788" s="164"/>
      <c r="J2788" s="163"/>
      <c r="K2788" s="162"/>
      <c r="L2788" s="163"/>
      <c r="M27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89" spans="1:14" x14ac:dyDescent="0.25">
      <c r="A2789" s="166" t="str">
        <f>Сверка[[#This Row],[ID Штатной должности]]&amp;Сверка[[#This Row],[Дата возникновения вакансии на ШД]]</f>
        <v/>
      </c>
      <c r="B2789" s="162"/>
      <c r="C2789" s="163"/>
      <c r="D2789" s="162"/>
      <c r="E2789" s="163"/>
      <c r="F2789" s="164"/>
      <c r="G2789" s="164"/>
      <c r="H2789" s="164"/>
      <c r="I2789" s="164"/>
      <c r="J2789" s="163"/>
      <c r="K2789" s="162"/>
      <c r="L2789" s="163"/>
      <c r="M27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90" spans="1:14" x14ac:dyDescent="0.25">
      <c r="A2790" s="166" t="str">
        <f>Сверка[[#This Row],[ID Штатной должности]]&amp;Сверка[[#This Row],[Дата возникновения вакансии на ШД]]</f>
        <v/>
      </c>
      <c r="B2790" s="162"/>
      <c r="C2790" s="163"/>
      <c r="D2790" s="162"/>
      <c r="E2790" s="163"/>
      <c r="F2790" s="164"/>
      <c r="G2790" s="164"/>
      <c r="H2790" s="164"/>
      <c r="I2790" s="164"/>
      <c r="J2790" s="163"/>
      <c r="K2790" s="162"/>
      <c r="L2790" s="163"/>
      <c r="M27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91" spans="1:14" x14ac:dyDescent="0.25">
      <c r="A2791" s="166" t="str">
        <f>Сверка[[#This Row],[ID Штатной должности]]&amp;Сверка[[#This Row],[Дата возникновения вакансии на ШД]]</f>
        <v/>
      </c>
      <c r="B2791" s="162"/>
      <c r="C2791" s="163"/>
      <c r="D2791" s="162"/>
      <c r="E2791" s="163"/>
      <c r="F2791" s="164"/>
      <c r="G2791" s="164"/>
      <c r="H2791" s="164"/>
      <c r="I2791" s="164"/>
      <c r="J2791" s="163"/>
      <c r="K2791" s="162"/>
      <c r="L2791" s="163"/>
      <c r="M27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92" spans="1:14" x14ac:dyDescent="0.25">
      <c r="A2792" s="166" t="str">
        <f>Сверка[[#This Row],[ID Штатной должности]]&amp;Сверка[[#This Row],[Дата возникновения вакансии на ШД]]</f>
        <v/>
      </c>
      <c r="B2792" s="162"/>
      <c r="C2792" s="163"/>
      <c r="D2792" s="162"/>
      <c r="E2792" s="163"/>
      <c r="F2792" s="164"/>
      <c r="G2792" s="164"/>
      <c r="H2792" s="164"/>
      <c r="I2792" s="164"/>
      <c r="J2792" s="163"/>
      <c r="K2792" s="162"/>
      <c r="L2792" s="163"/>
      <c r="M27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93" spans="1:14" x14ac:dyDescent="0.25">
      <c r="A2793" s="166" t="str">
        <f>Сверка[[#This Row],[ID Штатной должности]]&amp;Сверка[[#This Row],[Дата возникновения вакансии на ШД]]</f>
        <v/>
      </c>
      <c r="B2793" s="162"/>
      <c r="C2793" s="163"/>
      <c r="D2793" s="162"/>
      <c r="E2793" s="163"/>
      <c r="F2793" s="164"/>
      <c r="G2793" s="164"/>
      <c r="H2793" s="164"/>
      <c r="I2793" s="164"/>
      <c r="J2793" s="163"/>
      <c r="K2793" s="162"/>
      <c r="L2793" s="163"/>
      <c r="M27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94" spans="1:14" x14ac:dyDescent="0.25">
      <c r="A2794" s="166" t="str">
        <f>Сверка[[#This Row],[ID Штатной должности]]&amp;Сверка[[#This Row],[Дата возникновения вакансии на ШД]]</f>
        <v/>
      </c>
      <c r="B2794" s="162"/>
      <c r="C2794" s="163"/>
      <c r="D2794" s="162"/>
      <c r="E2794" s="163"/>
      <c r="F2794" s="164"/>
      <c r="G2794" s="164"/>
      <c r="H2794" s="164"/>
      <c r="I2794" s="164"/>
      <c r="J2794" s="163"/>
      <c r="K2794" s="162"/>
      <c r="L2794" s="163"/>
      <c r="M27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95" spans="1:14" x14ac:dyDescent="0.25">
      <c r="A2795" s="166" t="str">
        <f>Сверка[[#This Row],[ID Штатной должности]]&amp;Сверка[[#This Row],[Дата возникновения вакансии на ШД]]</f>
        <v/>
      </c>
      <c r="B2795" s="162"/>
      <c r="C2795" s="163"/>
      <c r="D2795" s="162"/>
      <c r="E2795" s="163"/>
      <c r="F2795" s="164"/>
      <c r="G2795" s="164"/>
      <c r="H2795" s="164"/>
      <c r="I2795" s="164"/>
      <c r="J2795" s="163"/>
      <c r="K2795" s="162"/>
      <c r="L2795" s="163"/>
      <c r="M27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96" spans="1:14" x14ac:dyDescent="0.25">
      <c r="A2796" s="166" t="str">
        <f>Сверка[[#This Row],[ID Штатной должности]]&amp;Сверка[[#This Row],[Дата возникновения вакансии на ШД]]</f>
        <v/>
      </c>
      <c r="B2796" s="162"/>
      <c r="C2796" s="163"/>
      <c r="D2796" s="162"/>
      <c r="E2796" s="163"/>
      <c r="F2796" s="164"/>
      <c r="G2796" s="164"/>
      <c r="H2796" s="164"/>
      <c r="I2796" s="164"/>
      <c r="J2796" s="163"/>
      <c r="K2796" s="162"/>
      <c r="L2796" s="163"/>
      <c r="M27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97" spans="1:14" x14ac:dyDescent="0.25">
      <c r="A2797" s="166" t="str">
        <f>Сверка[[#This Row],[ID Штатной должности]]&amp;Сверка[[#This Row],[Дата возникновения вакансии на ШД]]</f>
        <v/>
      </c>
      <c r="B2797" s="162"/>
      <c r="C2797" s="163"/>
      <c r="D2797" s="162"/>
      <c r="E2797" s="163"/>
      <c r="F2797" s="164"/>
      <c r="G2797" s="164"/>
      <c r="H2797" s="164"/>
      <c r="I2797" s="164"/>
      <c r="J2797" s="163"/>
      <c r="K2797" s="162"/>
      <c r="L2797" s="163"/>
      <c r="M27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98" spans="1:14" x14ac:dyDescent="0.25">
      <c r="A2798" s="166" t="str">
        <f>Сверка[[#This Row],[ID Штатной должности]]&amp;Сверка[[#This Row],[Дата возникновения вакансии на ШД]]</f>
        <v/>
      </c>
      <c r="B2798" s="162"/>
      <c r="C2798" s="163"/>
      <c r="D2798" s="162"/>
      <c r="E2798" s="163"/>
      <c r="F2798" s="164"/>
      <c r="G2798" s="164"/>
      <c r="H2798" s="164"/>
      <c r="I2798" s="164"/>
      <c r="J2798" s="163"/>
      <c r="K2798" s="162"/>
      <c r="L2798" s="163"/>
      <c r="M27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799" spans="1:14" x14ac:dyDescent="0.25">
      <c r="A2799" s="166" t="str">
        <f>Сверка[[#This Row],[ID Штатной должности]]&amp;Сверка[[#This Row],[Дата возникновения вакансии на ШД]]</f>
        <v/>
      </c>
      <c r="B2799" s="162"/>
      <c r="C2799" s="163"/>
      <c r="D2799" s="162"/>
      <c r="E2799" s="163"/>
      <c r="F2799" s="164"/>
      <c r="G2799" s="164"/>
      <c r="H2799" s="164"/>
      <c r="I2799" s="164"/>
      <c r="J2799" s="163"/>
      <c r="K2799" s="162"/>
      <c r="L2799" s="163"/>
      <c r="M27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7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00" spans="1:14" x14ac:dyDescent="0.25">
      <c r="A2800" s="166" t="str">
        <f>Сверка[[#This Row],[ID Штатной должности]]&amp;Сверка[[#This Row],[Дата возникновения вакансии на ШД]]</f>
        <v/>
      </c>
      <c r="B2800" s="162"/>
      <c r="C2800" s="163"/>
      <c r="D2800" s="162"/>
      <c r="E2800" s="163"/>
      <c r="F2800" s="164"/>
      <c r="G2800" s="164"/>
      <c r="H2800" s="164"/>
      <c r="I2800" s="164"/>
      <c r="J2800" s="163"/>
      <c r="K2800" s="162"/>
      <c r="L2800" s="163"/>
      <c r="M28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01" spans="1:14" x14ac:dyDescent="0.25">
      <c r="A2801" s="166" t="str">
        <f>Сверка[[#This Row],[ID Штатной должности]]&amp;Сверка[[#This Row],[Дата возникновения вакансии на ШД]]</f>
        <v/>
      </c>
      <c r="B2801" s="162"/>
      <c r="C2801" s="163"/>
      <c r="D2801" s="162"/>
      <c r="E2801" s="163"/>
      <c r="F2801" s="164"/>
      <c r="G2801" s="164"/>
      <c r="H2801" s="164"/>
      <c r="I2801" s="164"/>
      <c r="J2801" s="163"/>
      <c r="K2801" s="162"/>
      <c r="L2801" s="163"/>
      <c r="M28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02" spans="1:14" x14ac:dyDescent="0.25">
      <c r="A2802" s="166" t="str">
        <f>Сверка[[#This Row],[ID Штатной должности]]&amp;Сверка[[#This Row],[Дата возникновения вакансии на ШД]]</f>
        <v/>
      </c>
      <c r="B2802" s="162"/>
      <c r="C2802" s="163"/>
      <c r="D2802" s="162"/>
      <c r="E2802" s="163"/>
      <c r="F2802" s="164"/>
      <c r="G2802" s="164"/>
      <c r="H2802" s="164"/>
      <c r="I2802" s="164"/>
      <c r="J2802" s="163"/>
      <c r="K2802" s="162"/>
      <c r="L2802" s="163"/>
      <c r="M28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03" spans="1:14" x14ac:dyDescent="0.25">
      <c r="A2803" s="166" t="str">
        <f>Сверка[[#This Row],[ID Штатной должности]]&amp;Сверка[[#This Row],[Дата возникновения вакансии на ШД]]</f>
        <v/>
      </c>
      <c r="B2803" s="162"/>
      <c r="C2803" s="163"/>
      <c r="D2803" s="162"/>
      <c r="E2803" s="163"/>
      <c r="F2803" s="164"/>
      <c r="G2803" s="164"/>
      <c r="H2803" s="164"/>
      <c r="I2803" s="164"/>
      <c r="J2803" s="163"/>
      <c r="K2803" s="162"/>
      <c r="L2803" s="163"/>
      <c r="M28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04" spans="1:14" x14ac:dyDescent="0.25">
      <c r="A2804" s="166" t="str">
        <f>Сверка[[#This Row],[ID Штатной должности]]&amp;Сверка[[#This Row],[Дата возникновения вакансии на ШД]]</f>
        <v/>
      </c>
      <c r="B2804" s="162"/>
      <c r="C2804" s="163"/>
      <c r="D2804" s="162"/>
      <c r="E2804" s="163"/>
      <c r="F2804" s="164"/>
      <c r="G2804" s="164"/>
      <c r="H2804" s="164"/>
      <c r="I2804" s="164"/>
      <c r="J2804" s="163"/>
      <c r="K2804" s="162"/>
      <c r="L2804" s="163"/>
      <c r="M28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05" spans="1:14" x14ac:dyDescent="0.25">
      <c r="A2805" s="166" t="str">
        <f>Сверка[[#This Row],[ID Штатной должности]]&amp;Сверка[[#This Row],[Дата возникновения вакансии на ШД]]</f>
        <v/>
      </c>
      <c r="B2805" s="162"/>
      <c r="C2805" s="163"/>
      <c r="D2805" s="162"/>
      <c r="E2805" s="163"/>
      <c r="F2805" s="164"/>
      <c r="G2805" s="164"/>
      <c r="H2805" s="164"/>
      <c r="I2805" s="164"/>
      <c r="J2805" s="163"/>
      <c r="K2805" s="162"/>
      <c r="L2805" s="163"/>
      <c r="M28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06" spans="1:14" x14ac:dyDescent="0.25">
      <c r="A2806" s="166" t="str">
        <f>Сверка[[#This Row],[ID Штатной должности]]&amp;Сверка[[#This Row],[Дата возникновения вакансии на ШД]]</f>
        <v/>
      </c>
      <c r="B2806" s="162"/>
      <c r="C2806" s="163"/>
      <c r="D2806" s="162"/>
      <c r="E2806" s="163"/>
      <c r="F2806" s="164"/>
      <c r="G2806" s="164"/>
      <c r="H2806" s="164"/>
      <c r="I2806" s="164"/>
      <c r="J2806" s="163"/>
      <c r="K2806" s="162"/>
      <c r="L2806" s="163"/>
      <c r="M28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07" spans="1:14" x14ac:dyDescent="0.25">
      <c r="A2807" s="166" t="str">
        <f>Сверка[[#This Row],[ID Штатной должности]]&amp;Сверка[[#This Row],[Дата возникновения вакансии на ШД]]</f>
        <v/>
      </c>
      <c r="B2807" s="162"/>
      <c r="C2807" s="163"/>
      <c r="D2807" s="162"/>
      <c r="E2807" s="163"/>
      <c r="F2807" s="164"/>
      <c r="G2807" s="164"/>
      <c r="H2807" s="164"/>
      <c r="I2807" s="164"/>
      <c r="J2807" s="163"/>
      <c r="K2807" s="162"/>
      <c r="L2807" s="163"/>
      <c r="M28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08" spans="1:14" x14ac:dyDescent="0.25">
      <c r="A2808" s="166" t="str">
        <f>Сверка[[#This Row],[ID Штатной должности]]&amp;Сверка[[#This Row],[Дата возникновения вакансии на ШД]]</f>
        <v/>
      </c>
      <c r="B2808" s="162"/>
      <c r="C2808" s="163"/>
      <c r="D2808" s="162"/>
      <c r="E2808" s="163"/>
      <c r="F2808" s="164"/>
      <c r="G2808" s="164"/>
      <c r="H2808" s="164"/>
      <c r="I2808" s="164"/>
      <c r="J2808" s="163"/>
      <c r="K2808" s="162"/>
      <c r="L2808" s="163"/>
      <c r="M28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09" spans="1:14" x14ac:dyDescent="0.25">
      <c r="A2809" s="166" t="str">
        <f>Сверка[[#This Row],[ID Штатной должности]]&amp;Сверка[[#This Row],[Дата возникновения вакансии на ШД]]</f>
        <v/>
      </c>
      <c r="B2809" s="162"/>
      <c r="C2809" s="163"/>
      <c r="D2809" s="162"/>
      <c r="E2809" s="163"/>
      <c r="F2809" s="164"/>
      <c r="G2809" s="164"/>
      <c r="H2809" s="164"/>
      <c r="I2809" s="164"/>
      <c r="J2809" s="163"/>
      <c r="K2809" s="162"/>
      <c r="L2809" s="163"/>
      <c r="M28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10" spans="1:14" x14ac:dyDescent="0.25">
      <c r="A2810" s="166" t="str">
        <f>Сверка[[#This Row],[ID Штатной должности]]&amp;Сверка[[#This Row],[Дата возникновения вакансии на ШД]]</f>
        <v/>
      </c>
      <c r="B2810" s="162"/>
      <c r="C2810" s="163"/>
      <c r="D2810" s="162"/>
      <c r="E2810" s="163"/>
      <c r="F2810" s="164"/>
      <c r="G2810" s="164"/>
      <c r="H2810" s="164"/>
      <c r="I2810" s="164"/>
      <c r="J2810" s="163"/>
      <c r="K2810" s="162"/>
      <c r="L2810" s="163"/>
      <c r="M28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11" spans="1:14" x14ac:dyDescent="0.25">
      <c r="A2811" s="166" t="str">
        <f>Сверка[[#This Row],[ID Штатной должности]]&amp;Сверка[[#This Row],[Дата возникновения вакансии на ШД]]</f>
        <v/>
      </c>
      <c r="B2811" s="162"/>
      <c r="C2811" s="163"/>
      <c r="D2811" s="162"/>
      <c r="E2811" s="163"/>
      <c r="F2811" s="164"/>
      <c r="G2811" s="164"/>
      <c r="H2811" s="164"/>
      <c r="I2811" s="164"/>
      <c r="J2811" s="163"/>
      <c r="K2811" s="162"/>
      <c r="L2811" s="163"/>
      <c r="M28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12" spans="1:14" x14ac:dyDescent="0.25">
      <c r="A2812" s="166" t="str">
        <f>Сверка[[#This Row],[ID Штатной должности]]&amp;Сверка[[#This Row],[Дата возникновения вакансии на ШД]]</f>
        <v/>
      </c>
      <c r="B2812" s="162"/>
      <c r="C2812" s="163"/>
      <c r="D2812" s="162"/>
      <c r="E2812" s="163"/>
      <c r="F2812" s="164"/>
      <c r="G2812" s="164"/>
      <c r="H2812" s="164"/>
      <c r="I2812" s="164"/>
      <c r="J2812" s="163"/>
      <c r="K2812" s="162"/>
      <c r="L2812" s="163"/>
      <c r="M28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13" spans="1:14" x14ac:dyDescent="0.25">
      <c r="A2813" s="166" t="str">
        <f>Сверка[[#This Row],[ID Штатной должности]]&amp;Сверка[[#This Row],[Дата возникновения вакансии на ШД]]</f>
        <v/>
      </c>
      <c r="B2813" s="162"/>
      <c r="C2813" s="163"/>
      <c r="D2813" s="162"/>
      <c r="E2813" s="163"/>
      <c r="F2813" s="164"/>
      <c r="G2813" s="164"/>
      <c r="H2813" s="164"/>
      <c r="I2813" s="164"/>
      <c r="J2813" s="163"/>
      <c r="K2813" s="162"/>
      <c r="L2813" s="163"/>
      <c r="M28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14" spans="1:14" x14ac:dyDescent="0.25">
      <c r="A2814" s="166" t="str">
        <f>Сверка[[#This Row],[ID Штатной должности]]&amp;Сверка[[#This Row],[Дата возникновения вакансии на ШД]]</f>
        <v/>
      </c>
      <c r="B2814" s="162"/>
      <c r="C2814" s="163"/>
      <c r="D2814" s="162"/>
      <c r="E2814" s="163"/>
      <c r="F2814" s="164"/>
      <c r="G2814" s="164"/>
      <c r="H2814" s="164"/>
      <c r="I2814" s="164"/>
      <c r="J2814" s="163"/>
      <c r="K2814" s="162"/>
      <c r="L2814" s="163"/>
      <c r="M28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15" spans="1:14" x14ac:dyDescent="0.25">
      <c r="A2815" s="166" t="str">
        <f>Сверка[[#This Row],[ID Штатной должности]]&amp;Сверка[[#This Row],[Дата возникновения вакансии на ШД]]</f>
        <v/>
      </c>
      <c r="B2815" s="162"/>
      <c r="C2815" s="163"/>
      <c r="D2815" s="162"/>
      <c r="E2815" s="163"/>
      <c r="F2815" s="164"/>
      <c r="G2815" s="164"/>
      <c r="H2815" s="164"/>
      <c r="I2815" s="164"/>
      <c r="J2815" s="163"/>
      <c r="K2815" s="162"/>
      <c r="L2815" s="163"/>
      <c r="M28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16" spans="1:14" x14ac:dyDescent="0.25">
      <c r="A2816" s="166" t="str">
        <f>Сверка[[#This Row],[ID Штатной должности]]&amp;Сверка[[#This Row],[Дата возникновения вакансии на ШД]]</f>
        <v/>
      </c>
      <c r="B2816" s="162"/>
      <c r="C2816" s="163"/>
      <c r="D2816" s="162"/>
      <c r="E2816" s="163"/>
      <c r="F2816" s="164"/>
      <c r="G2816" s="164"/>
      <c r="H2816" s="164"/>
      <c r="I2816" s="164"/>
      <c r="J2816" s="163"/>
      <c r="K2816" s="162"/>
      <c r="L2816" s="163"/>
      <c r="M28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17" spans="1:14" x14ac:dyDescent="0.25">
      <c r="A2817" s="166" t="str">
        <f>Сверка[[#This Row],[ID Штатной должности]]&amp;Сверка[[#This Row],[Дата возникновения вакансии на ШД]]</f>
        <v/>
      </c>
      <c r="B2817" s="162"/>
      <c r="C2817" s="163"/>
      <c r="D2817" s="162"/>
      <c r="E2817" s="163"/>
      <c r="F2817" s="164"/>
      <c r="G2817" s="164"/>
      <c r="H2817" s="164"/>
      <c r="I2817" s="164"/>
      <c r="J2817" s="163"/>
      <c r="K2817" s="162"/>
      <c r="L2817" s="163"/>
      <c r="M28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18" spans="1:14" x14ac:dyDescent="0.25">
      <c r="A2818" s="166" t="str">
        <f>Сверка[[#This Row],[ID Штатной должности]]&amp;Сверка[[#This Row],[Дата возникновения вакансии на ШД]]</f>
        <v/>
      </c>
      <c r="B2818" s="162"/>
      <c r="C2818" s="163"/>
      <c r="D2818" s="162"/>
      <c r="E2818" s="163"/>
      <c r="F2818" s="164"/>
      <c r="G2818" s="164"/>
      <c r="H2818" s="164"/>
      <c r="I2818" s="164"/>
      <c r="J2818" s="163"/>
      <c r="K2818" s="162"/>
      <c r="L2818" s="163"/>
      <c r="M28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19" spans="1:14" x14ac:dyDescent="0.25">
      <c r="A2819" s="166" t="str">
        <f>Сверка[[#This Row],[ID Штатной должности]]&amp;Сверка[[#This Row],[Дата возникновения вакансии на ШД]]</f>
        <v/>
      </c>
      <c r="B2819" s="162"/>
      <c r="C2819" s="163"/>
      <c r="D2819" s="162"/>
      <c r="E2819" s="163"/>
      <c r="F2819" s="164"/>
      <c r="G2819" s="164"/>
      <c r="H2819" s="164"/>
      <c r="I2819" s="164"/>
      <c r="J2819" s="163"/>
      <c r="K2819" s="162"/>
      <c r="L2819" s="163"/>
      <c r="M28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20" spans="1:14" x14ac:dyDescent="0.25">
      <c r="A2820" s="166" t="str">
        <f>Сверка[[#This Row],[ID Штатной должности]]&amp;Сверка[[#This Row],[Дата возникновения вакансии на ШД]]</f>
        <v/>
      </c>
      <c r="B2820" s="162"/>
      <c r="C2820" s="163"/>
      <c r="D2820" s="162"/>
      <c r="E2820" s="163"/>
      <c r="F2820" s="164"/>
      <c r="G2820" s="164"/>
      <c r="H2820" s="164"/>
      <c r="I2820" s="164"/>
      <c r="J2820" s="163"/>
      <c r="K2820" s="162"/>
      <c r="L2820" s="163"/>
      <c r="M28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21" spans="1:14" x14ac:dyDescent="0.25">
      <c r="A2821" s="166" t="str">
        <f>Сверка[[#This Row],[ID Штатной должности]]&amp;Сверка[[#This Row],[Дата возникновения вакансии на ШД]]</f>
        <v/>
      </c>
      <c r="B2821" s="162"/>
      <c r="C2821" s="163"/>
      <c r="D2821" s="162"/>
      <c r="E2821" s="163"/>
      <c r="F2821" s="164"/>
      <c r="G2821" s="164"/>
      <c r="H2821" s="164"/>
      <c r="I2821" s="164"/>
      <c r="J2821" s="163"/>
      <c r="K2821" s="162"/>
      <c r="L2821" s="163"/>
      <c r="M28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22" spans="1:14" x14ac:dyDescent="0.25">
      <c r="A2822" s="166" t="str">
        <f>Сверка[[#This Row],[ID Штатной должности]]&amp;Сверка[[#This Row],[Дата возникновения вакансии на ШД]]</f>
        <v/>
      </c>
      <c r="B2822" s="162"/>
      <c r="C2822" s="163"/>
      <c r="D2822" s="162"/>
      <c r="E2822" s="163"/>
      <c r="F2822" s="164"/>
      <c r="G2822" s="164"/>
      <c r="H2822" s="164"/>
      <c r="I2822" s="164"/>
      <c r="J2822" s="163"/>
      <c r="K2822" s="162"/>
      <c r="L2822" s="163"/>
      <c r="M28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23" spans="1:14" x14ac:dyDescent="0.25">
      <c r="A2823" s="166" t="str">
        <f>Сверка[[#This Row],[ID Штатной должности]]&amp;Сверка[[#This Row],[Дата возникновения вакансии на ШД]]</f>
        <v/>
      </c>
      <c r="B2823" s="162"/>
      <c r="C2823" s="163"/>
      <c r="D2823" s="162"/>
      <c r="E2823" s="163"/>
      <c r="F2823" s="164"/>
      <c r="G2823" s="164"/>
      <c r="H2823" s="164"/>
      <c r="I2823" s="164"/>
      <c r="J2823" s="163"/>
      <c r="K2823" s="162"/>
      <c r="L2823" s="163"/>
      <c r="M28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24" spans="1:14" x14ac:dyDescent="0.25">
      <c r="A2824" s="166" t="str">
        <f>Сверка[[#This Row],[ID Штатной должности]]&amp;Сверка[[#This Row],[Дата возникновения вакансии на ШД]]</f>
        <v/>
      </c>
      <c r="B2824" s="162"/>
      <c r="C2824" s="163"/>
      <c r="D2824" s="162"/>
      <c r="E2824" s="163"/>
      <c r="F2824" s="164"/>
      <c r="G2824" s="164"/>
      <c r="H2824" s="164"/>
      <c r="I2824" s="164"/>
      <c r="J2824" s="163"/>
      <c r="K2824" s="162"/>
      <c r="L2824" s="163"/>
      <c r="M28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25" spans="1:14" x14ac:dyDescent="0.25">
      <c r="A2825" s="166" t="str">
        <f>Сверка[[#This Row],[ID Штатной должности]]&amp;Сверка[[#This Row],[Дата возникновения вакансии на ШД]]</f>
        <v/>
      </c>
      <c r="B2825" s="162"/>
      <c r="C2825" s="163"/>
      <c r="D2825" s="162"/>
      <c r="E2825" s="163"/>
      <c r="F2825" s="164"/>
      <c r="G2825" s="164"/>
      <c r="H2825" s="164"/>
      <c r="I2825" s="164"/>
      <c r="J2825" s="163"/>
      <c r="K2825" s="162"/>
      <c r="L2825" s="163"/>
      <c r="M28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26" spans="1:14" x14ac:dyDescent="0.25">
      <c r="A2826" s="166" t="str">
        <f>Сверка[[#This Row],[ID Штатной должности]]&amp;Сверка[[#This Row],[Дата возникновения вакансии на ШД]]</f>
        <v/>
      </c>
      <c r="B2826" s="162"/>
      <c r="C2826" s="163"/>
      <c r="D2826" s="162"/>
      <c r="E2826" s="163"/>
      <c r="F2826" s="164"/>
      <c r="G2826" s="164"/>
      <c r="H2826" s="164"/>
      <c r="I2826" s="164"/>
      <c r="J2826" s="163"/>
      <c r="K2826" s="162"/>
      <c r="L2826" s="163"/>
      <c r="M28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27" spans="1:14" x14ac:dyDescent="0.25">
      <c r="A2827" s="166" t="str">
        <f>Сверка[[#This Row],[ID Штатной должности]]&amp;Сверка[[#This Row],[Дата возникновения вакансии на ШД]]</f>
        <v/>
      </c>
      <c r="B2827" s="162"/>
      <c r="C2827" s="163"/>
      <c r="D2827" s="162"/>
      <c r="E2827" s="163"/>
      <c r="F2827" s="164"/>
      <c r="G2827" s="164"/>
      <c r="H2827" s="164"/>
      <c r="I2827" s="164"/>
      <c r="J2827" s="163"/>
      <c r="K2827" s="162"/>
      <c r="L2827" s="163"/>
      <c r="M28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28" spans="1:14" x14ac:dyDescent="0.25">
      <c r="A2828" s="166" t="str">
        <f>Сверка[[#This Row],[ID Штатной должности]]&amp;Сверка[[#This Row],[Дата возникновения вакансии на ШД]]</f>
        <v/>
      </c>
      <c r="B2828" s="162"/>
      <c r="C2828" s="163"/>
      <c r="D2828" s="162"/>
      <c r="E2828" s="163"/>
      <c r="F2828" s="164"/>
      <c r="G2828" s="164"/>
      <c r="H2828" s="164"/>
      <c r="I2828" s="164"/>
      <c r="J2828" s="163"/>
      <c r="K2828" s="162"/>
      <c r="L2828" s="163"/>
      <c r="M28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29" spans="1:14" x14ac:dyDescent="0.25">
      <c r="A2829" s="166" t="str">
        <f>Сверка[[#This Row],[ID Штатной должности]]&amp;Сверка[[#This Row],[Дата возникновения вакансии на ШД]]</f>
        <v/>
      </c>
      <c r="B2829" s="162"/>
      <c r="C2829" s="163"/>
      <c r="D2829" s="162"/>
      <c r="E2829" s="163"/>
      <c r="F2829" s="164"/>
      <c r="G2829" s="164"/>
      <c r="H2829" s="164"/>
      <c r="I2829" s="164"/>
      <c r="J2829" s="163"/>
      <c r="K2829" s="162"/>
      <c r="L2829" s="163"/>
      <c r="M28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30" spans="1:14" x14ac:dyDescent="0.25">
      <c r="A2830" s="166" t="str">
        <f>Сверка[[#This Row],[ID Штатной должности]]&amp;Сверка[[#This Row],[Дата возникновения вакансии на ШД]]</f>
        <v/>
      </c>
      <c r="B2830" s="162"/>
      <c r="C2830" s="163"/>
      <c r="D2830" s="162"/>
      <c r="E2830" s="163"/>
      <c r="F2830" s="164"/>
      <c r="G2830" s="164"/>
      <c r="H2830" s="164"/>
      <c r="I2830" s="164"/>
      <c r="J2830" s="163"/>
      <c r="K2830" s="162"/>
      <c r="L2830" s="163"/>
      <c r="M28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31" spans="1:14" x14ac:dyDescent="0.25">
      <c r="A2831" s="166" t="str">
        <f>Сверка[[#This Row],[ID Штатной должности]]&amp;Сверка[[#This Row],[Дата возникновения вакансии на ШД]]</f>
        <v/>
      </c>
      <c r="B2831" s="162"/>
      <c r="C2831" s="163"/>
      <c r="D2831" s="162"/>
      <c r="E2831" s="163"/>
      <c r="F2831" s="164"/>
      <c r="G2831" s="164"/>
      <c r="H2831" s="164"/>
      <c r="I2831" s="164"/>
      <c r="J2831" s="163"/>
      <c r="K2831" s="162"/>
      <c r="L2831" s="163"/>
      <c r="M28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32" spans="1:14" x14ac:dyDescent="0.25">
      <c r="A2832" s="166" t="str">
        <f>Сверка[[#This Row],[ID Штатной должности]]&amp;Сверка[[#This Row],[Дата возникновения вакансии на ШД]]</f>
        <v/>
      </c>
      <c r="B2832" s="162"/>
      <c r="C2832" s="163"/>
      <c r="D2832" s="162"/>
      <c r="E2832" s="163"/>
      <c r="F2832" s="164"/>
      <c r="G2832" s="164"/>
      <c r="H2832" s="164"/>
      <c r="I2832" s="164"/>
      <c r="J2832" s="163"/>
      <c r="K2832" s="162"/>
      <c r="L2832" s="163"/>
      <c r="M28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33" spans="1:14" x14ac:dyDescent="0.25">
      <c r="A2833" s="166" t="str">
        <f>Сверка[[#This Row],[ID Штатной должности]]&amp;Сверка[[#This Row],[Дата возникновения вакансии на ШД]]</f>
        <v/>
      </c>
      <c r="B2833" s="162"/>
      <c r="C2833" s="163"/>
      <c r="D2833" s="162"/>
      <c r="E2833" s="163"/>
      <c r="F2833" s="164"/>
      <c r="G2833" s="164"/>
      <c r="H2833" s="164"/>
      <c r="I2833" s="164"/>
      <c r="J2833" s="163"/>
      <c r="K2833" s="162"/>
      <c r="L2833" s="163"/>
      <c r="M28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34" spans="1:14" x14ac:dyDescent="0.25">
      <c r="A2834" s="166" t="str">
        <f>Сверка[[#This Row],[ID Штатной должности]]&amp;Сверка[[#This Row],[Дата возникновения вакансии на ШД]]</f>
        <v/>
      </c>
      <c r="B2834" s="162"/>
      <c r="C2834" s="163"/>
      <c r="D2834" s="162"/>
      <c r="E2834" s="163"/>
      <c r="F2834" s="164"/>
      <c r="G2834" s="164"/>
      <c r="H2834" s="164"/>
      <c r="I2834" s="164"/>
      <c r="J2834" s="163"/>
      <c r="K2834" s="162"/>
      <c r="L2834" s="163"/>
      <c r="M28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35" spans="1:14" x14ac:dyDescent="0.25">
      <c r="A2835" s="166" t="str">
        <f>Сверка[[#This Row],[ID Штатной должности]]&amp;Сверка[[#This Row],[Дата возникновения вакансии на ШД]]</f>
        <v/>
      </c>
      <c r="B2835" s="162"/>
      <c r="C2835" s="163"/>
      <c r="D2835" s="162"/>
      <c r="E2835" s="163"/>
      <c r="F2835" s="164"/>
      <c r="G2835" s="164"/>
      <c r="H2835" s="164"/>
      <c r="I2835" s="164"/>
      <c r="J2835" s="163"/>
      <c r="K2835" s="162"/>
      <c r="L2835" s="163"/>
      <c r="M28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36" spans="1:14" x14ac:dyDescent="0.25">
      <c r="A2836" s="166" t="str">
        <f>Сверка[[#This Row],[ID Штатной должности]]&amp;Сверка[[#This Row],[Дата возникновения вакансии на ШД]]</f>
        <v/>
      </c>
      <c r="B2836" s="162"/>
      <c r="C2836" s="163"/>
      <c r="D2836" s="162"/>
      <c r="E2836" s="163"/>
      <c r="F2836" s="164"/>
      <c r="G2836" s="164"/>
      <c r="H2836" s="164"/>
      <c r="I2836" s="164"/>
      <c r="J2836" s="163"/>
      <c r="K2836" s="162"/>
      <c r="L2836" s="163"/>
      <c r="M28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37" spans="1:14" x14ac:dyDescent="0.25">
      <c r="A2837" s="166" t="str">
        <f>Сверка[[#This Row],[ID Штатной должности]]&amp;Сверка[[#This Row],[Дата возникновения вакансии на ШД]]</f>
        <v/>
      </c>
      <c r="B2837" s="162"/>
      <c r="C2837" s="163"/>
      <c r="D2837" s="162"/>
      <c r="E2837" s="163"/>
      <c r="F2837" s="164"/>
      <c r="G2837" s="164"/>
      <c r="H2837" s="164"/>
      <c r="I2837" s="164"/>
      <c r="J2837" s="163"/>
      <c r="K2837" s="162"/>
      <c r="L2837" s="163"/>
      <c r="M28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38" spans="1:14" x14ac:dyDescent="0.25">
      <c r="A2838" s="166" t="str">
        <f>Сверка[[#This Row],[ID Штатной должности]]&amp;Сверка[[#This Row],[Дата возникновения вакансии на ШД]]</f>
        <v/>
      </c>
      <c r="B2838" s="162"/>
      <c r="C2838" s="163"/>
      <c r="D2838" s="162"/>
      <c r="E2838" s="163"/>
      <c r="F2838" s="164"/>
      <c r="G2838" s="164"/>
      <c r="H2838" s="164"/>
      <c r="I2838" s="164"/>
      <c r="J2838" s="163"/>
      <c r="K2838" s="162"/>
      <c r="L2838" s="163"/>
      <c r="M28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39" spans="1:14" x14ac:dyDescent="0.25">
      <c r="A2839" s="166" t="str">
        <f>Сверка[[#This Row],[ID Штатной должности]]&amp;Сверка[[#This Row],[Дата возникновения вакансии на ШД]]</f>
        <v/>
      </c>
      <c r="B2839" s="162"/>
      <c r="C2839" s="163"/>
      <c r="D2839" s="162"/>
      <c r="E2839" s="163"/>
      <c r="F2839" s="164"/>
      <c r="G2839" s="164"/>
      <c r="H2839" s="164"/>
      <c r="I2839" s="164"/>
      <c r="J2839" s="163"/>
      <c r="K2839" s="162"/>
      <c r="L2839" s="163"/>
      <c r="M28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40" spans="1:14" x14ac:dyDescent="0.25">
      <c r="A2840" s="166" t="str">
        <f>Сверка[[#This Row],[ID Штатной должности]]&amp;Сверка[[#This Row],[Дата возникновения вакансии на ШД]]</f>
        <v/>
      </c>
      <c r="B2840" s="162"/>
      <c r="C2840" s="163"/>
      <c r="D2840" s="162"/>
      <c r="E2840" s="163"/>
      <c r="F2840" s="164"/>
      <c r="G2840" s="164"/>
      <c r="H2840" s="164"/>
      <c r="I2840" s="164"/>
      <c r="J2840" s="163"/>
      <c r="K2840" s="162"/>
      <c r="L2840" s="163"/>
      <c r="M28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41" spans="1:14" x14ac:dyDescent="0.25">
      <c r="A2841" s="166" t="str">
        <f>Сверка[[#This Row],[ID Штатной должности]]&amp;Сверка[[#This Row],[Дата возникновения вакансии на ШД]]</f>
        <v/>
      </c>
      <c r="B2841" s="162"/>
      <c r="C2841" s="163"/>
      <c r="D2841" s="162"/>
      <c r="E2841" s="163"/>
      <c r="F2841" s="164"/>
      <c r="G2841" s="164"/>
      <c r="H2841" s="164"/>
      <c r="I2841" s="164"/>
      <c r="J2841" s="163"/>
      <c r="K2841" s="162"/>
      <c r="L2841" s="163"/>
      <c r="M28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42" spans="1:14" x14ac:dyDescent="0.25">
      <c r="A2842" s="166" t="str">
        <f>Сверка[[#This Row],[ID Штатной должности]]&amp;Сверка[[#This Row],[Дата возникновения вакансии на ШД]]</f>
        <v/>
      </c>
      <c r="B2842" s="162"/>
      <c r="C2842" s="163"/>
      <c r="D2842" s="162"/>
      <c r="E2842" s="163"/>
      <c r="F2842" s="164"/>
      <c r="G2842" s="164"/>
      <c r="H2842" s="164"/>
      <c r="I2842" s="164"/>
      <c r="J2842" s="163"/>
      <c r="K2842" s="162"/>
      <c r="L2842" s="163"/>
      <c r="M28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43" spans="1:14" x14ac:dyDescent="0.25">
      <c r="A2843" s="166" t="str">
        <f>Сверка[[#This Row],[ID Штатной должности]]&amp;Сверка[[#This Row],[Дата возникновения вакансии на ШД]]</f>
        <v/>
      </c>
      <c r="B2843" s="162"/>
      <c r="C2843" s="163"/>
      <c r="D2843" s="162"/>
      <c r="E2843" s="163"/>
      <c r="F2843" s="164"/>
      <c r="G2843" s="164"/>
      <c r="H2843" s="164"/>
      <c r="I2843" s="164"/>
      <c r="J2843" s="163"/>
      <c r="K2843" s="162"/>
      <c r="L2843" s="163"/>
      <c r="M28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44" spans="1:14" x14ac:dyDescent="0.25">
      <c r="A2844" s="166" t="str">
        <f>Сверка[[#This Row],[ID Штатной должности]]&amp;Сверка[[#This Row],[Дата возникновения вакансии на ШД]]</f>
        <v/>
      </c>
      <c r="B2844" s="162"/>
      <c r="C2844" s="163"/>
      <c r="D2844" s="162"/>
      <c r="E2844" s="163"/>
      <c r="F2844" s="164"/>
      <c r="G2844" s="164"/>
      <c r="H2844" s="164"/>
      <c r="I2844" s="164"/>
      <c r="J2844" s="163"/>
      <c r="K2844" s="162"/>
      <c r="L2844" s="163"/>
      <c r="M28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45" spans="1:14" x14ac:dyDescent="0.25">
      <c r="A2845" s="166" t="str">
        <f>Сверка[[#This Row],[ID Штатной должности]]&amp;Сверка[[#This Row],[Дата возникновения вакансии на ШД]]</f>
        <v/>
      </c>
      <c r="B2845" s="162"/>
      <c r="C2845" s="163"/>
      <c r="D2845" s="162"/>
      <c r="E2845" s="163"/>
      <c r="F2845" s="164"/>
      <c r="G2845" s="164"/>
      <c r="H2845" s="164"/>
      <c r="I2845" s="164"/>
      <c r="J2845" s="163"/>
      <c r="K2845" s="162"/>
      <c r="L2845" s="163"/>
      <c r="M28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46" spans="1:14" x14ac:dyDescent="0.25">
      <c r="A2846" s="166" t="str">
        <f>Сверка[[#This Row],[ID Штатной должности]]&amp;Сверка[[#This Row],[Дата возникновения вакансии на ШД]]</f>
        <v/>
      </c>
      <c r="B2846" s="162"/>
      <c r="C2846" s="163"/>
      <c r="D2846" s="162"/>
      <c r="E2846" s="163"/>
      <c r="F2846" s="164"/>
      <c r="G2846" s="164"/>
      <c r="H2846" s="164"/>
      <c r="I2846" s="164"/>
      <c r="J2846" s="163"/>
      <c r="K2846" s="162"/>
      <c r="L2846" s="163"/>
      <c r="M28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47" spans="1:14" x14ac:dyDescent="0.25">
      <c r="A2847" s="166" t="str">
        <f>Сверка[[#This Row],[ID Штатной должности]]&amp;Сверка[[#This Row],[Дата возникновения вакансии на ШД]]</f>
        <v/>
      </c>
      <c r="B2847" s="162"/>
      <c r="C2847" s="163"/>
      <c r="D2847" s="162"/>
      <c r="E2847" s="163"/>
      <c r="F2847" s="164"/>
      <c r="G2847" s="164"/>
      <c r="H2847" s="164"/>
      <c r="I2847" s="164"/>
      <c r="J2847" s="163"/>
      <c r="K2847" s="162"/>
      <c r="L2847" s="163"/>
      <c r="M28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48" spans="1:14" x14ac:dyDescent="0.25">
      <c r="A2848" s="166" t="str">
        <f>Сверка[[#This Row],[ID Штатной должности]]&amp;Сверка[[#This Row],[Дата возникновения вакансии на ШД]]</f>
        <v/>
      </c>
      <c r="B2848" s="162"/>
      <c r="C2848" s="163"/>
      <c r="D2848" s="162"/>
      <c r="E2848" s="163"/>
      <c r="F2848" s="164"/>
      <c r="G2848" s="164"/>
      <c r="H2848" s="164"/>
      <c r="I2848" s="164"/>
      <c r="J2848" s="163"/>
      <c r="K2848" s="162"/>
      <c r="L2848" s="163"/>
      <c r="M28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49" spans="1:14" x14ac:dyDescent="0.25">
      <c r="A2849" s="166" t="str">
        <f>Сверка[[#This Row],[ID Штатной должности]]&amp;Сверка[[#This Row],[Дата возникновения вакансии на ШД]]</f>
        <v/>
      </c>
      <c r="B2849" s="162"/>
      <c r="C2849" s="163"/>
      <c r="D2849" s="162"/>
      <c r="E2849" s="163"/>
      <c r="F2849" s="164"/>
      <c r="G2849" s="164"/>
      <c r="H2849" s="164"/>
      <c r="I2849" s="164"/>
      <c r="J2849" s="163"/>
      <c r="K2849" s="162"/>
      <c r="L2849" s="163"/>
      <c r="M28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50" spans="1:14" x14ac:dyDescent="0.25">
      <c r="A2850" s="166" t="str">
        <f>Сверка[[#This Row],[ID Штатной должности]]&amp;Сверка[[#This Row],[Дата возникновения вакансии на ШД]]</f>
        <v/>
      </c>
      <c r="B2850" s="162"/>
      <c r="C2850" s="163"/>
      <c r="D2850" s="162"/>
      <c r="E2850" s="163"/>
      <c r="F2850" s="164"/>
      <c r="G2850" s="164"/>
      <c r="H2850" s="164"/>
      <c r="I2850" s="164"/>
      <c r="J2850" s="163"/>
      <c r="K2850" s="162"/>
      <c r="L2850" s="163"/>
      <c r="M28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51" spans="1:14" x14ac:dyDescent="0.25">
      <c r="A2851" s="166" t="str">
        <f>Сверка[[#This Row],[ID Штатной должности]]&amp;Сверка[[#This Row],[Дата возникновения вакансии на ШД]]</f>
        <v/>
      </c>
      <c r="B2851" s="162"/>
      <c r="C2851" s="163"/>
      <c r="D2851" s="162"/>
      <c r="E2851" s="163"/>
      <c r="F2851" s="164"/>
      <c r="G2851" s="164"/>
      <c r="H2851" s="164"/>
      <c r="I2851" s="164"/>
      <c r="J2851" s="163"/>
      <c r="K2851" s="162"/>
      <c r="L2851" s="163"/>
      <c r="M28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52" spans="1:14" x14ac:dyDescent="0.25">
      <c r="A2852" s="166" t="str">
        <f>Сверка[[#This Row],[ID Штатной должности]]&amp;Сверка[[#This Row],[Дата возникновения вакансии на ШД]]</f>
        <v/>
      </c>
      <c r="B2852" s="162"/>
      <c r="C2852" s="163"/>
      <c r="D2852" s="162"/>
      <c r="E2852" s="163"/>
      <c r="F2852" s="164"/>
      <c r="G2852" s="164"/>
      <c r="H2852" s="164"/>
      <c r="I2852" s="164"/>
      <c r="J2852" s="163"/>
      <c r="K2852" s="162"/>
      <c r="L2852" s="163"/>
      <c r="M28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53" spans="1:14" x14ac:dyDescent="0.25">
      <c r="A2853" s="166" t="str">
        <f>Сверка[[#This Row],[ID Штатной должности]]&amp;Сверка[[#This Row],[Дата возникновения вакансии на ШД]]</f>
        <v/>
      </c>
      <c r="B2853" s="162"/>
      <c r="C2853" s="163"/>
      <c r="D2853" s="162"/>
      <c r="E2853" s="163"/>
      <c r="F2853" s="164"/>
      <c r="G2853" s="164"/>
      <c r="H2853" s="164"/>
      <c r="I2853" s="164"/>
      <c r="J2853" s="163"/>
      <c r="K2853" s="162"/>
      <c r="L2853" s="163"/>
      <c r="M28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54" spans="1:14" x14ac:dyDescent="0.25">
      <c r="A2854" s="166" t="str">
        <f>Сверка[[#This Row],[ID Штатной должности]]&amp;Сверка[[#This Row],[Дата возникновения вакансии на ШД]]</f>
        <v/>
      </c>
      <c r="B2854" s="162"/>
      <c r="C2854" s="163"/>
      <c r="D2854" s="162"/>
      <c r="E2854" s="163"/>
      <c r="F2854" s="164"/>
      <c r="G2854" s="164"/>
      <c r="H2854" s="164"/>
      <c r="I2854" s="164"/>
      <c r="J2854" s="163"/>
      <c r="K2854" s="162"/>
      <c r="L2854" s="163"/>
      <c r="M28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55" spans="1:14" x14ac:dyDescent="0.25">
      <c r="A2855" s="166" t="str">
        <f>Сверка[[#This Row],[ID Штатной должности]]&amp;Сверка[[#This Row],[Дата возникновения вакансии на ШД]]</f>
        <v/>
      </c>
      <c r="B2855" s="162"/>
      <c r="C2855" s="163"/>
      <c r="D2855" s="162"/>
      <c r="E2855" s="163"/>
      <c r="F2855" s="164"/>
      <c r="G2855" s="164"/>
      <c r="H2855" s="164"/>
      <c r="I2855" s="164"/>
      <c r="J2855" s="163"/>
      <c r="K2855" s="162"/>
      <c r="L2855" s="163"/>
      <c r="M28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56" spans="1:14" x14ac:dyDescent="0.25">
      <c r="A2856" s="166" t="str">
        <f>Сверка[[#This Row],[ID Штатной должности]]&amp;Сверка[[#This Row],[Дата возникновения вакансии на ШД]]</f>
        <v/>
      </c>
      <c r="B2856" s="162"/>
      <c r="C2856" s="163"/>
      <c r="D2856" s="162"/>
      <c r="E2856" s="163"/>
      <c r="F2856" s="164"/>
      <c r="G2856" s="164"/>
      <c r="H2856" s="164"/>
      <c r="I2856" s="164"/>
      <c r="J2856" s="163"/>
      <c r="K2856" s="162"/>
      <c r="L2856" s="163"/>
      <c r="M28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57" spans="1:14" x14ac:dyDescent="0.25">
      <c r="A2857" s="166" t="str">
        <f>Сверка[[#This Row],[ID Штатной должности]]&amp;Сверка[[#This Row],[Дата возникновения вакансии на ШД]]</f>
        <v/>
      </c>
      <c r="B2857" s="162"/>
      <c r="C2857" s="163"/>
      <c r="D2857" s="162"/>
      <c r="E2857" s="163"/>
      <c r="F2857" s="164"/>
      <c r="G2857" s="164"/>
      <c r="H2857" s="164"/>
      <c r="I2857" s="164"/>
      <c r="J2857" s="163"/>
      <c r="K2857" s="162"/>
      <c r="L2857" s="163"/>
      <c r="M28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58" spans="1:14" x14ac:dyDescent="0.25">
      <c r="A2858" s="166" t="str">
        <f>Сверка[[#This Row],[ID Штатной должности]]&amp;Сверка[[#This Row],[Дата возникновения вакансии на ШД]]</f>
        <v/>
      </c>
      <c r="B2858" s="162"/>
      <c r="C2858" s="163"/>
      <c r="D2858" s="162"/>
      <c r="E2858" s="163"/>
      <c r="F2858" s="164"/>
      <c r="G2858" s="164"/>
      <c r="H2858" s="164"/>
      <c r="I2858" s="164"/>
      <c r="J2858" s="163"/>
      <c r="K2858" s="162"/>
      <c r="L2858" s="163"/>
      <c r="M28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59" spans="1:14" x14ac:dyDescent="0.25">
      <c r="A2859" s="166" t="str">
        <f>Сверка[[#This Row],[ID Штатной должности]]&amp;Сверка[[#This Row],[Дата возникновения вакансии на ШД]]</f>
        <v/>
      </c>
      <c r="B2859" s="162"/>
      <c r="C2859" s="163"/>
      <c r="D2859" s="162"/>
      <c r="E2859" s="163"/>
      <c r="F2859" s="164"/>
      <c r="G2859" s="164"/>
      <c r="H2859" s="164"/>
      <c r="I2859" s="164"/>
      <c r="J2859" s="163"/>
      <c r="K2859" s="162"/>
      <c r="L2859" s="163"/>
      <c r="M28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60" spans="1:14" x14ac:dyDescent="0.25">
      <c r="A2860" s="166" t="str">
        <f>Сверка[[#This Row],[ID Штатной должности]]&amp;Сверка[[#This Row],[Дата возникновения вакансии на ШД]]</f>
        <v/>
      </c>
      <c r="B2860" s="162"/>
      <c r="C2860" s="163"/>
      <c r="D2860" s="162"/>
      <c r="E2860" s="163"/>
      <c r="F2860" s="164"/>
      <c r="G2860" s="164"/>
      <c r="H2860" s="164"/>
      <c r="I2860" s="164"/>
      <c r="J2860" s="163"/>
      <c r="K2860" s="162"/>
      <c r="L2860" s="163"/>
      <c r="M28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61" spans="1:14" x14ac:dyDescent="0.25">
      <c r="A2861" s="166" t="str">
        <f>Сверка[[#This Row],[ID Штатной должности]]&amp;Сверка[[#This Row],[Дата возникновения вакансии на ШД]]</f>
        <v/>
      </c>
      <c r="B2861" s="162"/>
      <c r="C2861" s="163"/>
      <c r="D2861" s="162"/>
      <c r="E2861" s="163"/>
      <c r="F2861" s="164"/>
      <c r="G2861" s="164"/>
      <c r="H2861" s="164"/>
      <c r="I2861" s="164"/>
      <c r="J2861" s="163"/>
      <c r="K2861" s="162"/>
      <c r="L2861" s="163"/>
      <c r="M28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62" spans="1:14" x14ac:dyDescent="0.25">
      <c r="A2862" s="166" t="str">
        <f>Сверка[[#This Row],[ID Штатной должности]]&amp;Сверка[[#This Row],[Дата возникновения вакансии на ШД]]</f>
        <v/>
      </c>
      <c r="B2862" s="162"/>
      <c r="C2862" s="163"/>
      <c r="D2862" s="162"/>
      <c r="E2862" s="163"/>
      <c r="F2862" s="164"/>
      <c r="G2862" s="164"/>
      <c r="H2862" s="164"/>
      <c r="I2862" s="164"/>
      <c r="J2862" s="163"/>
      <c r="K2862" s="162"/>
      <c r="L2862" s="163"/>
      <c r="M28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63" spans="1:14" x14ac:dyDescent="0.25">
      <c r="A2863" s="166" t="str">
        <f>Сверка[[#This Row],[ID Штатной должности]]&amp;Сверка[[#This Row],[Дата возникновения вакансии на ШД]]</f>
        <v/>
      </c>
      <c r="B2863" s="162"/>
      <c r="C2863" s="163"/>
      <c r="D2863" s="162"/>
      <c r="E2863" s="163"/>
      <c r="F2863" s="164"/>
      <c r="G2863" s="164"/>
      <c r="H2863" s="164"/>
      <c r="I2863" s="164"/>
      <c r="J2863" s="163"/>
      <c r="K2863" s="162"/>
      <c r="L2863" s="163"/>
      <c r="M28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64" spans="1:14" x14ac:dyDescent="0.25">
      <c r="A2864" s="166" t="str">
        <f>Сверка[[#This Row],[ID Штатной должности]]&amp;Сверка[[#This Row],[Дата возникновения вакансии на ШД]]</f>
        <v/>
      </c>
      <c r="B2864" s="162"/>
      <c r="C2864" s="163"/>
      <c r="D2864" s="162"/>
      <c r="E2864" s="163"/>
      <c r="F2864" s="164"/>
      <c r="G2864" s="164"/>
      <c r="H2864" s="164"/>
      <c r="I2864" s="164"/>
      <c r="J2864" s="163"/>
      <c r="K2864" s="162"/>
      <c r="L2864" s="163"/>
      <c r="M28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65" spans="1:14" x14ac:dyDescent="0.25">
      <c r="A2865" s="166" t="str">
        <f>Сверка[[#This Row],[ID Штатной должности]]&amp;Сверка[[#This Row],[Дата возникновения вакансии на ШД]]</f>
        <v/>
      </c>
      <c r="B2865" s="162"/>
      <c r="C2865" s="163"/>
      <c r="D2865" s="162"/>
      <c r="E2865" s="163"/>
      <c r="F2865" s="164"/>
      <c r="G2865" s="164"/>
      <c r="H2865" s="164"/>
      <c r="I2865" s="164"/>
      <c r="J2865" s="163"/>
      <c r="K2865" s="162"/>
      <c r="L2865" s="163"/>
      <c r="M28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66" spans="1:14" x14ac:dyDescent="0.25">
      <c r="A2866" s="166" t="str">
        <f>Сверка[[#This Row],[ID Штатной должности]]&amp;Сверка[[#This Row],[Дата возникновения вакансии на ШД]]</f>
        <v/>
      </c>
      <c r="B2866" s="162"/>
      <c r="C2866" s="163"/>
      <c r="D2866" s="162"/>
      <c r="E2866" s="163"/>
      <c r="F2866" s="164"/>
      <c r="G2866" s="164"/>
      <c r="H2866" s="164"/>
      <c r="I2866" s="164"/>
      <c r="J2866" s="163"/>
      <c r="K2866" s="162"/>
      <c r="L2866" s="163"/>
      <c r="M28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67" spans="1:14" x14ac:dyDescent="0.25">
      <c r="A2867" s="166" t="str">
        <f>Сверка[[#This Row],[ID Штатной должности]]&amp;Сверка[[#This Row],[Дата возникновения вакансии на ШД]]</f>
        <v/>
      </c>
      <c r="B2867" s="162"/>
      <c r="C2867" s="163"/>
      <c r="D2867" s="162"/>
      <c r="E2867" s="163"/>
      <c r="F2867" s="164"/>
      <c r="G2867" s="164"/>
      <c r="H2867" s="164"/>
      <c r="I2867" s="164"/>
      <c r="J2867" s="163"/>
      <c r="K2867" s="162"/>
      <c r="L2867" s="163"/>
      <c r="M28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68" spans="1:14" x14ac:dyDescent="0.25">
      <c r="A2868" s="166" t="str">
        <f>Сверка[[#This Row],[ID Штатной должности]]&amp;Сверка[[#This Row],[Дата возникновения вакансии на ШД]]</f>
        <v/>
      </c>
      <c r="B2868" s="162"/>
      <c r="C2868" s="163"/>
      <c r="D2868" s="162"/>
      <c r="E2868" s="163"/>
      <c r="F2868" s="164"/>
      <c r="G2868" s="164"/>
      <c r="H2868" s="164"/>
      <c r="I2868" s="164"/>
      <c r="J2868" s="163"/>
      <c r="K2868" s="162"/>
      <c r="L2868" s="163"/>
      <c r="M28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69" spans="1:14" x14ac:dyDescent="0.25">
      <c r="A2869" s="166" t="str">
        <f>Сверка[[#This Row],[ID Штатной должности]]&amp;Сверка[[#This Row],[Дата возникновения вакансии на ШД]]</f>
        <v/>
      </c>
      <c r="B2869" s="162"/>
      <c r="C2869" s="163"/>
      <c r="D2869" s="162"/>
      <c r="E2869" s="163"/>
      <c r="F2869" s="164"/>
      <c r="G2869" s="164"/>
      <c r="H2869" s="164"/>
      <c r="I2869" s="164"/>
      <c r="J2869" s="163"/>
      <c r="K2869" s="162"/>
      <c r="L2869" s="163"/>
      <c r="M28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70" spans="1:14" x14ac:dyDescent="0.25">
      <c r="A2870" s="166" t="str">
        <f>Сверка[[#This Row],[ID Штатной должности]]&amp;Сверка[[#This Row],[Дата возникновения вакансии на ШД]]</f>
        <v/>
      </c>
      <c r="B2870" s="162"/>
      <c r="C2870" s="163"/>
      <c r="D2870" s="162"/>
      <c r="E2870" s="163"/>
      <c r="F2870" s="164"/>
      <c r="G2870" s="164"/>
      <c r="H2870" s="164"/>
      <c r="I2870" s="164"/>
      <c r="J2870" s="163"/>
      <c r="K2870" s="162"/>
      <c r="L2870" s="163"/>
      <c r="M28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71" spans="1:14" x14ac:dyDescent="0.25">
      <c r="A2871" s="166" t="str">
        <f>Сверка[[#This Row],[ID Штатной должности]]&amp;Сверка[[#This Row],[Дата возникновения вакансии на ШД]]</f>
        <v/>
      </c>
      <c r="B2871" s="162"/>
      <c r="C2871" s="163"/>
      <c r="D2871" s="162"/>
      <c r="E2871" s="163"/>
      <c r="F2871" s="164"/>
      <c r="G2871" s="164"/>
      <c r="H2871" s="164"/>
      <c r="I2871" s="164"/>
      <c r="J2871" s="163"/>
      <c r="K2871" s="162"/>
      <c r="L2871" s="163"/>
      <c r="M28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72" spans="1:14" x14ac:dyDescent="0.25">
      <c r="A2872" s="166" t="str">
        <f>Сверка[[#This Row],[ID Штатной должности]]&amp;Сверка[[#This Row],[Дата возникновения вакансии на ШД]]</f>
        <v/>
      </c>
      <c r="B2872" s="162"/>
      <c r="C2872" s="163"/>
      <c r="D2872" s="162"/>
      <c r="E2872" s="163"/>
      <c r="F2872" s="164"/>
      <c r="G2872" s="164"/>
      <c r="H2872" s="164"/>
      <c r="I2872" s="164"/>
      <c r="J2872" s="163"/>
      <c r="K2872" s="162"/>
      <c r="L2872" s="163"/>
      <c r="M28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73" spans="1:14" x14ac:dyDescent="0.25">
      <c r="A2873" s="166" t="str">
        <f>Сверка[[#This Row],[ID Штатной должности]]&amp;Сверка[[#This Row],[Дата возникновения вакансии на ШД]]</f>
        <v/>
      </c>
      <c r="B2873" s="162"/>
      <c r="C2873" s="163"/>
      <c r="D2873" s="162"/>
      <c r="E2873" s="163"/>
      <c r="F2873" s="164"/>
      <c r="G2873" s="164"/>
      <c r="H2873" s="164"/>
      <c r="I2873" s="164"/>
      <c r="J2873" s="163"/>
      <c r="K2873" s="162"/>
      <c r="L2873" s="163"/>
      <c r="M28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74" spans="1:14" x14ac:dyDescent="0.25">
      <c r="A2874" s="166" t="str">
        <f>Сверка[[#This Row],[ID Штатной должности]]&amp;Сверка[[#This Row],[Дата возникновения вакансии на ШД]]</f>
        <v/>
      </c>
      <c r="B2874" s="162"/>
      <c r="C2874" s="163"/>
      <c r="D2874" s="162"/>
      <c r="E2874" s="163"/>
      <c r="F2874" s="164"/>
      <c r="G2874" s="164"/>
      <c r="H2874" s="164"/>
      <c r="I2874" s="164"/>
      <c r="J2874" s="163"/>
      <c r="K2874" s="162"/>
      <c r="L2874" s="163"/>
      <c r="M28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75" spans="1:14" x14ac:dyDescent="0.25">
      <c r="A2875" s="166" t="str">
        <f>Сверка[[#This Row],[ID Штатной должности]]&amp;Сверка[[#This Row],[Дата возникновения вакансии на ШД]]</f>
        <v/>
      </c>
      <c r="B2875" s="162"/>
      <c r="C2875" s="163"/>
      <c r="D2875" s="162"/>
      <c r="E2875" s="163"/>
      <c r="F2875" s="164"/>
      <c r="G2875" s="164"/>
      <c r="H2875" s="164"/>
      <c r="I2875" s="164"/>
      <c r="J2875" s="163"/>
      <c r="K2875" s="162"/>
      <c r="L2875" s="163"/>
      <c r="M28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76" spans="1:14" x14ac:dyDescent="0.25">
      <c r="A2876" s="166" t="str">
        <f>Сверка[[#This Row],[ID Штатной должности]]&amp;Сверка[[#This Row],[Дата возникновения вакансии на ШД]]</f>
        <v/>
      </c>
      <c r="B2876" s="162"/>
      <c r="C2876" s="163"/>
      <c r="D2876" s="162"/>
      <c r="E2876" s="163"/>
      <c r="F2876" s="164"/>
      <c r="G2876" s="164"/>
      <c r="H2876" s="164"/>
      <c r="I2876" s="164"/>
      <c r="J2876" s="163"/>
      <c r="K2876" s="162"/>
      <c r="L2876" s="163"/>
      <c r="M28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77" spans="1:14" x14ac:dyDescent="0.25">
      <c r="A2877" s="166" t="str">
        <f>Сверка[[#This Row],[ID Штатной должности]]&amp;Сверка[[#This Row],[Дата возникновения вакансии на ШД]]</f>
        <v/>
      </c>
      <c r="B2877" s="162"/>
      <c r="C2877" s="163"/>
      <c r="D2877" s="162"/>
      <c r="E2877" s="163"/>
      <c r="F2877" s="164"/>
      <c r="G2877" s="164"/>
      <c r="H2877" s="164"/>
      <c r="I2877" s="164"/>
      <c r="J2877" s="163"/>
      <c r="K2877" s="162"/>
      <c r="L2877" s="163"/>
      <c r="M28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78" spans="1:14" x14ac:dyDescent="0.25">
      <c r="A2878" s="166" t="str">
        <f>Сверка[[#This Row],[ID Штатной должности]]&amp;Сверка[[#This Row],[Дата возникновения вакансии на ШД]]</f>
        <v/>
      </c>
      <c r="B2878" s="162"/>
      <c r="C2878" s="163"/>
      <c r="D2878" s="162"/>
      <c r="E2878" s="163"/>
      <c r="F2878" s="164"/>
      <c r="G2878" s="164"/>
      <c r="H2878" s="164"/>
      <c r="I2878" s="164"/>
      <c r="J2878" s="163"/>
      <c r="K2878" s="162"/>
      <c r="L2878" s="163"/>
      <c r="M28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79" spans="1:14" x14ac:dyDescent="0.25">
      <c r="A2879" s="166" t="str">
        <f>Сверка[[#This Row],[ID Штатной должности]]&amp;Сверка[[#This Row],[Дата возникновения вакансии на ШД]]</f>
        <v/>
      </c>
      <c r="B2879" s="162"/>
      <c r="C2879" s="163"/>
      <c r="D2879" s="162"/>
      <c r="E2879" s="163"/>
      <c r="F2879" s="164"/>
      <c r="G2879" s="164"/>
      <c r="H2879" s="164"/>
      <c r="I2879" s="164"/>
      <c r="J2879" s="163"/>
      <c r="K2879" s="162"/>
      <c r="L2879" s="163"/>
      <c r="M28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80" spans="1:14" x14ac:dyDescent="0.25">
      <c r="A2880" s="166" t="str">
        <f>Сверка[[#This Row],[ID Штатной должности]]&amp;Сверка[[#This Row],[Дата возникновения вакансии на ШД]]</f>
        <v/>
      </c>
      <c r="B2880" s="162"/>
      <c r="C2880" s="163"/>
      <c r="D2880" s="162"/>
      <c r="E2880" s="163"/>
      <c r="F2880" s="164"/>
      <c r="G2880" s="164"/>
      <c r="H2880" s="164"/>
      <c r="I2880" s="164"/>
      <c r="J2880" s="163"/>
      <c r="K2880" s="162"/>
      <c r="L2880" s="163"/>
      <c r="M28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81" spans="1:14" x14ac:dyDescent="0.25">
      <c r="A2881" s="166" t="str">
        <f>Сверка[[#This Row],[ID Штатной должности]]&amp;Сверка[[#This Row],[Дата возникновения вакансии на ШД]]</f>
        <v/>
      </c>
      <c r="B2881" s="162"/>
      <c r="C2881" s="163"/>
      <c r="D2881" s="162"/>
      <c r="E2881" s="163"/>
      <c r="F2881" s="164"/>
      <c r="G2881" s="164"/>
      <c r="H2881" s="164"/>
      <c r="I2881" s="164"/>
      <c r="J2881" s="163"/>
      <c r="K2881" s="162"/>
      <c r="L2881" s="163"/>
      <c r="M28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82" spans="1:14" x14ac:dyDescent="0.25">
      <c r="A2882" s="166" t="str">
        <f>Сверка[[#This Row],[ID Штатной должности]]&amp;Сверка[[#This Row],[Дата возникновения вакансии на ШД]]</f>
        <v/>
      </c>
      <c r="B2882" s="162"/>
      <c r="C2882" s="163"/>
      <c r="D2882" s="162"/>
      <c r="E2882" s="163"/>
      <c r="F2882" s="164"/>
      <c r="G2882" s="164"/>
      <c r="H2882" s="164"/>
      <c r="I2882" s="164"/>
      <c r="J2882" s="163"/>
      <c r="K2882" s="162"/>
      <c r="L2882" s="163"/>
      <c r="M28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83" spans="1:14" x14ac:dyDescent="0.25">
      <c r="A2883" s="166" t="str">
        <f>Сверка[[#This Row],[ID Штатной должности]]&amp;Сверка[[#This Row],[Дата возникновения вакансии на ШД]]</f>
        <v/>
      </c>
      <c r="B2883" s="162"/>
      <c r="C2883" s="163"/>
      <c r="D2883" s="162"/>
      <c r="E2883" s="163"/>
      <c r="F2883" s="164"/>
      <c r="G2883" s="164"/>
      <c r="H2883" s="164"/>
      <c r="I2883" s="164"/>
      <c r="J2883" s="163"/>
      <c r="K2883" s="162"/>
      <c r="L2883" s="163"/>
      <c r="M28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84" spans="1:14" x14ac:dyDescent="0.25">
      <c r="A2884" s="166" t="str">
        <f>Сверка[[#This Row],[ID Штатной должности]]&amp;Сверка[[#This Row],[Дата возникновения вакансии на ШД]]</f>
        <v/>
      </c>
      <c r="B2884" s="162"/>
      <c r="C2884" s="163"/>
      <c r="D2884" s="162"/>
      <c r="E2884" s="163"/>
      <c r="F2884" s="164"/>
      <c r="G2884" s="164"/>
      <c r="H2884" s="164"/>
      <c r="I2884" s="164"/>
      <c r="J2884" s="163"/>
      <c r="K2884" s="162"/>
      <c r="L2884" s="163"/>
      <c r="M28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85" spans="1:14" x14ac:dyDescent="0.25">
      <c r="A2885" s="166" t="str">
        <f>Сверка[[#This Row],[ID Штатной должности]]&amp;Сверка[[#This Row],[Дата возникновения вакансии на ШД]]</f>
        <v/>
      </c>
      <c r="B2885" s="162"/>
      <c r="C2885" s="163"/>
      <c r="D2885" s="162"/>
      <c r="E2885" s="163"/>
      <c r="F2885" s="164"/>
      <c r="G2885" s="164"/>
      <c r="H2885" s="164"/>
      <c r="I2885" s="164"/>
      <c r="J2885" s="163"/>
      <c r="K2885" s="162"/>
      <c r="L2885" s="163"/>
      <c r="M28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86" spans="1:14" x14ac:dyDescent="0.25">
      <c r="A2886" s="166" t="str">
        <f>Сверка[[#This Row],[ID Штатной должности]]&amp;Сверка[[#This Row],[Дата возникновения вакансии на ШД]]</f>
        <v/>
      </c>
      <c r="B2886" s="162"/>
      <c r="C2886" s="163"/>
      <c r="D2886" s="162"/>
      <c r="E2886" s="163"/>
      <c r="F2886" s="164"/>
      <c r="G2886" s="164"/>
      <c r="H2886" s="164"/>
      <c r="I2886" s="164"/>
      <c r="J2886" s="163"/>
      <c r="K2886" s="162"/>
      <c r="L2886" s="163"/>
      <c r="M28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87" spans="1:14" x14ac:dyDescent="0.25">
      <c r="A2887" s="166" t="str">
        <f>Сверка[[#This Row],[ID Штатной должности]]&amp;Сверка[[#This Row],[Дата возникновения вакансии на ШД]]</f>
        <v/>
      </c>
      <c r="B2887" s="162"/>
      <c r="C2887" s="163"/>
      <c r="D2887" s="162"/>
      <c r="E2887" s="163"/>
      <c r="F2887" s="164"/>
      <c r="G2887" s="164"/>
      <c r="H2887" s="164"/>
      <c r="I2887" s="164"/>
      <c r="J2887" s="163"/>
      <c r="K2887" s="162"/>
      <c r="L2887" s="163"/>
      <c r="M28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88" spans="1:14" x14ac:dyDescent="0.25">
      <c r="A2888" s="166" t="str">
        <f>Сверка[[#This Row],[ID Штатной должности]]&amp;Сверка[[#This Row],[Дата возникновения вакансии на ШД]]</f>
        <v/>
      </c>
      <c r="B2888" s="162"/>
      <c r="C2888" s="163"/>
      <c r="D2888" s="162"/>
      <c r="E2888" s="163"/>
      <c r="F2888" s="164"/>
      <c r="G2888" s="164"/>
      <c r="H2888" s="164"/>
      <c r="I2888" s="164"/>
      <c r="J2888" s="163"/>
      <c r="K2888" s="162"/>
      <c r="L2888" s="163"/>
      <c r="M28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89" spans="1:14" x14ac:dyDescent="0.25">
      <c r="A2889" s="166" t="str">
        <f>Сверка[[#This Row],[ID Штатной должности]]&amp;Сверка[[#This Row],[Дата возникновения вакансии на ШД]]</f>
        <v/>
      </c>
      <c r="B2889" s="162"/>
      <c r="C2889" s="163"/>
      <c r="D2889" s="162"/>
      <c r="E2889" s="163"/>
      <c r="F2889" s="164"/>
      <c r="G2889" s="164"/>
      <c r="H2889" s="164"/>
      <c r="I2889" s="164"/>
      <c r="J2889" s="163"/>
      <c r="K2889" s="162"/>
      <c r="L2889" s="163"/>
      <c r="M28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90" spans="1:14" x14ac:dyDescent="0.25">
      <c r="A2890" s="166" t="str">
        <f>Сверка[[#This Row],[ID Штатной должности]]&amp;Сверка[[#This Row],[Дата возникновения вакансии на ШД]]</f>
        <v/>
      </c>
      <c r="B2890" s="162"/>
      <c r="C2890" s="163"/>
      <c r="D2890" s="162"/>
      <c r="E2890" s="163"/>
      <c r="F2890" s="164"/>
      <c r="G2890" s="164"/>
      <c r="H2890" s="164"/>
      <c r="I2890" s="164"/>
      <c r="J2890" s="163"/>
      <c r="K2890" s="162"/>
      <c r="L2890" s="163"/>
      <c r="M28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91" spans="1:14" x14ac:dyDescent="0.25">
      <c r="A2891" s="166" t="str">
        <f>Сверка[[#This Row],[ID Штатной должности]]&amp;Сверка[[#This Row],[Дата возникновения вакансии на ШД]]</f>
        <v/>
      </c>
      <c r="B2891" s="162"/>
      <c r="C2891" s="163"/>
      <c r="D2891" s="162"/>
      <c r="E2891" s="163"/>
      <c r="F2891" s="164"/>
      <c r="G2891" s="164"/>
      <c r="H2891" s="164"/>
      <c r="I2891" s="164"/>
      <c r="J2891" s="163"/>
      <c r="K2891" s="162"/>
      <c r="L2891" s="163"/>
      <c r="M28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92" spans="1:14" x14ac:dyDescent="0.25">
      <c r="A2892" s="166" t="str">
        <f>Сверка[[#This Row],[ID Штатной должности]]&amp;Сверка[[#This Row],[Дата возникновения вакансии на ШД]]</f>
        <v/>
      </c>
      <c r="B2892" s="162"/>
      <c r="C2892" s="163"/>
      <c r="D2892" s="162"/>
      <c r="E2892" s="163"/>
      <c r="F2892" s="164"/>
      <c r="G2892" s="164"/>
      <c r="H2892" s="164"/>
      <c r="I2892" s="164"/>
      <c r="J2892" s="163"/>
      <c r="K2892" s="162"/>
      <c r="L2892" s="163"/>
      <c r="M28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93" spans="1:14" x14ac:dyDescent="0.25">
      <c r="A2893" s="166" t="str">
        <f>Сверка[[#This Row],[ID Штатной должности]]&amp;Сверка[[#This Row],[Дата возникновения вакансии на ШД]]</f>
        <v/>
      </c>
      <c r="B2893" s="162"/>
      <c r="C2893" s="163"/>
      <c r="D2893" s="162"/>
      <c r="E2893" s="163"/>
      <c r="F2893" s="164"/>
      <c r="G2893" s="164"/>
      <c r="H2893" s="164"/>
      <c r="I2893" s="164"/>
      <c r="J2893" s="163"/>
      <c r="K2893" s="162"/>
      <c r="L2893" s="163"/>
      <c r="M28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94" spans="1:14" x14ac:dyDescent="0.25">
      <c r="A2894" s="166" t="str">
        <f>Сверка[[#This Row],[ID Штатной должности]]&amp;Сверка[[#This Row],[Дата возникновения вакансии на ШД]]</f>
        <v/>
      </c>
      <c r="B2894" s="162"/>
      <c r="C2894" s="163"/>
      <c r="D2894" s="162"/>
      <c r="E2894" s="163"/>
      <c r="F2894" s="164"/>
      <c r="G2894" s="164"/>
      <c r="H2894" s="164"/>
      <c r="I2894" s="164"/>
      <c r="J2894" s="163"/>
      <c r="K2894" s="162"/>
      <c r="L2894" s="163"/>
      <c r="M28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95" spans="1:14" x14ac:dyDescent="0.25">
      <c r="A2895" s="166" t="str">
        <f>Сверка[[#This Row],[ID Штатной должности]]&amp;Сверка[[#This Row],[Дата возникновения вакансии на ШД]]</f>
        <v/>
      </c>
      <c r="B2895" s="162"/>
      <c r="C2895" s="163"/>
      <c r="D2895" s="162"/>
      <c r="E2895" s="163"/>
      <c r="F2895" s="164"/>
      <c r="G2895" s="164"/>
      <c r="H2895" s="164"/>
      <c r="I2895" s="164"/>
      <c r="J2895" s="163"/>
      <c r="K2895" s="162"/>
      <c r="L2895" s="163"/>
      <c r="M28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96" spans="1:14" x14ac:dyDescent="0.25">
      <c r="A2896" s="166" t="str">
        <f>Сверка[[#This Row],[ID Штатной должности]]&amp;Сверка[[#This Row],[Дата возникновения вакансии на ШД]]</f>
        <v/>
      </c>
      <c r="B2896" s="162"/>
      <c r="C2896" s="163"/>
      <c r="D2896" s="162"/>
      <c r="E2896" s="163"/>
      <c r="F2896" s="164"/>
      <c r="G2896" s="164"/>
      <c r="H2896" s="164"/>
      <c r="I2896" s="164"/>
      <c r="J2896" s="163"/>
      <c r="K2896" s="162"/>
      <c r="L2896" s="163"/>
      <c r="M28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97" spans="1:14" x14ac:dyDescent="0.25">
      <c r="A2897" s="166" t="str">
        <f>Сверка[[#This Row],[ID Штатной должности]]&amp;Сверка[[#This Row],[Дата возникновения вакансии на ШД]]</f>
        <v/>
      </c>
      <c r="B2897" s="162"/>
      <c r="C2897" s="163"/>
      <c r="D2897" s="162"/>
      <c r="E2897" s="163"/>
      <c r="F2897" s="164"/>
      <c r="G2897" s="164"/>
      <c r="H2897" s="164"/>
      <c r="I2897" s="164"/>
      <c r="J2897" s="163"/>
      <c r="K2897" s="162"/>
      <c r="L2897" s="163"/>
      <c r="M28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98" spans="1:14" x14ac:dyDescent="0.25">
      <c r="A2898" s="166" t="str">
        <f>Сверка[[#This Row],[ID Штатной должности]]&amp;Сверка[[#This Row],[Дата возникновения вакансии на ШД]]</f>
        <v/>
      </c>
      <c r="B2898" s="162"/>
      <c r="C2898" s="163"/>
      <c r="D2898" s="162"/>
      <c r="E2898" s="163"/>
      <c r="F2898" s="164"/>
      <c r="G2898" s="164"/>
      <c r="H2898" s="164"/>
      <c r="I2898" s="164"/>
      <c r="J2898" s="163"/>
      <c r="K2898" s="162"/>
      <c r="L2898" s="163"/>
      <c r="M28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899" spans="1:14" x14ac:dyDescent="0.25">
      <c r="A2899" s="166" t="str">
        <f>Сверка[[#This Row],[ID Штатной должности]]&amp;Сверка[[#This Row],[Дата возникновения вакансии на ШД]]</f>
        <v/>
      </c>
      <c r="B2899" s="162"/>
      <c r="C2899" s="163"/>
      <c r="D2899" s="162"/>
      <c r="E2899" s="163"/>
      <c r="F2899" s="164"/>
      <c r="G2899" s="164"/>
      <c r="H2899" s="164"/>
      <c r="I2899" s="164"/>
      <c r="J2899" s="163"/>
      <c r="K2899" s="162"/>
      <c r="L2899" s="163"/>
      <c r="M28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8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00" spans="1:14" x14ac:dyDescent="0.25">
      <c r="A2900" s="166" t="str">
        <f>Сверка[[#This Row],[ID Штатной должности]]&amp;Сверка[[#This Row],[Дата возникновения вакансии на ШД]]</f>
        <v/>
      </c>
      <c r="B2900" s="162"/>
      <c r="C2900" s="163"/>
      <c r="D2900" s="162"/>
      <c r="E2900" s="163"/>
      <c r="F2900" s="164"/>
      <c r="G2900" s="164"/>
      <c r="H2900" s="164"/>
      <c r="I2900" s="164"/>
      <c r="J2900" s="163"/>
      <c r="K2900" s="162"/>
      <c r="L2900" s="163"/>
      <c r="M29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01" spans="1:14" x14ac:dyDescent="0.25">
      <c r="A2901" s="166" t="str">
        <f>Сверка[[#This Row],[ID Штатной должности]]&amp;Сверка[[#This Row],[Дата возникновения вакансии на ШД]]</f>
        <v/>
      </c>
      <c r="B2901" s="162"/>
      <c r="C2901" s="163"/>
      <c r="D2901" s="162"/>
      <c r="E2901" s="163"/>
      <c r="F2901" s="164"/>
      <c r="G2901" s="164"/>
      <c r="H2901" s="164"/>
      <c r="I2901" s="164"/>
      <c r="J2901" s="163"/>
      <c r="K2901" s="162"/>
      <c r="L2901" s="163"/>
      <c r="M29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02" spans="1:14" x14ac:dyDescent="0.25">
      <c r="A2902" s="166" t="str">
        <f>Сверка[[#This Row],[ID Штатной должности]]&amp;Сверка[[#This Row],[Дата возникновения вакансии на ШД]]</f>
        <v/>
      </c>
      <c r="B2902" s="162"/>
      <c r="C2902" s="163"/>
      <c r="D2902" s="162"/>
      <c r="E2902" s="163"/>
      <c r="F2902" s="164"/>
      <c r="G2902" s="164"/>
      <c r="H2902" s="164"/>
      <c r="I2902" s="164"/>
      <c r="J2902" s="163"/>
      <c r="K2902" s="162"/>
      <c r="L2902" s="163"/>
      <c r="M29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03" spans="1:14" x14ac:dyDescent="0.25">
      <c r="A2903" s="166" t="str">
        <f>Сверка[[#This Row],[ID Штатной должности]]&amp;Сверка[[#This Row],[Дата возникновения вакансии на ШД]]</f>
        <v/>
      </c>
      <c r="B2903" s="162"/>
      <c r="C2903" s="163"/>
      <c r="D2903" s="162"/>
      <c r="E2903" s="163"/>
      <c r="F2903" s="164"/>
      <c r="G2903" s="164"/>
      <c r="H2903" s="164"/>
      <c r="I2903" s="164"/>
      <c r="J2903" s="163"/>
      <c r="K2903" s="162"/>
      <c r="L2903" s="163"/>
      <c r="M29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04" spans="1:14" x14ac:dyDescent="0.25">
      <c r="A2904" s="166" t="str">
        <f>Сверка[[#This Row],[ID Штатной должности]]&amp;Сверка[[#This Row],[Дата возникновения вакансии на ШД]]</f>
        <v/>
      </c>
      <c r="B2904" s="162"/>
      <c r="C2904" s="163"/>
      <c r="D2904" s="162"/>
      <c r="E2904" s="163"/>
      <c r="F2904" s="164"/>
      <c r="G2904" s="164"/>
      <c r="H2904" s="164"/>
      <c r="I2904" s="164"/>
      <c r="J2904" s="163"/>
      <c r="K2904" s="162"/>
      <c r="L2904" s="163"/>
      <c r="M29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05" spans="1:14" x14ac:dyDescent="0.25">
      <c r="A2905" s="166" t="str">
        <f>Сверка[[#This Row],[ID Штатной должности]]&amp;Сверка[[#This Row],[Дата возникновения вакансии на ШД]]</f>
        <v/>
      </c>
      <c r="B2905" s="162"/>
      <c r="C2905" s="163"/>
      <c r="D2905" s="162"/>
      <c r="E2905" s="163"/>
      <c r="F2905" s="164"/>
      <c r="G2905" s="164"/>
      <c r="H2905" s="164"/>
      <c r="I2905" s="164"/>
      <c r="J2905" s="163"/>
      <c r="K2905" s="162"/>
      <c r="L2905" s="163"/>
      <c r="M29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06" spans="1:14" x14ac:dyDescent="0.25">
      <c r="A2906" s="166" t="str">
        <f>Сверка[[#This Row],[ID Штатной должности]]&amp;Сверка[[#This Row],[Дата возникновения вакансии на ШД]]</f>
        <v/>
      </c>
      <c r="B2906" s="162"/>
      <c r="C2906" s="163"/>
      <c r="D2906" s="162"/>
      <c r="E2906" s="163"/>
      <c r="F2906" s="164"/>
      <c r="G2906" s="164"/>
      <c r="H2906" s="164"/>
      <c r="I2906" s="164"/>
      <c r="J2906" s="163"/>
      <c r="K2906" s="162"/>
      <c r="L2906" s="163"/>
      <c r="M29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07" spans="1:14" x14ac:dyDescent="0.25">
      <c r="A2907" s="166" t="str">
        <f>Сверка[[#This Row],[ID Штатной должности]]&amp;Сверка[[#This Row],[Дата возникновения вакансии на ШД]]</f>
        <v/>
      </c>
      <c r="B2907" s="162"/>
      <c r="C2907" s="163"/>
      <c r="D2907" s="162"/>
      <c r="E2907" s="163"/>
      <c r="F2907" s="164"/>
      <c r="G2907" s="164"/>
      <c r="H2907" s="164"/>
      <c r="I2907" s="164"/>
      <c r="J2907" s="163"/>
      <c r="K2907" s="162"/>
      <c r="L2907" s="163"/>
      <c r="M29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08" spans="1:14" x14ac:dyDescent="0.25">
      <c r="A2908" s="166" t="str">
        <f>Сверка[[#This Row],[ID Штатной должности]]&amp;Сверка[[#This Row],[Дата возникновения вакансии на ШД]]</f>
        <v/>
      </c>
      <c r="B2908" s="162"/>
      <c r="C2908" s="163"/>
      <c r="D2908" s="162"/>
      <c r="E2908" s="163"/>
      <c r="F2908" s="164"/>
      <c r="G2908" s="164"/>
      <c r="H2908" s="164"/>
      <c r="I2908" s="164"/>
      <c r="J2908" s="163"/>
      <c r="K2908" s="162"/>
      <c r="L2908" s="163"/>
      <c r="M29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09" spans="1:14" x14ac:dyDescent="0.25">
      <c r="A2909" s="166" t="str">
        <f>Сверка[[#This Row],[ID Штатной должности]]&amp;Сверка[[#This Row],[Дата возникновения вакансии на ШД]]</f>
        <v/>
      </c>
      <c r="B2909" s="162"/>
      <c r="C2909" s="163"/>
      <c r="D2909" s="162"/>
      <c r="E2909" s="163"/>
      <c r="F2909" s="164"/>
      <c r="G2909" s="164"/>
      <c r="H2909" s="164"/>
      <c r="I2909" s="164"/>
      <c r="J2909" s="163"/>
      <c r="K2909" s="162"/>
      <c r="L2909" s="163"/>
      <c r="M29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10" spans="1:14" x14ac:dyDescent="0.25">
      <c r="A2910" s="166" t="str">
        <f>Сверка[[#This Row],[ID Штатной должности]]&amp;Сверка[[#This Row],[Дата возникновения вакансии на ШД]]</f>
        <v/>
      </c>
      <c r="B2910" s="162"/>
      <c r="C2910" s="163"/>
      <c r="D2910" s="162"/>
      <c r="E2910" s="163"/>
      <c r="F2910" s="164"/>
      <c r="G2910" s="164"/>
      <c r="H2910" s="164"/>
      <c r="I2910" s="164"/>
      <c r="J2910" s="163"/>
      <c r="K2910" s="162"/>
      <c r="L2910" s="163"/>
      <c r="M29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11" spans="1:14" x14ac:dyDescent="0.25">
      <c r="A2911" s="166" t="str">
        <f>Сверка[[#This Row],[ID Штатной должности]]&amp;Сверка[[#This Row],[Дата возникновения вакансии на ШД]]</f>
        <v/>
      </c>
      <c r="B2911" s="162"/>
      <c r="C2911" s="163"/>
      <c r="D2911" s="162"/>
      <c r="E2911" s="163"/>
      <c r="F2911" s="164"/>
      <c r="G2911" s="164"/>
      <c r="H2911" s="164"/>
      <c r="I2911" s="164"/>
      <c r="J2911" s="163"/>
      <c r="K2911" s="162"/>
      <c r="L2911" s="163"/>
      <c r="M29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12" spans="1:14" x14ac:dyDescent="0.25">
      <c r="A2912" s="166" t="str">
        <f>Сверка[[#This Row],[ID Штатной должности]]&amp;Сверка[[#This Row],[Дата возникновения вакансии на ШД]]</f>
        <v/>
      </c>
      <c r="B2912" s="162"/>
      <c r="C2912" s="163"/>
      <c r="D2912" s="162"/>
      <c r="E2912" s="163"/>
      <c r="F2912" s="164"/>
      <c r="G2912" s="164"/>
      <c r="H2912" s="164"/>
      <c r="I2912" s="164"/>
      <c r="J2912" s="163"/>
      <c r="K2912" s="162"/>
      <c r="L2912" s="163"/>
      <c r="M29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13" spans="1:14" x14ac:dyDescent="0.25">
      <c r="A2913" s="166" t="str">
        <f>Сверка[[#This Row],[ID Штатной должности]]&amp;Сверка[[#This Row],[Дата возникновения вакансии на ШД]]</f>
        <v/>
      </c>
      <c r="B2913" s="162"/>
      <c r="C2913" s="163"/>
      <c r="D2913" s="162"/>
      <c r="E2913" s="163"/>
      <c r="F2913" s="164"/>
      <c r="G2913" s="164"/>
      <c r="H2913" s="164"/>
      <c r="I2913" s="164"/>
      <c r="J2913" s="163"/>
      <c r="K2913" s="162"/>
      <c r="L2913" s="163"/>
      <c r="M29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14" spans="1:14" x14ac:dyDescent="0.25">
      <c r="A2914" s="166" t="str">
        <f>Сверка[[#This Row],[ID Штатной должности]]&amp;Сверка[[#This Row],[Дата возникновения вакансии на ШД]]</f>
        <v/>
      </c>
      <c r="B2914" s="162"/>
      <c r="C2914" s="163"/>
      <c r="D2914" s="162"/>
      <c r="E2914" s="163"/>
      <c r="F2914" s="164"/>
      <c r="G2914" s="164"/>
      <c r="H2914" s="164"/>
      <c r="I2914" s="164"/>
      <c r="J2914" s="163"/>
      <c r="K2914" s="162"/>
      <c r="L2914" s="163"/>
      <c r="M29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15" spans="1:14" x14ac:dyDescent="0.25">
      <c r="A2915" s="166" t="str">
        <f>Сверка[[#This Row],[ID Штатной должности]]&amp;Сверка[[#This Row],[Дата возникновения вакансии на ШД]]</f>
        <v/>
      </c>
      <c r="B2915" s="162"/>
      <c r="C2915" s="163"/>
      <c r="D2915" s="162"/>
      <c r="E2915" s="163"/>
      <c r="F2915" s="164"/>
      <c r="G2915" s="164"/>
      <c r="H2915" s="164"/>
      <c r="I2915" s="164"/>
      <c r="J2915" s="163"/>
      <c r="K2915" s="162"/>
      <c r="L2915" s="163"/>
      <c r="M29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16" spans="1:14" x14ac:dyDescent="0.25">
      <c r="A2916" s="166" t="str">
        <f>Сверка[[#This Row],[ID Штатной должности]]&amp;Сверка[[#This Row],[Дата возникновения вакансии на ШД]]</f>
        <v/>
      </c>
      <c r="B2916" s="162"/>
      <c r="C2916" s="163"/>
      <c r="D2916" s="162"/>
      <c r="E2916" s="163"/>
      <c r="F2916" s="164"/>
      <c r="G2916" s="164"/>
      <c r="H2916" s="164"/>
      <c r="I2916" s="164"/>
      <c r="J2916" s="163"/>
      <c r="K2916" s="162"/>
      <c r="L2916" s="163"/>
      <c r="M29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17" spans="1:14" x14ac:dyDescent="0.25">
      <c r="A2917" s="166" t="str">
        <f>Сверка[[#This Row],[ID Штатной должности]]&amp;Сверка[[#This Row],[Дата возникновения вакансии на ШД]]</f>
        <v/>
      </c>
      <c r="B2917" s="162"/>
      <c r="C2917" s="163"/>
      <c r="D2917" s="162"/>
      <c r="E2917" s="163"/>
      <c r="F2917" s="164"/>
      <c r="G2917" s="164"/>
      <c r="H2917" s="164"/>
      <c r="I2917" s="164"/>
      <c r="J2917" s="163"/>
      <c r="K2917" s="162"/>
      <c r="L2917" s="163"/>
      <c r="M29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18" spans="1:14" x14ac:dyDescent="0.25">
      <c r="A2918" s="166" t="str">
        <f>Сверка[[#This Row],[ID Штатной должности]]&amp;Сверка[[#This Row],[Дата возникновения вакансии на ШД]]</f>
        <v/>
      </c>
      <c r="B2918" s="162"/>
      <c r="C2918" s="163"/>
      <c r="D2918" s="162"/>
      <c r="E2918" s="163"/>
      <c r="F2918" s="164"/>
      <c r="G2918" s="164"/>
      <c r="H2918" s="164"/>
      <c r="I2918" s="164"/>
      <c r="J2918" s="163"/>
      <c r="K2918" s="162"/>
      <c r="L2918" s="163"/>
      <c r="M29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19" spans="1:14" x14ac:dyDescent="0.25">
      <c r="A2919" s="166" t="str">
        <f>Сверка[[#This Row],[ID Штатной должности]]&amp;Сверка[[#This Row],[Дата возникновения вакансии на ШД]]</f>
        <v/>
      </c>
      <c r="B2919" s="162"/>
      <c r="C2919" s="163"/>
      <c r="D2919" s="162"/>
      <c r="E2919" s="163"/>
      <c r="F2919" s="164"/>
      <c r="G2919" s="164"/>
      <c r="H2919" s="164"/>
      <c r="I2919" s="164"/>
      <c r="J2919" s="163"/>
      <c r="K2919" s="162"/>
      <c r="L2919" s="163"/>
      <c r="M29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20" spans="1:14" x14ac:dyDescent="0.25">
      <c r="A2920" s="166" t="str">
        <f>Сверка[[#This Row],[ID Штатной должности]]&amp;Сверка[[#This Row],[Дата возникновения вакансии на ШД]]</f>
        <v/>
      </c>
      <c r="B2920" s="162"/>
      <c r="C2920" s="163"/>
      <c r="D2920" s="162"/>
      <c r="E2920" s="163"/>
      <c r="F2920" s="164"/>
      <c r="G2920" s="164"/>
      <c r="H2920" s="164"/>
      <c r="I2920" s="164"/>
      <c r="J2920" s="163"/>
      <c r="K2920" s="162"/>
      <c r="L2920" s="163"/>
      <c r="M29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21" spans="1:14" x14ac:dyDescent="0.25">
      <c r="A2921" s="166" t="str">
        <f>Сверка[[#This Row],[ID Штатной должности]]&amp;Сверка[[#This Row],[Дата возникновения вакансии на ШД]]</f>
        <v/>
      </c>
      <c r="B2921" s="162"/>
      <c r="C2921" s="163"/>
      <c r="D2921" s="162"/>
      <c r="E2921" s="163"/>
      <c r="F2921" s="164"/>
      <c r="G2921" s="164"/>
      <c r="H2921" s="164"/>
      <c r="I2921" s="164"/>
      <c r="J2921" s="163"/>
      <c r="K2921" s="162"/>
      <c r="L2921" s="163"/>
      <c r="M29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22" spans="1:14" x14ac:dyDescent="0.25">
      <c r="A2922" s="166" t="str">
        <f>Сверка[[#This Row],[ID Штатной должности]]&amp;Сверка[[#This Row],[Дата возникновения вакансии на ШД]]</f>
        <v/>
      </c>
      <c r="B2922" s="162"/>
      <c r="C2922" s="163"/>
      <c r="D2922" s="162"/>
      <c r="E2922" s="163"/>
      <c r="F2922" s="164"/>
      <c r="G2922" s="164"/>
      <c r="H2922" s="164"/>
      <c r="I2922" s="164"/>
      <c r="J2922" s="163"/>
      <c r="K2922" s="162"/>
      <c r="L2922" s="163"/>
      <c r="M29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23" spans="1:14" x14ac:dyDescent="0.25">
      <c r="A2923" s="166" t="str">
        <f>Сверка[[#This Row],[ID Штатной должности]]&amp;Сверка[[#This Row],[Дата возникновения вакансии на ШД]]</f>
        <v/>
      </c>
      <c r="B2923" s="162"/>
      <c r="C2923" s="163"/>
      <c r="D2923" s="162"/>
      <c r="E2923" s="163"/>
      <c r="F2923" s="164"/>
      <c r="G2923" s="164"/>
      <c r="H2923" s="164"/>
      <c r="I2923" s="164"/>
      <c r="J2923" s="163"/>
      <c r="K2923" s="162"/>
      <c r="L2923" s="163"/>
      <c r="M29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24" spans="1:14" x14ac:dyDescent="0.25">
      <c r="A2924" s="166" t="str">
        <f>Сверка[[#This Row],[ID Штатной должности]]&amp;Сверка[[#This Row],[Дата возникновения вакансии на ШД]]</f>
        <v/>
      </c>
      <c r="B2924" s="162"/>
      <c r="C2924" s="163"/>
      <c r="D2924" s="162"/>
      <c r="E2924" s="163"/>
      <c r="F2924" s="164"/>
      <c r="G2924" s="164"/>
      <c r="H2924" s="164"/>
      <c r="I2924" s="164"/>
      <c r="J2924" s="163"/>
      <c r="K2924" s="162"/>
      <c r="L2924" s="163"/>
      <c r="M29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25" spans="1:14" x14ac:dyDescent="0.25">
      <c r="A2925" s="166" t="str">
        <f>Сверка[[#This Row],[ID Штатной должности]]&amp;Сверка[[#This Row],[Дата возникновения вакансии на ШД]]</f>
        <v/>
      </c>
      <c r="B2925" s="162"/>
      <c r="C2925" s="163"/>
      <c r="D2925" s="162"/>
      <c r="E2925" s="163"/>
      <c r="F2925" s="164"/>
      <c r="G2925" s="164"/>
      <c r="H2925" s="164"/>
      <c r="I2925" s="164"/>
      <c r="J2925" s="163"/>
      <c r="K2925" s="162"/>
      <c r="L2925" s="163"/>
      <c r="M29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26" spans="1:14" x14ac:dyDescent="0.25">
      <c r="A2926" s="166" t="str">
        <f>Сверка[[#This Row],[ID Штатной должности]]&amp;Сверка[[#This Row],[Дата возникновения вакансии на ШД]]</f>
        <v/>
      </c>
      <c r="B2926" s="162"/>
      <c r="C2926" s="163"/>
      <c r="D2926" s="162"/>
      <c r="E2926" s="163"/>
      <c r="F2926" s="164"/>
      <c r="G2926" s="164"/>
      <c r="H2926" s="164"/>
      <c r="I2926" s="164"/>
      <c r="J2926" s="163"/>
      <c r="K2926" s="162"/>
      <c r="L2926" s="163"/>
      <c r="M29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27" spans="1:14" x14ac:dyDescent="0.25">
      <c r="A2927" s="166" t="str">
        <f>Сверка[[#This Row],[ID Штатной должности]]&amp;Сверка[[#This Row],[Дата возникновения вакансии на ШД]]</f>
        <v/>
      </c>
      <c r="B2927" s="162"/>
      <c r="C2927" s="163"/>
      <c r="D2927" s="162"/>
      <c r="E2927" s="163"/>
      <c r="F2927" s="164"/>
      <c r="G2927" s="164"/>
      <c r="H2927" s="164"/>
      <c r="I2927" s="164"/>
      <c r="J2927" s="163"/>
      <c r="K2927" s="162"/>
      <c r="L2927" s="163"/>
      <c r="M29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28" spans="1:14" x14ac:dyDescent="0.25">
      <c r="A2928" s="166" t="str">
        <f>Сверка[[#This Row],[ID Штатной должности]]&amp;Сверка[[#This Row],[Дата возникновения вакансии на ШД]]</f>
        <v/>
      </c>
      <c r="B2928" s="162"/>
      <c r="C2928" s="163"/>
      <c r="D2928" s="162"/>
      <c r="E2928" s="163"/>
      <c r="F2928" s="164"/>
      <c r="G2928" s="164"/>
      <c r="H2928" s="164"/>
      <c r="I2928" s="164"/>
      <c r="J2928" s="163"/>
      <c r="K2928" s="162"/>
      <c r="L2928" s="163"/>
      <c r="M29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29" spans="1:14" x14ac:dyDescent="0.25">
      <c r="A2929" s="166" t="str">
        <f>Сверка[[#This Row],[ID Штатной должности]]&amp;Сверка[[#This Row],[Дата возникновения вакансии на ШД]]</f>
        <v/>
      </c>
      <c r="B2929" s="162"/>
      <c r="C2929" s="163"/>
      <c r="D2929" s="162"/>
      <c r="E2929" s="163"/>
      <c r="F2929" s="164"/>
      <c r="G2929" s="164"/>
      <c r="H2929" s="164"/>
      <c r="I2929" s="164"/>
      <c r="J2929" s="163"/>
      <c r="K2929" s="162"/>
      <c r="L2929" s="163"/>
      <c r="M29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30" spans="1:14" x14ac:dyDescent="0.25">
      <c r="A2930" s="166" t="str">
        <f>Сверка[[#This Row],[ID Штатной должности]]&amp;Сверка[[#This Row],[Дата возникновения вакансии на ШД]]</f>
        <v/>
      </c>
      <c r="B2930" s="162"/>
      <c r="C2930" s="163"/>
      <c r="D2930" s="162"/>
      <c r="E2930" s="163"/>
      <c r="F2930" s="164"/>
      <c r="G2930" s="164"/>
      <c r="H2930" s="164"/>
      <c r="I2930" s="164"/>
      <c r="J2930" s="163"/>
      <c r="K2930" s="162"/>
      <c r="L2930" s="163"/>
      <c r="M29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31" spans="1:14" x14ac:dyDescent="0.25">
      <c r="A2931" s="166" t="str">
        <f>Сверка[[#This Row],[ID Штатной должности]]&amp;Сверка[[#This Row],[Дата возникновения вакансии на ШД]]</f>
        <v/>
      </c>
      <c r="B2931" s="162"/>
      <c r="C2931" s="163"/>
      <c r="D2931" s="162"/>
      <c r="E2931" s="163"/>
      <c r="F2931" s="164"/>
      <c r="G2931" s="164"/>
      <c r="H2931" s="164"/>
      <c r="I2931" s="164"/>
      <c r="J2931" s="163"/>
      <c r="K2931" s="162"/>
      <c r="L2931" s="163"/>
      <c r="M29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32" spans="1:14" x14ac:dyDescent="0.25">
      <c r="A2932" s="166" t="str">
        <f>Сверка[[#This Row],[ID Штатной должности]]&amp;Сверка[[#This Row],[Дата возникновения вакансии на ШД]]</f>
        <v/>
      </c>
      <c r="B2932" s="162"/>
      <c r="C2932" s="163"/>
      <c r="D2932" s="162"/>
      <c r="E2932" s="163"/>
      <c r="F2932" s="164"/>
      <c r="G2932" s="164"/>
      <c r="H2932" s="164"/>
      <c r="I2932" s="164"/>
      <c r="J2932" s="163"/>
      <c r="K2932" s="162"/>
      <c r="L2932" s="163"/>
      <c r="M29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33" spans="1:14" x14ac:dyDescent="0.25">
      <c r="A2933" s="166" t="str">
        <f>Сверка[[#This Row],[ID Штатной должности]]&amp;Сверка[[#This Row],[Дата возникновения вакансии на ШД]]</f>
        <v/>
      </c>
      <c r="B2933" s="162"/>
      <c r="C2933" s="163"/>
      <c r="D2933" s="162"/>
      <c r="E2933" s="163"/>
      <c r="F2933" s="164"/>
      <c r="G2933" s="164"/>
      <c r="H2933" s="164"/>
      <c r="I2933" s="164"/>
      <c r="J2933" s="163"/>
      <c r="K2933" s="162"/>
      <c r="L2933" s="163"/>
      <c r="M29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34" spans="1:14" x14ac:dyDescent="0.25">
      <c r="A2934" s="166" t="str">
        <f>Сверка[[#This Row],[ID Штатной должности]]&amp;Сверка[[#This Row],[Дата возникновения вакансии на ШД]]</f>
        <v/>
      </c>
      <c r="B2934" s="162"/>
      <c r="C2934" s="163"/>
      <c r="D2934" s="162"/>
      <c r="E2934" s="163"/>
      <c r="F2934" s="164"/>
      <c r="G2934" s="164"/>
      <c r="H2934" s="164"/>
      <c r="I2934" s="164"/>
      <c r="J2934" s="163"/>
      <c r="K2934" s="162"/>
      <c r="L2934" s="163"/>
      <c r="M29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35" spans="1:14" x14ac:dyDescent="0.25">
      <c r="A2935" s="166" t="str">
        <f>Сверка[[#This Row],[ID Штатной должности]]&amp;Сверка[[#This Row],[Дата возникновения вакансии на ШД]]</f>
        <v/>
      </c>
      <c r="B2935" s="162"/>
      <c r="C2935" s="163"/>
      <c r="D2935" s="162"/>
      <c r="E2935" s="163"/>
      <c r="F2935" s="164"/>
      <c r="G2935" s="164"/>
      <c r="H2935" s="164"/>
      <c r="I2935" s="164"/>
      <c r="J2935" s="163"/>
      <c r="K2935" s="162"/>
      <c r="L2935" s="163"/>
      <c r="M29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36" spans="1:14" x14ac:dyDescent="0.25">
      <c r="A2936" s="166" t="str">
        <f>Сверка[[#This Row],[ID Штатной должности]]&amp;Сверка[[#This Row],[Дата возникновения вакансии на ШД]]</f>
        <v/>
      </c>
      <c r="B2936" s="162"/>
      <c r="C2936" s="163"/>
      <c r="D2936" s="162"/>
      <c r="E2936" s="163"/>
      <c r="F2936" s="164"/>
      <c r="G2936" s="164"/>
      <c r="H2936" s="164"/>
      <c r="I2936" s="164"/>
      <c r="J2936" s="163"/>
      <c r="K2936" s="162"/>
      <c r="L2936" s="163"/>
      <c r="M29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37" spans="1:14" x14ac:dyDescent="0.25">
      <c r="A2937" s="166" t="str">
        <f>Сверка[[#This Row],[ID Штатной должности]]&amp;Сверка[[#This Row],[Дата возникновения вакансии на ШД]]</f>
        <v/>
      </c>
      <c r="B2937" s="162"/>
      <c r="C2937" s="163"/>
      <c r="D2937" s="162"/>
      <c r="E2937" s="163"/>
      <c r="F2937" s="164"/>
      <c r="G2937" s="164"/>
      <c r="H2937" s="164"/>
      <c r="I2937" s="164"/>
      <c r="J2937" s="163"/>
      <c r="K2937" s="162"/>
      <c r="L2937" s="163"/>
      <c r="M29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38" spans="1:14" x14ac:dyDescent="0.25">
      <c r="A2938" s="166" t="str">
        <f>Сверка[[#This Row],[ID Штатной должности]]&amp;Сверка[[#This Row],[Дата возникновения вакансии на ШД]]</f>
        <v/>
      </c>
      <c r="B2938" s="162"/>
      <c r="C2938" s="163"/>
      <c r="D2938" s="162"/>
      <c r="E2938" s="163"/>
      <c r="F2938" s="164"/>
      <c r="G2938" s="164"/>
      <c r="H2938" s="164"/>
      <c r="I2938" s="164"/>
      <c r="J2938" s="163"/>
      <c r="K2938" s="162"/>
      <c r="L2938" s="163"/>
      <c r="M29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39" spans="1:14" x14ac:dyDescent="0.25">
      <c r="A2939" s="166" t="str">
        <f>Сверка[[#This Row],[ID Штатной должности]]&amp;Сверка[[#This Row],[Дата возникновения вакансии на ШД]]</f>
        <v/>
      </c>
      <c r="B2939" s="162"/>
      <c r="C2939" s="163"/>
      <c r="D2939" s="162"/>
      <c r="E2939" s="163"/>
      <c r="F2939" s="164"/>
      <c r="G2939" s="164"/>
      <c r="H2939" s="164"/>
      <c r="I2939" s="164"/>
      <c r="J2939" s="163"/>
      <c r="K2939" s="162"/>
      <c r="L2939" s="163"/>
      <c r="M29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40" spans="1:14" x14ac:dyDescent="0.25">
      <c r="A2940" s="166" t="str">
        <f>Сверка[[#This Row],[ID Штатной должности]]&amp;Сверка[[#This Row],[Дата возникновения вакансии на ШД]]</f>
        <v/>
      </c>
      <c r="B2940" s="162"/>
      <c r="C2940" s="163"/>
      <c r="D2940" s="162"/>
      <c r="E2940" s="163"/>
      <c r="F2940" s="164"/>
      <c r="G2940" s="164"/>
      <c r="H2940" s="164"/>
      <c r="I2940" s="164"/>
      <c r="J2940" s="163"/>
      <c r="K2940" s="162"/>
      <c r="L2940" s="163"/>
      <c r="M29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41" spans="1:14" x14ac:dyDescent="0.25">
      <c r="A2941" s="166" t="str">
        <f>Сверка[[#This Row],[ID Штатной должности]]&amp;Сверка[[#This Row],[Дата возникновения вакансии на ШД]]</f>
        <v/>
      </c>
      <c r="B2941" s="162"/>
      <c r="C2941" s="163"/>
      <c r="D2941" s="162"/>
      <c r="E2941" s="163"/>
      <c r="F2941" s="164"/>
      <c r="G2941" s="164"/>
      <c r="H2941" s="164"/>
      <c r="I2941" s="164"/>
      <c r="J2941" s="163"/>
      <c r="K2941" s="162"/>
      <c r="L2941" s="163"/>
      <c r="M29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42" spans="1:14" x14ac:dyDescent="0.25">
      <c r="A2942" s="166" t="str">
        <f>Сверка[[#This Row],[ID Штатной должности]]&amp;Сверка[[#This Row],[Дата возникновения вакансии на ШД]]</f>
        <v/>
      </c>
      <c r="B2942" s="162"/>
      <c r="C2942" s="163"/>
      <c r="D2942" s="162"/>
      <c r="E2942" s="163"/>
      <c r="F2942" s="164"/>
      <c r="G2942" s="164"/>
      <c r="H2942" s="164"/>
      <c r="I2942" s="164"/>
      <c r="J2942" s="163"/>
      <c r="K2942" s="162"/>
      <c r="L2942" s="163"/>
      <c r="M29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43" spans="1:14" x14ac:dyDescent="0.25">
      <c r="A2943" s="166" t="str">
        <f>Сверка[[#This Row],[ID Штатной должности]]&amp;Сверка[[#This Row],[Дата возникновения вакансии на ШД]]</f>
        <v/>
      </c>
      <c r="B2943" s="162"/>
      <c r="C2943" s="163"/>
      <c r="D2943" s="162"/>
      <c r="E2943" s="163"/>
      <c r="F2943" s="164"/>
      <c r="G2943" s="164"/>
      <c r="H2943" s="164"/>
      <c r="I2943" s="164"/>
      <c r="J2943" s="163"/>
      <c r="K2943" s="162"/>
      <c r="L2943" s="163"/>
      <c r="M29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44" spans="1:14" x14ac:dyDescent="0.25">
      <c r="A2944" s="166" t="str">
        <f>Сверка[[#This Row],[ID Штатной должности]]&amp;Сверка[[#This Row],[Дата возникновения вакансии на ШД]]</f>
        <v/>
      </c>
      <c r="B2944" s="162"/>
      <c r="C2944" s="163"/>
      <c r="D2944" s="162"/>
      <c r="E2944" s="163"/>
      <c r="F2944" s="164"/>
      <c r="G2944" s="164"/>
      <c r="H2944" s="164"/>
      <c r="I2944" s="164"/>
      <c r="J2944" s="163"/>
      <c r="K2944" s="162"/>
      <c r="L2944" s="163"/>
      <c r="M29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45" spans="1:14" x14ac:dyDescent="0.25">
      <c r="A2945" s="166" t="str">
        <f>Сверка[[#This Row],[ID Штатной должности]]&amp;Сверка[[#This Row],[Дата возникновения вакансии на ШД]]</f>
        <v/>
      </c>
      <c r="B2945" s="162"/>
      <c r="C2945" s="163"/>
      <c r="D2945" s="162"/>
      <c r="E2945" s="163"/>
      <c r="F2945" s="164"/>
      <c r="G2945" s="164"/>
      <c r="H2945" s="164"/>
      <c r="I2945" s="164"/>
      <c r="J2945" s="163"/>
      <c r="K2945" s="162"/>
      <c r="L2945" s="163"/>
      <c r="M29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46" spans="1:14" x14ac:dyDescent="0.25">
      <c r="A2946" s="166" t="str">
        <f>Сверка[[#This Row],[ID Штатной должности]]&amp;Сверка[[#This Row],[Дата возникновения вакансии на ШД]]</f>
        <v/>
      </c>
      <c r="B2946" s="162"/>
      <c r="C2946" s="163"/>
      <c r="D2946" s="162"/>
      <c r="E2946" s="163"/>
      <c r="F2946" s="164"/>
      <c r="G2946" s="164"/>
      <c r="H2946" s="164"/>
      <c r="I2946" s="164"/>
      <c r="J2946" s="163"/>
      <c r="K2946" s="162"/>
      <c r="L2946" s="163"/>
      <c r="M29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47" spans="1:14" x14ac:dyDescent="0.25">
      <c r="A2947" s="166" t="str">
        <f>Сверка[[#This Row],[ID Штатной должности]]&amp;Сверка[[#This Row],[Дата возникновения вакансии на ШД]]</f>
        <v/>
      </c>
      <c r="B2947" s="162"/>
      <c r="C2947" s="163"/>
      <c r="D2947" s="162"/>
      <c r="E2947" s="163"/>
      <c r="F2947" s="164"/>
      <c r="G2947" s="164"/>
      <c r="H2947" s="164"/>
      <c r="I2947" s="164"/>
      <c r="J2947" s="163"/>
      <c r="K2947" s="162"/>
      <c r="L2947" s="163"/>
      <c r="M29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48" spans="1:14" x14ac:dyDescent="0.25">
      <c r="A2948" s="166" t="str">
        <f>Сверка[[#This Row],[ID Штатной должности]]&amp;Сверка[[#This Row],[Дата возникновения вакансии на ШД]]</f>
        <v/>
      </c>
      <c r="B2948" s="162"/>
      <c r="C2948" s="163"/>
      <c r="D2948" s="162"/>
      <c r="E2948" s="163"/>
      <c r="F2948" s="164"/>
      <c r="G2948" s="164"/>
      <c r="H2948" s="164"/>
      <c r="I2948" s="164"/>
      <c r="J2948" s="163"/>
      <c r="K2948" s="162"/>
      <c r="L2948" s="163"/>
      <c r="M29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49" spans="1:14" x14ac:dyDescent="0.25">
      <c r="A2949" s="166" t="str">
        <f>Сверка[[#This Row],[ID Штатной должности]]&amp;Сверка[[#This Row],[Дата возникновения вакансии на ШД]]</f>
        <v/>
      </c>
      <c r="B2949" s="162"/>
      <c r="C2949" s="163"/>
      <c r="D2949" s="162"/>
      <c r="E2949" s="163"/>
      <c r="F2949" s="164"/>
      <c r="G2949" s="164"/>
      <c r="H2949" s="164"/>
      <c r="I2949" s="164"/>
      <c r="J2949" s="163"/>
      <c r="K2949" s="162"/>
      <c r="L2949" s="163"/>
      <c r="M29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50" spans="1:14" x14ac:dyDescent="0.25">
      <c r="A2950" s="166" t="str">
        <f>Сверка[[#This Row],[ID Штатной должности]]&amp;Сверка[[#This Row],[Дата возникновения вакансии на ШД]]</f>
        <v/>
      </c>
      <c r="B2950" s="162"/>
      <c r="C2950" s="163"/>
      <c r="D2950" s="162"/>
      <c r="E2950" s="163"/>
      <c r="F2950" s="164"/>
      <c r="G2950" s="164"/>
      <c r="H2950" s="164"/>
      <c r="I2950" s="164"/>
      <c r="J2950" s="163"/>
      <c r="K2950" s="162"/>
      <c r="L2950" s="163"/>
      <c r="M29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51" spans="1:14" x14ac:dyDescent="0.25">
      <c r="A2951" s="166" t="str">
        <f>Сверка[[#This Row],[ID Штатной должности]]&amp;Сверка[[#This Row],[Дата возникновения вакансии на ШД]]</f>
        <v/>
      </c>
      <c r="B2951" s="162"/>
      <c r="C2951" s="163"/>
      <c r="D2951" s="162"/>
      <c r="E2951" s="163"/>
      <c r="F2951" s="164"/>
      <c r="G2951" s="164"/>
      <c r="H2951" s="164"/>
      <c r="I2951" s="164"/>
      <c r="J2951" s="163"/>
      <c r="K2951" s="162"/>
      <c r="L2951" s="163"/>
      <c r="M29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52" spans="1:14" x14ac:dyDescent="0.25">
      <c r="A2952" s="166" t="str">
        <f>Сверка[[#This Row],[ID Штатной должности]]&amp;Сверка[[#This Row],[Дата возникновения вакансии на ШД]]</f>
        <v/>
      </c>
      <c r="B2952" s="162"/>
      <c r="C2952" s="163"/>
      <c r="D2952" s="162"/>
      <c r="E2952" s="163"/>
      <c r="F2952" s="164"/>
      <c r="G2952" s="164"/>
      <c r="H2952" s="164"/>
      <c r="I2952" s="164"/>
      <c r="J2952" s="163"/>
      <c r="K2952" s="162"/>
      <c r="L2952" s="163"/>
      <c r="M29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53" spans="1:14" x14ac:dyDescent="0.25">
      <c r="A2953" s="166" t="str">
        <f>Сверка[[#This Row],[ID Штатной должности]]&amp;Сверка[[#This Row],[Дата возникновения вакансии на ШД]]</f>
        <v/>
      </c>
      <c r="B2953" s="162"/>
      <c r="C2953" s="163"/>
      <c r="D2953" s="162"/>
      <c r="E2953" s="163"/>
      <c r="F2953" s="164"/>
      <c r="G2953" s="164"/>
      <c r="H2953" s="164"/>
      <c r="I2953" s="164"/>
      <c r="J2953" s="163"/>
      <c r="K2953" s="162"/>
      <c r="L2953" s="163"/>
      <c r="M29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54" spans="1:14" x14ac:dyDescent="0.25">
      <c r="A2954" s="166" t="str">
        <f>Сверка[[#This Row],[ID Штатной должности]]&amp;Сверка[[#This Row],[Дата возникновения вакансии на ШД]]</f>
        <v/>
      </c>
      <c r="B2954" s="162"/>
      <c r="C2954" s="163"/>
      <c r="D2954" s="162"/>
      <c r="E2954" s="163"/>
      <c r="F2954" s="164"/>
      <c r="G2954" s="164"/>
      <c r="H2954" s="164"/>
      <c r="I2954" s="164"/>
      <c r="J2954" s="163"/>
      <c r="K2954" s="162"/>
      <c r="L2954" s="163"/>
      <c r="M29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55" spans="1:14" x14ac:dyDescent="0.25">
      <c r="A2955" s="166" t="str">
        <f>Сверка[[#This Row],[ID Штатной должности]]&amp;Сверка[[#This Row],[Дата возникновения вакансии на ШД]]</f>
        <v/>
      </c>
      <c r="B2955" s="162"/>
      <c r="C2955" s="163"/>
      <c r="D2955" s="162"/>
      <c r="E2955" s="163"/>
      <c r="F2955" s="164"/>
      <c r="G2955" s="164"/>
      <c r="H2955" s="164"/>
      <c r="I2955" s="164"/>
      <c r="J2955" s="163"/>
      <c r="K2955" s="162"/>
      <c r="L2955" s="163"/>
      <c r="M29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56" spans="1:14" x14ac:dyDescent="0.25">
      <c r="A2956" s="166" t="str">
        <f>Сверка[[#This Row],[ID Штатной должности]]&amp;Сверка[[#This Row],[Дата возникновения вакансии на ШД]]</f>
        <v/>
      </c>
      <c r="B2956" s="162"/>
      <c r="C2956" s="163"/>
      <c r="D2956" s="162"/>
      <c r="E2956" s="163"/>
      <c r="F2956" s="164"/>
      <c r="G2956" s="164"/>
      <c r="H2956" s="164"/>
      <c r="I2956" s="164"/>
      <c r="J2956" s="163"/>
      <c r="K2956" s="162"/>
      <c r="L2956" s="163"/>
      <c r="M29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57" spans="1:14" x14ac:dyDescent="0.25">
      <c r="A2957" s="166" t="str">
        <f>Сверка[[#This Row],[ID Штатной должности]]&amp;Сверка[[#This Row],[Дата возникновения вакансии на ШД]]</f>
        <v/>
      </c>
      <c r="B2957" s="162"/>
      <c r="C2957" s="163"/>
      <c r="D2957" s="162"/>
      <c r="E2957" s="163"/>
      <c r="F2957" s="164"/>
      <c r="G2957" s="164"/>
      <c r="H2957" s="164"/>
      <c r="I2957" s="164"/>
      <c r="J2957" s="163"/>
      <c r="K2957" s="162"/>
      <c r="L2957" s="163"/>
      <c r="M29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58" spans="1:14" x14ac:dyDescent="0.25">
      <c r="A2958" s="166" t="str">
        <f>Сверка[[#This Row],[ID Штатной должности]]&amp;Сверка[[#This Row],[Дата возникновения вакансии на ШД]]</f>
        <v/>
      </c>
      <c r="B2958" s="162"/>
      <c r="C2958" s="163"/>
      <c r="D2958" s="162"/>
      <c r="E2958" s="163"/>
      <c r="F2958" s="164"/>
      <c r="G2958" s="164"/>
      <c r="H2958" s="164"/>
      <c r="I2958" s="164"/>
      <c r="J2958" s="163"/>
      <c r="K2958" s="162"/>
      <c r="L2958" s="163"/>
      <c r="M29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59" spans="1:14" x14ac:dyDescent="0.25">
      <c r="A2959" s="166" t="str">
        <f>Сверка[[#This Row],[ID Штатной должности]]&amp;Сверка[[#This Row],[Дата возникновения вакансии на ШД]]</f>
        <v/>
      </c>
      <c r="B2959" s="162"/>
      <c r="C2959" s="163"/>
      <c r="D2959" s="162"/>
      <c r="E2959" s="163"/>
      <c r="F2959" s="164"/>
      <c r="G2959" s="164"/>
      <c r="H2959" s="164"/>
      <c r="I2959" s="164"/>
      <c r="J2959" s="163"/>
      <c r="K2959" s="162"/>
      <c r="L2959" s="163"/>
      <c r="M29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60" spans="1:14" x14ac:dyDescent="0.25">
      <c r="A2960" s="166" t="str">
        <f>Сверка[[#This Row],[ID Штатной должности]]&amp;Сверка[[#This Row],[Дата возникновения вакансии на ШД]]</f>
        <v/>
      </c>
      <c r="B2960" s="162"/>
      <c r="C2960" s="163"/>
      <c r="D2960" s="162"/>
      <c r="E2960" s="163"/>
      <c r="F2960" s="164"/>
      <c r="G2960" s="164"/>
      <c r="H2960" s="164"/>
      <c r="I2960" s="164"/>
      <c r="J2960" s="163"/>
      <c r="K2960" s="162"/>
      <c r="L2960" s="163"/>
      <c r="M29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61" spans="1:14" x14ac:dyDescent="0.25">
      <c r="A2961" s="166" t="str">
        <f>Сверка[[#This Row],[ID Штатной должности]]&amp;Сверка[[#This Row],[Дата возникновения вакансии на ШД]]</f>
        <v/>
      </c>
      <c r="B2961" s="162"/>
      <c r="C2961" s="163"/>
      <c r="D2961" s="162"/>
      <c r="E2961" s="163"/>
      <c r="F2961" s="164"/>
      <c r="G2961" s="164"/>
      <c r="H2961" s="164"/>
      <c r="I2961" s="164"/>
      <c r="J2961" s="163"/>
      <c r="K2961" s="162"/>
      <c r="L2961" s="163"/>
      <c r="M29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62" spans="1:14" x14ac:dyDescent="0.25">
      <c r="A2962" s="166" t="str">
        <f>Сверка[[#This Row],[ID Штатной должности]]&amp;Сверка[[#This Row],[Дата возникновения вакансии на ШД]]</f>
        <v/>
      </c>
      <c r="B2962" s="162"/>
      <c r="C2962" s="163"/>
      <c r="D2962" s="162"/>
      <c r="E2962" s="163"/>
      <c r="F2962" s="164"/>
      <c r="G2962" s="164"/>
      <c r="H2962" s="164"/>
      <c r="I2962" s="164"/>
      <c r="J2962" s="163"/>
      <c r="K2962" s="162"/>
      <c r="L2962" s="163"/>
      <c r="M29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63" spans="1:14" x14ac:dyDescent="0.25">
      <c r="A2963" s="166" t="str">
        <f>Сверка[[#This Row],[ID Штатной должности]]&amp;Сверка[[#This Row],[Дата возникновения вакансии на ШД]]</f>
        <v/>
      </c>
      <c r="B2963" s="162"/>
      <c r="C2963" s="163"/>
      <c r="D2963" s="162"/>
      <c r="E2963" s="163"/>
      <c r="F2963" s="164"/>
      <c r="G2963" s="164"/>
      <c r="H2963" s="164"/>
      <c r="I2963" s="164"/>
      <c r="J2963" s="163"/>
      <c r="K2963" s="162"/>
      <c r="L2963" s="163"/>
      <c r="M29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64" spans="1:14" x14ac:dyDescent="0.25">
      <c r="A2964" s="166" t="str">
        <f>Сверка[[#This Row],[ID Штатной должности]]&amp;Сверка[[#This Row],[Дата возникновения вакансии на ШД]]</f>
        <v/>
      </c>
      <c r="B2964" s="162"/>
      <c r="C2964" s="163"/>
      <c r="D2964" s="162"/>
      <c r="E2964" s="163"/>
      <c r="F2964" s="164"/>
      <c r="G2964" s="164"/>
      <c r="H2964" s="164"/>
      <c r="I2964" s="164"/>
      <c r="J2964" s="163"/>
      <c r="K2964" s="162"/>
      <c r="L2964" s="163"/>
      <c r="M29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65" spans="1:14" x14ac:dyDescent="0.25">
      <c r="A2965" s="166" t="str">
        <f>Сверка[[#This Row],[ID Штатной должности]]&amp;Сверка[[#This Row],[Дата возникновения вакансии на ШД]]</f>
        <v/>
      </c>
      <c r="B2965" s="162"/>
      <c r="C2965" s="163"/>
      <c r="D2965" s="162"/>
      <c r="E2965" s="163"/>
      <c r="F2965" s="164"/>
      <c r="G2965" s="164"/>
      <c r="H2965" s="164"/>
      <c r="I2965" s="164"/>
      <c r="J2965" s="163"/>
      <c r="K2965" s="162"/>
      <c r="L2965" s="163"/>
      <c r="M29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66" spans="1:14" x14ac:dyDescent="0.25">
      <c r="A2966" s="166" t="str">
        <f>Сверка[[#This Row],[ID Штатной должности]]&amp;Сверка[[#This Row],[Дата возникновения вакансии на ШД]]</f>
        <v/>
      </c>
      <c r="B2966" s="162"/>
      <c r="C2966" s="163"/>
      <c r="D2966" s="162"/>
      <c r="E2966" s="163"/>
      <c r="F2966" s="164"/>
      <c r="G2966" s="164"/>
      <c r="H2966" s="164"/>
      <c r="I2966" s="164"/>
      <c r="J2966" s="163"/>
      <c r="K2966" s="162"/>
      <c r="L2966" s="163"/>
      <c r="M29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67" spans="1:14" x14ac:dyDescent="0.25">
      <c r="A2967" s="166" t="str">
        <f>Сверка[[#This Row],[ID Штатной должности]]&amp;Сверка[[#This Row],[Дата возникновения вакансии на ШД]]</f>
        <v/>
      </c>
      <c r="B2967" s="162"/>
      <c r="C2967" s="163"/>
      <c r="D2967" s="162"/>
      <c r="E2967" s="163"/>
      <c r="F2967" s="164"/>
      <c r="G2967" s="164"/>
      <c r="H2967" s="164"/>
      <c r="I2967" s="164"/>
      <c r="J2967" s="163"/>
      <c r="K2967" s="162"/>
      <c r="L2967" s="163"/>
      <c r="M29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68" spans="1:14" x14ac:dyDescent="0.25">
      <c r="A2968" s="166" t="str">
        <f>Сверка[[#This Row],[ID Штатной должности]]&amp;Сверка[[#This Row],[Дата возникновения вакансии на ШД]]</f>
        <v/>
      </c>
      <c r="B2968" s="162"/>
      <c r="C2968" s="163"/>
      <c r="D2968" s="162"/>
      <c r="E2968" s="163"/>
      <c r="F2968" s="164"/>
      <c r="G2968" s="164"/>
      <c r="H2968" s="164"/>
      <c r="I2968" s="164"/>
      <c r="J2968" s="163"/>
      <c r="K2968" s="162"/>
      <c r="L2968" s="163"/>
      <c r="M29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69" spans="1:14" x14ac:dyDescent="0.25">
      <c r="A2969" s="166" t="str">
        <f>Сверка[[#This Row],[ID Штатной должности]]&amp;Сверка[[#This Row],[Дата возникновения вакансии на ШД]]</f>
        <v/>
      </c>
      <c r="B2969" s="162"/>
      <c r="C2969" s="163"/>
      <c r="D2969" s="162"/>
      <c r="E2969" s="163"/>
      <c r="F2969" s="164"/>
      <c r="G2969" s="164"/>
      <c r="H2969" s="164"/>
      <c r="I2969" s="164"/>
      <c r="J2969" s="163"/>
      <c r="K2969" s="162"/>
      <c r="L2969" s="163"/>
      <c r="M29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70" spans="1:14" x14ac:dyDescent="0.25">
      <c r="A2970" s="166" t="str">
        <f>Сверка[[#This Row],[ID Штатной должности]]&amp;Сверка[[#This Row],[Дата возникновения вакансии на ШД]]</f>
        <v/>
      </c>
      <c r="B2970" s="162"/>
      <c r="C2970" s="163"/>
      <c r="D2970" s="162"/>
      <c r="E2970" s="163"/>
      <c r="F2970" s="164"/>
      <c r="G2970" s="164"/>
      <c r="H2970" s="164"/>
      <c r="I2970" s="164"/>
      <c r="J2970" s="163"/>
      <c r="K2970" s="162"/>
      <c r="L2970" s="163"/>
      <c r="M29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71" spans="1:14" x14ac:dyDescent="0.25">
      <c r="A2971" s="166" t="str">
        <f>Сверка[[#This Row],[ID Штатной должности]]&amp;Сверка[[#This Row],[Дата возникновения вакансии на ШД]]</f>
        <v/>
      </c>
      <c r="B2971" s="162"/>
      <c r="C2971" s="163"/>
      <c r="D2971" s="162"/>
      <c r="E2971" s="163"/>
      <c r="F2971" s="164"/>
      <c r="G2971" s="164"/>
      <c r="H2971" s="164"/>
      <c r="I2971" s="164"/>
      <c r="J2971" s="163"/>
      <c r="K2971" s="162"/>
      <c r="L2971" s="163"/>
      <c r="M29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72" spans="1:14" x14ac:dyDescent="0.25">
      <c r="A2972" s="166" t="str">
        <f>Сверка[[#This Row],[ID Штатной должности]]&amp;Сверка[[#This Row],[Дата возникновения вакансии на ШД]]</f>
        <v/>
      </c>
      <c r="B2972" s="162"/>
      <c r="C2972" s="163"/>
      <c r="D2972" s="162"/>
      <c r="E2972" s="163"/>
      <c r="F2972" s="164"/>
      <c r="G2972" s="164"/>
      <c r="H2972" s="164"/>
      <c r="I2972" s="164"/>
      <c r="J2972" s="163"/>
      <c r="K2972" s="162"/>
      <c r="L2972" s="163"/>
      <c r="M29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73" spans="1:14" x14ac:dyDescent="0.25">
      <c r="A2973" s="166" t="str">
        <f>Сверка[[#This Row],[ID Штатной должности]]&amp;Сверка[[#This Row],[Дата возникновения вакансии на ШД]]</f>
        <v/>
      </c>
      <c r="B2973" s="162"/>
      <c r="C2973" s="163"/>
      <c r="D2973" s="162"/>
      <c r="E2973" s="163"/>
      <c r="F2973" s="164"/>
      <c r="G2973" s="164"/>
      <c r="H2973" s="164"/>
      <c r="I2973" s="164"/>
      <c r="J2973" s="163"/>
      <c r="K2973" s="162"/>
      <c r="L2973" s="163"/>
      <c r="M29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74" spans="1:14" x14ac:dyDescent="0.25">
      <c r="A2974" s="166" t="str">
        <f>Сверка[[#This Row],[ID Штатной должности]]&amp;Сверка[[#This Row],[Дата возникновения вакансии на ШД]]</f>
        <v/>
      </c>
      <c r="B2974" s="162"/>
      <c r="C2974" s="163"/>
      <c r="D2974" s="162"/>
      <c r="E2974" s="163"/>
      <c r="F2974" s="164"/>
      <c r="G2974" s="164"/>
      <c r="H2974" s="164"/>
      <c r="I2974" s="164"/>
      <c r="J2974" s="163"/>
      <c r="K2974" s="162"/>
      <c r="L2974" s="163"/>
      <c r="M29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75" spans="1:14" x14ac:dyDescent="0.25">
      <c r="A2975" s="166" t="str">
        <f>Сверка[[#This Row],[ID Штатной должности]]&amp;Сверка[[#This Row],[Дата возникновения вакансии на ШД]]</f>
        <v/>
      </c>
      <c r="B2975" s="162"/>
      <c r="C2975" s="163"/>
      <c r="D2975" s="162"/>
      <c r="E2975" s="163"/>
      <c r="F2975" s="164"/>
      <c r="G2975" s="164"/>
      <c r="H2975" s="164"/>
      <c r="I2975" s="164"/>
      <c r="J2975" s="163"/>
      <c r="K2975" s="162"/>
      <c r="L2975" s="163"/>
      <c r="M29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76" spans="1:14" x14ac:dyDescent="0.25">
      <c r="A2976" s="166" t="str">
        <f>Сверка[[#This Row],[ID Штатной должности]]&amp;Сверка[[#This Row],[Дата возникновения вакансии на ШД]]</f>
        <v/>
      </c>
      <c r="B2976" s="162"/>
      <c r="C2976" s="163"/>
      <c r="D2976" s="162"/>
      <c r="E2976" s="163"/>
      <c r="F2976" s="164"/>
      <c r="G2976" s="164"/>
      <c r="H2976" s="164"/>
      <c r="I2976" s="164"/>
      <c r="J2976" s="163"/>
      <c r="K2976" s="162"/>
      <c r="L2976" s="163"/>
      <c r="M29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77" spans="1:14" x14ac:dyDescent="0.25">
      <c r="A2977" s="166" t="str">
        <f>Сверка[[#This Row],[ID Штатной должности]]&amp;Сверка[[#This Row],[Дата возникновения вакансии на ШД]]</f>
        <v/>
      </c>
      <c r="B2977" s="162"/>
      <c r="C2977" s="163"/>
      <c r="D2977" s="162"/>
      <c r="E2977" s="163"/>
      <c r="F2977" s="164"/>
      <c r="G2977" s="164"/>
      <c r="H2977" s="164"/>
      <c r="I2977" s="164"/>
      <c r="J2977" s="163"/>
      <c r="K2977" s="162"/>
      <c r="L2977" s="163"/>
      <c r="M29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78" spans="1:14" x14ac:dyDescent="0.25">
      <c r="A2978" s="166" t="str">
        <f>Сверка[[#This Row],[ID Штатной должности]]&amp;Сверка[[#This Row],[Дата возникновения вакансии на ШД]]</f>
        <v/>
      </c>
      <c r="B2978" s="162"/>
      <c r="C2978" s="163"/>
      <c r="D2978" s="162"/>
      <c r="E2978" s="163"/>
      <c r="F2978" s="164"/>
      <c r="G2978" s="164"/>
      <c r="H2978" s="164"/>
      <c r="I2978" s="164"/>
      <c r="J2978" s="163"/>
      <c r="K2978" s="162"/>
      <c r="L2978" s="163"/>
      <c r="M29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79" spans="1:14" x14ac:dyDescent="0.25">
      <c r="A2979" s="166" t="str">
        <f>Сверка[[#This Row],[ID Штатной должности]]&amp;Сверка[[#This Row],[Дата возникновения вакансии на ШД]]</f>
        <v/>
      </c>
      <c r="B2979" s="162"/>
      <c r="C2979" s="163"/>
      <c r="D2979" s="162"/>
      <c r="E2979" s="163"/>
      <c r="F2979" s="164"/>
      <c r="G2979" s="164"/>
      <c r="H2979" s="164"/>
      <c r="I2979" s="164"/>
      <c r="J2979" s="163"/>
      <c r="K2979" s="162"/>
      <c r="L2979" s="163"/>
      <c r="M29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80" spans="1:14" x14ac:dyDescent="0.25">
      <c r="A2980" s="166" t="str">
        <f>Сверка[[#This Row],[ID Штатной должности]]&amp;Сверка[[#This Row],[Дата возникновения вакансии на ШД]]</f>
        <v/>
      </c>
      <c r="B2980" s="162"/>
      <c r="C2980" s="163"/>
      <c r="D2980" s="162"/>
      <c r="E2980" s="163"/>
      <c r="F2980" s="164"/>
      <c r="G2980" s="164"/>
      <c r="H2980" s="164"/>
      <c r="I2980" s="164"/>
      <c r="J2980" s="163"/>
      <c r="K2980" s="162"/>
      <c r="L2980" s="163"/>
      <c r="M29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81" spans="1:14" x14ac:dyDescent="0.25">
      <c r="A2981" s="166" t="str">
        <f>Сверка[[#This Row],[ID Штатной должности]]&amp;Сверка[[#This Row],[Дата возникновения вакансии на ШД]]</f>
        <v/>
      </c>
      <c r="B2981" s="162"/>
      <c r="C2981" s="163"/>
      <c r="D2981" s="162"/>
      <c r="E2981" s="163"/>
      <c r="F2981" s="164"/>
      <c r="G2981" s="164"/>
      <c r="H2981" s="164"/>
      <c r="I2981" s="164"/>
      <c r="J2981" s="163"/>
      <c r="K2981" s="162"/>
      <c r="L2981" s="163"/>
      <c r="M29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82" spans="1:14" x14ac:dyDescent="0.25">
      <c r="A2982" s="166" t="str">
        <f>Сверка[[#This Row],[ID Штатной должности]]&amp;Сверка[[#This Row],[Дата возникновения вакансии на ШД]]</f>
        <v/>
      </c>
      <c r="B2982" s="162"/>
      <c r="C2982" s="163"/>
      <c r="D2982" s="162"/>
      <c r="E2982" s="163"/>
      <c r="F2982" s="164"/>
      <c r="G2982" s="164"/>
      <c r="H2982" s="164"/>
      <c r="I2982" s="164"/>
      <c r="J2982" s="163"/>
      <c r="K2982" s="162"/>
      <c r="L2982" s="163"/>
      <c r="M29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83" spans="1:14" x14ac:dyDescent="0.25">
      <c r="A2983" s="166" t="str">
        <f>Сверка[[#This Row],[ID Штатной должности]]&amp;Сверка[[#This Row],[Дата возникновения вакансии на ШД]]</f>
        <v/>
      </c>
      <c r="B2983" s="162"/>
      <c r="C2983" s="163"/>
      <c r="D2983" s="162"/>
      <c r="E2983" s="163"/>
      <c r="F2983" s="164"/>
      <c r="G2983" s="164"/>
      <c r="H2983" s="164"/>
      <c r="I2983" s="164"/>
      <c r="J2983" s="163"/>
      <c r="K2983" s="162"/>
      <c r="L2983" s="163"/>
      <c r="M29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84" spans="1:14" x14ac:dyDescent="0.25">
      <c r="A2984" s="166" t="str">
        <f>Сверка[[#This Row],[ID Штатной должности]]&amp;Сверка[[#This Row],[Дата возникновения вакансии на ШД]]</f>
        <v/>
      </c>
      <c r="B2984" s="162"/>
      <c r="C2984" s="163"/>
      <c r="D2984" s="162"/>
      <c r="E2984" s="163"/>
      <c r="F2984" s="164"/>
      <c r="G2984" s="164"/>
      <c r="H2984" s="164"/>
      <c r="I2984" s="164"/>
      <c r="J2984" s="163"/>
      <c r="K2984" s="162"/>
      <c r="L2984" s="163"/>
      <c r="M29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85" spans="1:14" x14ac:dyDescent="0.25">
      <c r="A2985" s="166" t="str">
        <f>Сверка[[#This Row],[ID Штатной должности]]&amp;Сверка[[#This Row],[Дата возникновения вакансии на ШД]]</f>
        <v/>
      </c>
      <c r="B2985" s="162"/>
      <c r="C2985" s="163"/>
      <c r="D2985" s="162"/>
      <c r="E2985" s="163"/>
      <c r="F2985" s="164"/>
      <c r="G2985" s="164"/>
      <c r="H2985" s="164"/>
      <c r="I2985" s="164"/>
      <c r="J2985" s="163"/>
      <c r="K2985" s="162"/>
      <c r="L2985" s="163"/>
      <c r="M29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86" spans="1:14" x14ac:dyDescent="0.25">
      <c r="A2986" s="166" t="str">
        <f>Сверка[[#This Row],[ID Штатной должности]]&amp;Сверка[[#This Row],[Дата возникновения вакансии на ШД]]</f>
        <v/>
      </c>
      <c r="B2986" s="162"/>
      <c r="C2986" s="163"/>
      <c r="D2986" s="162"/>
      <c r="E2986" s="163"/>
      <c r="F2986" s="164"/>
      <c r="G2986" s="164"/>
      <c r="H2986" s="164"/>
      <c r="I2986" s="164"/>
      <c r="J2986" s="163"/>
      <c r="K2986" s="162"/>
      <c r="L2986" s="163"/>
      <c r="M29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87" spans="1:14" x14ac:dyDescent="0.25">
      <c r="A2987" s="166" t="str">
        <f>Сверка[[#This Row],[ID Штатной должности]]&amp;Сверка[[#This Row],[Дата возникновения вакансии на ШД]]</f>
        <v/>
      </c>
      <c r="B2987" s="162"/>
      <c r="C2987" s="163"/>
      <c r="D2987" s="162"/>
      <c r="E2987" s="163"/>
      <c r="F2987" s="164"/>
      <c r="G2987" s="164"/>
      <c r="H2987" s="164"/>
      <c r="I2987" s="164"/>
      <c r="J2987" s="163"/>
      <c r="K2987" s="162"/>
      <c r="L2987" s="163"/>
      <c r="M29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88" spans="1:14" x14ac:dyDescent="0.25">
      <c r="A2988" s="166" t="str">
        <f>Сверка[[#This Row],[ID Штатной должности]]&amp;Сверка[[#This Row],[Дата возникновения вакансии на ШД]]</f>
        <v/>
      </c>
      <c r="B2988" s="162"/>
      <c r="C2988" s="163"/>
      <c r="D2988" s="162"/>
      <c r="E2988" s="163"/>
      <c r="F2988" s="164"/>
      <c r="G2988" s="164"/>
      <c r="H2988" s="164"/>
      <c r="I2988" s="164"/>
      <c r="J2988" s="163"/>
      <c r="K2988" s="162"/>
      <c r="L2988" s="163"/>
      <c r="M29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89" spans="1:14" x14ac:dyDescent="0.25">
      <c r="A2989" s="166" t="str">
        <f>Сверка[[#This Row],[ID Штатной должности]]&amp;Сверка[[#This Row],[Дата возникновения вакансии на ШД]]</f>
        <v/>
      </c>
      <c r="B2989" s="162"/>
      <c r="C2989" s="163"/>
      <c r="D2989" s="162"/>
      <c r="E2989" s="163"/>
      <c r="F2989" s="164"/>
      <c r="G2989" s="164"/>
      <c r="H2989" s="164"/>
      <c r="I2989" s="164"/>
      <c r="J2989" s="163"/>
      <c r="K2989" s="162"/>
      <c r="L2989" s="163"/>
      <c r="M29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90" spans="1:14" x14ac:dyDescent="0.25">
      <c r="A2990" s="166" t="str">
        <f>Сверка[[#This Row],[ID Штатной должности]]&amp;Сверка[[#This Row],[Дата возникновения вакансии на ШД]]</f>
        <v/>
      </c>
      <c r="B2990" s="162"/>
      <c r="C2990" s="163"/>
      <c r="D2990" s="162"/>
      <c r="E2990" s="163"/>
      <c r="F2990" s="164"/>
      <c r="G2990" s="164"/>
      <c r="H2990" s="164"/>
      <c r="I2990" s="164"/>
      <c r="J2990" s="163"/>
      <c r="K2990" s="162"/>
      <c r="L2990" s="163"/>
      <c r="M29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91" spans="1:14" x14ac:dyDescent="0.25">
      <c r="A2991" s="166" t="str">
        <f>Сверка[[#This Row],[ID Штатной должности]]&amp;Сверка[[#This Row],[Дата возникновения вакансии на ШД]]</f>
        <v/>
      </c>
      <c r="B2991" s="162"/>
      <c r="C2991" s="163"/>
      <c r="D2991" s="162"/>
      <c r="E2991" s="163"/>
      <c r="F2991" s="164"/>
      <c r="G2991" s="164"/>
      <c r="H2991" s="164"/>
      <c r="I2991" s="164"/>
      <c r="J2991" s="163"/>
      <c r="K2991" s="162"/>
      <c r="L2991" s="163"/>
      <c r="M29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92" spans="1:14" x14ac:dyDescent="0.25">
      <c r="A2992" s="166" t="str">
        <f>Сверка[[#This Row],[ID Штатной должности]]&amp;Сверка[[#This Row],[Дата возникновения вакансии на ШД]]</f>
        <v/>
      </c>
      <c r="B2992" s="162"/>
      <c r="C2992" s="163"/>
      <c r="D2992" s="162"/>
      <c r="E2992" s="163"/>
      <c r="F2992" s="164"/>
      <c r="G2992" s="164"/>
      <c r="H2992" s="164"/>
      <c r="I2992" s="164"/>
      <c r="J2992" s="163"/>
      <c r="K2992" s="162"/>
      <c r="L2992" s="163"/>
      <c r="M29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93" spans="1:14" x14ac:dyDescent="0.25">
      <c r="A2993" s="166" t="str">
        <f>Сверка[[#This Row],[ID Штатной должности]]&amp;Сверка[[#This Row],[Дата возникновения вакансии на ШД]]</f>
        <v/>
      </c>
      <c r="B2993" s="162"/>
      <c r="C2993" s="163"/>
      <c r="D2993" s="162"/>
      <c r="E2993" s="163"/>
      <c r="F2993" s="164"/>
      <c r="G2993" s="164"/>
      <c r="H2993" s="164"/>
      <c r="I2993" s="164"/>
      <c r="J2993" s="163"/>
      <c r="K2993" s="162"/>
      <c r="L2993" s="163"/>
      <c r="M29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94" spans="1:14" x14ac:dyDescent="0.25">
      <c r="A2994" s="166" t="str">
        <f>Сверка[[#This Row],[ID Штатной должности]]&amp;Сверка[[#This Row],[Дата возникновения вакансии на ШД]]</f>
        <v/>
      </c>
      <c r="B2994" s="162"/>
      <c r="C2994" s="163"/>
      <c r="D2994" s="162"/>
      <c r="E2994" s="163"/>
      <c r="F2994" s="164"/>
      <c r="G2994" s="164"/>
      <c r="H2994" s="164"/>
      <c r="I2994" s="164"/>
      <c r="J2994" s="163"/>
      <c r="K2994" s="162"/>
      <c r="L2994" s="163"/>
      <c r="M29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95" spans="1:14" x14ac:dyDescent="0.25">
      <c r="A2995" s="166" t="str">
        <f>Сверка[[#This Row],[ID Штатной должности]]&amp;Сверка[[#This Row],[Дата возникновения вакансии на ШД]]</f>
        <v/>
      </c>
      <c r="B2995" s="162"/>
      <c r="C2995" s="163"/>
      <c r="D2995" s="162"/>
      <c r="E2995" s="163"/>
      <c r="F2995" s="164"/>
      <c r="G2995" s="164"/>
      <c r="H2995" s="164"/>
      <c r="I2995" s="164"/>
      <c r="J2995" s="163"/>
      <c r="K2995" s="162"/>
      <c r="L2995" s="163"/>
      <c r="M29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96" spans="1:14" x14ac:dyDescent="0.25">
      <c r="A2996" s="166" t="str">
        <f>Сверка[[#This Row],[ID Штатной должности]]&amp;Сверка[[#This Row],[Дата возникновения вакансии на ШД]]</f>
        <v/>
      </c>
      <c r="B2996" s="162"/>
      <c r="C2996" s="163"/>
      <c r="D2996" s="162"/>
      <c r="E2996" s="163"/>
      <c r="F2996" s="164"/>
      <c r="G2996" s="164"/>
      <c r="H2996" s="164"/>
      <c r="I2996" s="164"/>
      <c r="J2996" s="163"/>
      <c r="K2996" s="162"/>
      <c r="L2996" s="163"/>
      <c r="M29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97" spans="1:14" x14ac:dyDescent="0.25">
      <c r="A2997" s="166" t="str">
        <f>Сверка[[#This Row],[ID Штатной должности]]&amp;Сверка[[#This Row],[Дата возникновения вакансии на ШД]]</f>
        <v/>
      </c>
      <c r="B2997" s="162"/>
      <c r="C2997" s="163"/>
      <c r="D2997" s="162"/>
      <c r="E2997" s="163"/>
      <c r="F2997" s="164"/>
      <c r="G2997" s="164"/>
      <c r="H2997" s="164"/>
      <c r="I2997" s="164"/>
      <c r="J2997" s="163"/>
      <c r="K2997" s="162"/>
      <c r="L2997" s="163"/>
      <c r="M29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98" spans="1:14" x14ac:dyDescent="0.25">
      <c r="A2998" s="166" t="str">
        <f>Сверка[[#This Row],[ID Штатной должности]]&amp;Сверка[[#This Row],[Дата возникновения вакансии на ШД]]</f>
        <v/>
      </c>
      <c r="B2998" s="162"/>
      <c r="C2998" s="163"/>
      <c r="D2998" s="162"/>
      <c r="E2998" s="163"/>
      <c r="F2998" s="164"/>
      <c r="G2998" s="164"/>
      <c r="H2998" s="164"/>
      <c r="I2998" s="164"/>
      <c r="J2998" s="163"/>
      <c r="K2998" s="162"/>
      <c r="L2998" s="163"/>
      <c r="M29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2999" spans="1:14" x14ac:dyDescent="0.25">
      <c r="A2999" s="166" t="str">
        <f>Сверка[[#This Row],[ID Штатной должности]]&amp;Сверка[[#This Row],[Дата возникновения вакансии на ШД]]</f>
        <v/>
      </c>
      <c r="B2999" s="162"/>
      <c r="C2999" s="163"/>
      <c r="D2999" s="162"/>
      <c r="E2999" s="163"/>
      <c r="F2999" s="164"/>
      <c r="G2999" s="164"/>
      <c r="H2999" s="164"/>
      <c r="I2999" s="164"/>
      <c r="J2999" s="163"/>
      <c r="K2999" s="162"/>
      <c r="L2999" s="163"/>
      <c r="M29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29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00" spans="1:14" x14ac:dyDescent="0.25">
      <c r="A3000" s="166" t="str">
        <f>Сверка[[#This Row],[ID Штатной должности]]&amp;Сверка[[#This Row],[Дата возникновения вакансии на ШД]]</f>
        <v/>
      </c>
      <c r="B3000" s="162"/>
      <c r="C3000" s="163"/>
      <c r="D3000" s="162"/>
      <c r="E3000" s="163"/>
      <c r="F3000" s="164"/>
      <c r="G3000" s="164"/>
      <c r="H3000" s="164"/>
      <c r="I3000" s="164"/>
      <c r="J3000" s="163"/>
      <c r="K3000" s="162"/>
      <c r="L3000" s="163"/>
      <c r="M30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01" spans="1:14" x14ac:dyDescent="0.25">
      <c r="A3001" s="166" t="str">
        <f>Сверка[[#This Row],[ID Штатной должности]]&amp;Сверка[[#This Row],[Дата возникновения вакансии на ШД]]</f>
        <v/>
      </c>
      <c r="B3001" s="162"/>
      <c r="C3001" s="163"/>
      <c r="D3001" s="162"/>
      <c r="E3001" s="163"/>
      <c r="F3001" s="164"/>
      <c r="G3001" s="164"/>
      <c r="H3001" s="164"/>
      <c r="I3001" s="164"/>
      <c r="J3001" s="163"/>
      <c r="K3001" s="162"/>
      <c r="L3001" s="163"/>
      <c r="M30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02" spans="1:14" x14ac:dyDescent="0.25">
      <c r="A3002" s="166" t="str">
        <f>Сверка[[#This Row],[ID Штатной должности]]&amp;Сверка[[#This Row],[Дата возникновения вакансии на ШД]]</f>
        <v/>
      </c>
      <c r="B3002" s="162"/>
      <c r="C3002" s="163"/>
      <c r="D3002" s="162"/>
      <c r="E3002" s="163"/>
      <c r="F3002" s="164"/>
      <c r="G3002" s="164"/>
      <c r="H3002" s="164"/>
      <c r="I3002" s="164"/>
      <c r="J3002" s="163"/>
      <c r="K3002" s="162"/>
      <c r="L3002" s="163"/>
      <c r="M30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03" spans="1:14" x14ac:dyDescent="0.25">
      <c r="A3003" s="166" t="str">
        <f>Сверка[[#This Row],[ID Штатной должности]]&amp;Сверка[[#This Row],[Дата возникновения вакансии на ШД]]</f>
        <v/>
      </c>
      <c r="B3003" s="162"/>
      <c r="C3003" s="163"/>
      <c r="D3003" s="162"/>
      <c r="E3003" s="163"/>
      <c r="F3003" s="164"/>
      <c r="G3003" s="164"/>
      <c r="H3003" s="164"/>
      <c r="I3003" s="164"/>
      <c r="J3003" s="163"/>
      <c r="K3003" s="162"/>
      <c r="L3003" s="163"/>
      <c r="M30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04" spans="1:14" x14ac:dyDescent="0.25">
      <c r="A3004" s="166" t="str">
        <f>Сверка[[#This Row],[ID Штатной должности]]&amp;Сверка[[#This Row],[Дата возникновения вакансии на ШД]]</f>
        <v/>
      </c>
      <c r="B3004" s="162"/>
      <c r="C3004" s="163"/>
      <c r="D3004" s="162"/>
      <c r="E3004" s="163"/>
      <c r="F3004" s="164"/>
      <c r="G3004" s="164"/>
      <c r="H3004" s="164"/>
      <c r="I3004" s="164"/>
      <c r="J3004" s="163"/>
      <c r="K3004" s="162"/>
      <c r="L3004" s="163"/>
      <c r="M30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05" spans="1:14" x14ac:dyDescent="0.25">
      <c r="A3005" s="166" t="str">
        <f>Сверка[[#This Row],[ID Штатной должности]]&amp;Сверка[[#This Row],[Дата возникновения вакансии на ШД]]</f>
        <v/>
      </c>
      <c r="B3005" s="162"/>
      <c r="C3005" s="163"/>
      <c r="D3005" s="162"/>
      <c r="E3005" s="163"/>
      <c r="F3005" s="164"/>
      <c r="G3005" s="164"/>
      <c r="H3005" s="164"/>
      <c r="I3005" s="164"/>
      <c r="J3005" s="163"/>
      <c r="K3005" s="162"/>
      <c r="L3005" s="163"/>
      <c r="M30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06" spans="1:14" x14ac:dyDescent="0.25">
      <c r="A3006" s="166" t="str">
        <f>Сверка[[#This Row],[ID Штатной должности]]&amp;Сверка[[#This Row],[Дата возникновения вакансии на ШД]]</f>
        <v/>
      </c>
      <c r="B3006" s="162"/>
      <c r="C3006" s="163"/>
      <c r="D3006" s="162"/>
      <c r="E3006" s="163"/>
      <c r="F3006" s="164"/>
      <c r="G3006" s="164"/>
      <c r="H3006" s="164"/>
      <c r="I3006" s="164"/>
      <c r="J3006" s="163"/>
      <c r="K3006" s="162"/>
      <c r="L3006" s="163"/>
      <c r="M30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07" spans="1:14" x14ac:dyDescent="0.25">
      <c r="A3007" s="166" t="str">
        <f>Сверка[[#This Row],[ID Штатной должности]]&amp;Сверка[[#This Row],[Дата возникновения вакансии на ШД]]</f>
        <v/>
      </c>
      <c r="B3007" s="162"/>
      <c r="C3007" s="163"/>
      <c r="D3007" s="162"/>
      <c r="E3007" s="163"/>
      <c r="F3007" s="164"/>
      <c r="G3007" s="164"/>
      <c r="H3007" s="164"/>
      <c r="I3007" s="164"/>
      <c r="J3007" s="163"/>
      <c r="K3007" s="162"/>
      <c r="L3007" s="163"/>
      <c r="M30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08" spans="1:14" x14ac:dyDescent="0.25">
      <c r="A3008" s="166" t="str">
        <f>Сверка[[#This Row],[ID Штатной должности]]&amp;Сверка[[#This Row],[Дата возникновения вакансии на ШД]]</f>
        <v/>
      </c>
      <c r="B3008" s="162"/>
      <c r="C3008" s="163"/>
      <c r="D3008" s="162"/>
      <c r="E3008" s="163"/>
      <c r="F3008" s="164"/>
      <c r="G3008" s="164"/>
      <c r="H3008" s="164"/>
      <c r="I3008" s="164"/>
      <c r="J3008" s="163"/>
      <c r="K3008" s="162"/>
      <c r="L3008" s="163"/>
      <c r="M30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09" spans="1:14" x14ac:dyDescent="0.25">
      <c r="A3009" s="166" t="str">
        <f>Сверка[[#This Row],[ID Штатной должности]]&amp;Сверка[[#This Row],[Дата возникновения вакансии на ШД]]</f>
        <v/>
      </c>
      <c r="B3009" s="162"/>
      <c r="C3009" s="163"/>
      <c r="D3009" s="162"/>
      <c r="E3009" s="163"/>
      <c r="F3009" s="164"/>
      <c r="G3009" s="164"/>
      <c r="H3009" s="164"/>
      <c r="I3009" s="164"/>
      <c r="J3009" s="163"/>
      <c r="K3009" s="162"/>
      <c r="L3009" s="163"/>
      <c r="M30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10" spans="1:14" x14ac:dyDescent="0.25">
      <c r="A3010" s="166" t="str">
        <f>Сверка[[#This Row],[ID Штатной должности]]&amp;Сверка[[#This Row],[Дата возникновения вакансии на ШД]]</f>
        <v/>
      </c>
      <c r="B3010" s="162"/>
      <c r="C3010" s="163"/>
      <c r="D3010" s="162"/>
      <c r="E3010" s="163"/>
      <c r="F3010" s="164"/>
      <c r="G3010" s="164"/>
      <c r="H3010" s="164"/>
      <c r="I3010" s="164"/>
      <c r="J3010" s="163"/>
      <c r="K3010" s="162"/>
      <c r="L3010" s="163"/>
      <c r="M30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11" spans="1:14" x14ac:dyDescent="0.25">
      <c r="A3011" s="166" t="str">
        <f>Сверка[[#This Row],[ID Штатной должности]]&amp;Сверка[[#This Row],[Дата возникновения вакансии на ШД]]</f>
        <v/>
      </c>
      <c r="B3011" s="162"/>
      <c r="C3011" s="163"/>
      <c r="D3011" s="162"/>
      <c r="E3011" s="163"/>
      <c r="F3011" s="164"/>
      <c r="G3011" s="164"/>
      <c r="H3011" s="164"/>
      <c r="I3011" s="164"/>
      <c r="J3011" s="163"/>
      <c r="K3011" s="162"/>
      <c r="L3011" s="163"/>
      <c r="M30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12" spans="1:14" x14ac:dyDescent="0.25">
      <c r="A3012" s="166" t="str">
        <f>Сверка[[#This Row],[ID Штатной должности]]&amp;Сверка[[#This Row],[Дата возникновения вакансии на ШД]]</f>
        <v/>
      </c>
      <c r="B3012" s="162"/>
      <c r="C3012" s="163"/>
      <c r="D3012" s="162"/>
      <c r="E3012" s="163"/>
      <c r="F3012" s="164"/>
      <c r="G3012" s="164"/>
      <c r="H3012" s="164"/>
      <c r="I3012" s="164"/>
      <c r="J3012" s="163"/>
      <c r="K3012" s="162"/>
      <c r="L3012" s="163"/>
      <c r="M30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13" spans="1:14" x14ac:dyDescent="0.25">
      <c r="A3013" s="166" t="str">
        <f>Сверка[[#This Row],[ID Штатной должности]]&amp;Сверка[[#This Row],[Дата возникновения вакансии на ШД]]</f>
        <v/>
      </c>
      <c r="B3013" s="162"/>
      <c r="C3013" s="163"/>
      <c r="D3013" s="162"/>
      <c r="E3013" s="163"/>
      <c r="F3013" s="164"/>
      <c r="G3013" s="164"/>
      <c r="H3013" s="164"/>
      <c r="I3013" s="164"/>
      <c r="J3013" s="163"/>
      <c r="K3013" s="162"/>
      <c r="L3013" s="163"/>
      <c r="M30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14" spans="1:14" x14ac:dyDescent="0.25">
      <c r="A3014" s="166" t="str">
        <f>Сверка[[#This Row],[ID Штатной должности]]&amp;Сверка[[#This Row],[Дата возникновения вакансии на ШД]]</f>
        <v/>
      </c>
      <c r="B3014" s="162"/>
      <c r="C3014" s="163"/>
      <c r="D3014" s="162"/>
      <c r="E3014" s="163"/>
      <c r="F3014" s="164"/>
      <c r="G3014" s="164"/>
      <c r="H3014" s="164"/>
      <c r="I3014" s="164"/>
      <c r="J3014" s="163"/>
      <c r="K3014" s="162"/>
      <c r="L3014" s="163"/>
      <c r="M30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15" spans="1:14" x14ac:dyDescent="0.25">
      <c r="A3015" s="166" t="str">
        <f>Сверка[[#This Row],[ID Штатной должности]]&amp;Сверка[[#This Row],[Дата возникновения вакансии на ШД]]</f>
        <v/>
      </c>
      <c r="B3015" s="162"/>
      <c r="C3015" s="163"/>
      <c r="D3015" s="162"/>
      <c r="E3015" s="163"/>
      <c r="F3015" s="164"/>
      <c r="G3015" s="164"/>
      <c r="H3015" s="164"/>
      <c r="I3015" s="164"/>
      <c r="J3015" s="163"/>
      <c r="K3015" s="162"/>
      <c r="L3015" s="163"/>
      <c r="M30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16" spans="1:14" x14ac:dyDescent="0.25">
      <c r="A3016" s="166" t="str">
        <f>Сверка[[#This Row],[ID Штатной должности]]&amp;Сверка[[#This Row],[Дата возникновения вакансии на ШД]]</f>
        <v/>
      </c>
      <c r="B3016" s="162"/>
      <c r="C3016" s="163"/>
      <c r="D3016" s="162"/>
      <c r="E3016" s="163"/>
      <c r="F3016" s="164"/>
      <c r="G3016" s="164"/>
      <c r="H3016" s="164"/>
      <c r="I3016" s="164"/>
      <c r="J3016" s="163"/>
      <c r="K3016" s="162"/>
      <c r="L3016" s="163"/>
      <c r="M30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17" spans="1:14" x14ac:dyDescent="0.25">
      <c r="A3017" s="166" t="str">
        <f>Сверка[[#This Row],[ID Штатной должности]]&amp;Сверка[[#This Row],[Дата возникновения вакансии на ШД]]</f>
        <v/>
      </c>
      <c r="B3017" s="162"/>
      <c r="C3017" s="163"/>
      <c r="D3017" s="162"/>
      <c r="E3017" s="163"/>
      <c r="F3017" s="164"/>
      <c r="G3017" s="164"/>
      <c r="H3017" s="164"/>
      <c r="I3017" s="164"/>
      <c r="J3017" s="163"/>
      <c r="K3017" s="162"/>
      <c r="L3017" s="163"/>
      <c r="M30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18" spans="1:14" x14ac:dyDescent="0.25">
      <c r="A3018" s="166" t="str">
        <f>Сверка[[#This Row],[ID Штатной должности]]&amp;Сверка[[#This Row],[Дата возникновения вакансии на ШД]]</f>
        <v/>
      </c>
      <c r="B3018" s="162"/>
      <c r="C3018" s="163"/>
      <c r="D3018" s="162"/>
      <c r="E3018" s="163"/>
      <c r="F3018" s="164"/>
      <c r="G3018" s="164"/>
      <c r="H3018" s="164"/>
      <c r="I3018" s="164"/>
      <c r="J3018" s="163"/>
      <c r="K3018" s="162"/>
      <c r="L3018" s="163"/>
      <c r="M30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19" spans="1:14" x14ac:dyDescent="0.25">
      <c r="A3019" s="166" t="str">
        <f>Сверка[[#This Row],[ID Штатной должности]]&amp;Сверка[[#This Row],[Дата возникновения вакансии на ШД]]</f>
        <v/>
      </c>
      <c r="B3019" s="162"/>
      <c r="C3019" s="163"/>
      <c r="D3019" s="162"/>
      <c r="E3019" s="163"/>
      <c r="F3019" s="164"/>
      <c r="G3019" s="164"/>
      <c r="H3019" s="164"/>
      <c r="I3019" s="164"/>
      <c r="J3019" s="163"/>
      <c r="K3019" s="162"/>
      <c r="L3019" s="163"/>
      <c r="M30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20" spans="1:14" x14ac:dyDescent="0.25">
      <c r="A3020" s="166" t="str">
        <f>Сверка[[#This Row],[ID Штатной должности]]&amp;Сверка[[#This Row],[Дата возникновения вакансии на ШД]]</f>
        <v/>
      </c>
      <c r="B3020" s="162"/>
      <c r="C3020" s="163"/>
      <c r="D3020" s="162"/>
      <c r="E3020" s="163"/>
      <c r="F3020" s="164"/>
      <c r="G3020" s="164"/>
      <c r="H3020" s="164"/>
      <c r="I3020" s="164"/>
      <c r="J3020" s="163"/>
      <c r="K3020" s="162"/>
      <c r="L3020" s="163"/>
      <c r="M30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21" spans="1:14" x14ac:dyDescent="0.25">
      <c r="A3021" s="166" t="str">
        <f>Сверка[[#This Row],[ID Штатной должности]]&amp;Сверка[[#This Row],[Дата возникновения вакансии на ШД]]</f>
        <v/>
      </c>
      <c r="B3021" s="162"/>
      <c r="C3021" s="163"/>
      <c r="D3021" s="162"/>
      <c r="E3021" s="163"/>
      <c r="F3021" s="164"/>
      <c r="G3021" s="164"/>
      <c r="H3021" s="164"/>
      <c r="I3021" s="164"/>
      <c r="J3021" s="163"/>
      <c r="K3021" s="162"/>
      <c r="L3021" s="163"/>
      <c r="M30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22" spans="1:14" x14ac:dyDescent="0.25">
      <c r="A3022" s="166" t="str">
        <f>Сверка[[#This Row],[ID Штатной должности]]&amp;Сверка[[#This Row],[Дата возникновения вакансии на ШД]]</f>
        <v/>
      </c>
      <c r="B3022" s="162"/>
      <c r="C3022" s="163"/>
      <c r="D3022" s="162"/>
      <c r="E3022" s="163"/>
      <c r="F3022" s="164"/>
      <c r="G3022" s="164"/>
      <c r="H3022" s="164"/>
      <c r="I3022" s="164"/>
      <c r="J3022" s="163"/>
      <c r="K3022" s="162"/>
      <c r="L3022" s="163"/>
      <c r="M30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23" spans="1:14" x14ac:dyDescent="0.25">
      <c r="A3023" s="166" t="str">
        <f>Сверка[[#This Row],[ID Штатной должности]]&amp;Сверка[[#This Row],[Дата возникновения вакансии на ШД]]</f>
        <v/>
      </c>
      <c r="B3023" s="162"/>
      <c r="C3023" s="163"/>
      <c r="D3023" s="162"/>
      <c r="E3023" s="163"/>
      <c r="F3023" s="164"/>
      <c r="G3023" s="164"/>
      <c r="H3023" s="164"/>
      <c r="I3023" s="164"/>
      <c r="J3023" s="163"/>
      <c r="K3023" s="162"/>
      <c r="L3023" s="163"/>
      <c r="M30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24" spans="1:14" x14ac:dyDescent="0.25">
      <c r="A3024" s="166" t="str">
        <f>Сверка[[#This Row],[ID Штатной должности]]&amp;Сверка[[#This Row],[Дата возникновения вакансии на ШД]]</f>
        <v/>
      </c>
      <c r="B3024" s="162"/>
      <c r="C3024" s="163"/>
      <c r="D3024" s="162"/>
      <c r="E3024" s="163"/>
      <c r="F3024" s="164"/>
      <c r="G3024" s="164"/>
      <c r="H3024" s="164"/>
      <c r="I3024" s="164"/>
      <c r="J3024" s="163"/>
      <c r="K3024" s="162"/>
      <c r="L3024" s="163"/>
      <c r="M30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25" spans="1:14" x14ac:dyDescent="0.25">
      <c r="A3025" s="166" t="str">
        <f>Сверка[[#This Row],[ID Штатной должности]]&amp;Сверка[[#This Row],[Дата возникновения вакансии на ШД]]</f>
        <v/>
      </c>
      <c r="B3025" s="162"/>
      <c r="C3025" s="163"/>
      <c r="D3025" s="162"/>
      <c r="E3025" s="163"/>
      <c r="F3025" s="164"/>
      <c r="G3025" s="164"/>
      <c r="H3025" s="164"/>
      <c r="I3025" s="164"/>
      <c r="J3025" s="163"/>
      <c r="K3025" s="162"/>
      <c r="L3025" s="163"/>
      <c r="M30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26" spans="1:14" x14ac:dyDescent="0.25">
      <c r="A3026" s="166" t="str">
        <f>Сверка[[#This Row],[ID Штатной должности]]&amp;Сверка[[#This Row],[Дата возникновения вакансии на ШД]]</f>
        <v/>
      </c>
      <c r="B3026" s="162"/>
      <c r="C3026" s="163"/>
      <c r="D3026" s="162"/>
      <c r="E3026" s="163"/>
      <c r="F3026" s="164"/>
      <c r="G3026" s="164"/>
      <c r="H3026" s="164"/>
      <c r="I3026" s="164"/>
      <c r="J3026" s="163"/>
      <c r="K3026" s="162"/>
      <c r="L3026" s="163"/>
      <c r="M30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27" spans="1:14" x14ac:dyDescent="0.25">
      <c r="A3027" s="166" t="str">
        <f>Сверка[[#This Row],[ID Штатной должности]]&amp;Сверка[[#This Row],[Дата возникновения вакансии на ШД]]</f>
        <v/>
      </c>
      <c r="B3027" s="162"/>
      <c r="C3027" s="163"/>
      <c r="D3027" s="162"/>
      <c r="E3027" s="163"/>
      <c r="F3027" s="164"/>
      <c r="G3027" s="164"/>
      <c r="H3027" s="164"/>
      <c r="I3027" s="164"/>
      <c r="J3027" s="163"/>
      <c r="K3027" s="162"/>
      <c r="L3027" s="163"/>
      <c r="M30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28" spans="1:14" x14ac:dyDescent="0.25">
      <c r="A3028" s="166" t="str">
        <f>Сверка[[#This Row],[ID Штатной должности]]&amp;Сверка[[#This Row],[Дата возникновения вакансии на ШД]]</f>
        <v/>
      </c>
      <c r="B3028" s="162"/>
      <c r="C3028" s="163"/>
      <c r="D3028" s="162"/>
      <c r="E3028" s="163"/>
      <c r="F3028" s="164"/>
      <c r="G3028" s="164"/>
      <c r="H3028" s="164"/>
      <c r="I3028" s="164"/>
      <c r="J3028" s="163"/>
      <c r="K3028" s="162"/>
      <c r="L3028" s="163"/>
      <c r="M30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29" spans="1:14" x14ac:dyDescent="0.25">
      <c r="A3029" s="166" t="str">
        <f>Сверка[[#This Row],[ID Штатной должности]]&amp;Сверка[[#This Row],[Дата возникновения вакансии на ШД]]</f>
        <v/>
      </c>
      <c r="B3029" s="162"/>
      <c r="C3029" s="163"/>
      <c r="D3029" s="162"/>
      <c r="E3029" s="163"/>
      <c r="F3029" s="164"/>
      <c r="G3029" s="164"/>
      <c r="H3029" s="164"/>
      <c r="I3029" s="164"/>
      <c r="J3029" s="163"/>
      <c r="K3029" s="162"/>
      <c r="L3029" s="163"/>
      <c r="M30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30" spans="1:14" x14ac:dyDescent="0.25">
      <c r="A3030" s="166" t="str">
        <f>Сверка[[#This Row],[ID Штатной должности]]&amp;Сверка[[#This Row],[Дата возникновения вакансии на ШД]]</f>
        <v/>
      </c>
      <c r="B3030" s="162"/>
      <c r="C3030" s="163"/>
      <c r="D3030" s="162"/>
      <c r="E3030" s="163"/>
      <c r="F3030" s="164"/>
      <c r="G3030" s="164"/>
      <c r="H3030" s="164"/>
      <c r="I3030" s="164"/>
      <c r="J3030" s="163"/>
      <c r="K3030" s="162"/>
      <c r="L3030" s="163"/>
      <c r="M30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31" spans="1:14" x14ac:dyDescent="0.25">
      <c r="A3031" s="166" t="str">
        <f>Сверка[[#This Row],[ID Штатной должности]]&amp;Сверка[[#This Row],[Дата возникновения вакансии на ШД]]</f>
        <v/>
      </c>
      <c r="B3031" s="162"/>
      <c r="C3031" s="163"/>
      <c r="D3031" s="162"/>
      <c r="E3031" s="163"/>
      <c r="F3031" s="164"/>
      <c r="G3031" s="164"/>
      <c r="H3031" s="164"/>
      <c r="I3031" s="164"/>
      <c r="J3031" s="163"/>
      <c r="K3031" s="162"/>
      <c r="L3031" s="163"/>
      <c r="M30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32" spans="1:14" x14ac:dyDescent="0.25">
      <c r="A3032" s="166" t="str">
        <f>Сверка[[#This Row],[ID Штатной должности]]&amp;Сверка[[#This Row],[Дата возникновения вакансии на ШД]]</f>
        <v/>
      </c>
      <c r="B3032" s="162"/>
      <c r="C3032" s="163"/>
      <c r="D3032" s="162"/>
      <c r="E3032" s="163"/>
      <c r="F3032" s="164"/>
      <c r="G3032" s="164"/>
      <c r="H3032" s="164"/>
      <c r="I3032" s="164"/>
      <c r="J3032" s="163"/>
      <c r="K3032" s="162"/>
      <c r="L3032" s="163"/>
      <c r="M30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33" spans="1:14" x14ac:dyDescent="0.25">
      <c r="A3033" s="166" t="str">
        <f>Сверка[[#This Row],[ID Штатной должности]]&amp;Сверка[[#This Row],[Дата возникновения вакансии на ШД]]</f>
        <v/>
      </c>
      <c r="B3033" s="162"/>
      <c r="C3033" s="163"/>
      <c r="D3033" s="162"/>
      <c r="E3033" s="163"/>
      <c r="F3033" s="164"/>
      <c r="G3033" s="164"/>
      <c r="H3033" s="164"/>
      <c r="I3033" s="164"/>
      <c r="J3033" s="163"/>
      <c r="K3033" s="162"/>
      <c r="L3033" s="163"/>
      <c r="M30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34" spans="1:14" x14ac:dyDescent="0.25">
      <c r="A3034" s="166" t="str">
        <f>Сверка[[#This Row],[ID Штатной должности]]&amp;Сверка[[#This Row],[Дата возникновения вакансии на ШД]]</f>
        <v/>
      </c>
      <c r="B3034" s="162"/>
      <c r="C3034" s="163"/>
      <c r="D3034" s="162"/>
      <c r="E3034" s="163"/>
      <c r="F3034" s="164"/>
      <c r="G3034" s="164"/>
      <c r="H3034" s="164"/>
      <c r="I3034" s="164"/>
      <c r="J3034" s="163"/>
      <c r="K3034" s="162"/>
      <c r="L3034" s="163"/>
      <c r="M30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35" spans="1:14" x14ac:dyDescent="0.25">
      <c r="A3035" s="166" t="str">
        <f>Сверка[[#This Row],[ID Штатной должности]]&amp;Сверка[[#This Row],[Дата возникновения вакансии на ШД]]</f>
        <v/>
      </c>
      <c r="B3035" s="162"/>
      <c r="C3035" s="163"/>
      <c r="D3035" s="162"/>
      <c r="E3035" s="163"/>
      <c r="F3035" s="164"/>
      <c r="G3035" s="164"/>
      <c r="H3035" s="164"/>
      <c r="I3035" s="164"/>
      <c r="J3035" s="163"/>
      <c r="K3035" s="162"/>
      <c r="L3035" s="163"/>
      <c r="M30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36" spans="1:14" x14ac:dyDescent="0.25">
      <c r="A3036" s="166" t="str">
        <f>Сверка[[#This Row],[ID Штатной должности]]&amp;Сверка[[#This Row],[Дата возникновения вакансии на ШД]]</f>
        <v/>
      </c>
      <c r="B3036" s="162"/>
      <c r="C3036" s="163"/>
      <c r="D3036" s="162"/>
      <c r="E3036" s="163"/>
      <c r="F3036" s="164"/>
      <c r="G3036" s="164"/>
      <c r="H3036" s="164"/>
      <c r="I3036" s="164"/>
      <c r="J3036" s="163"/>
      <c r="K3036" s="162"/>
      <c r="L3036" s="163"/>
      <c r="M30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37" spans="1:14" x14ac:dyDescent="0.25">
      <c r="A3037" s="166" t="str">
        <f>Сверка[[#This Row],[ID Штатной должности]]&amp;Сверка[[#This Row],[Дата возникновения вакансии на ШД]]</f>
        <v/>
      </c>
      <c r="B3037" s="162"/>
      <c r="C3037" s="163"/>
      <c r="D3037" s="162"/>
      <c r="E3037" s="163"/>
      <c r="F3037" s="164"/>
      <c r="G3037" s="164"/>
      <c r="H3037" s="164"/>
      <c r="I3037" s="164"/>
      <c r="J3037" s="163"/>
      <c r="K3037" s="162"/>
      <c r="L3037" s="163"/>
      <c r="M30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38" spans="1:14" x14ac:dyDescent="0.25">
      <c r="A3038" s="166" t="str">
        <f>Сверка[[#This Row],[ID Штатной должности]]&amp;Сверка[[#This Row],[Дата возникновения вакансии на ШД]]</f>
        <v/>
      </c>
      <c r="B3038" s="162"/>
      <c r="C3038" s="163"/>
      <c r="D3038" s="162"/>
      <c r="E3038" s="163"/>
      <c r="F3038" s="164"/>
      <c r="G3038" s="164"/>
      <c r="H3038" s="164"/>
      <c r="I3038" s="164"/>
      <c r="J3038" s="163"/>
      <c r="K3038" s="162"/>
      <c r="L3038" s="163"/>
      <c r="M30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39" spans="1:14" x14ac:dyDescent="0.25">
      <c r="A3039" s="166" t="str">
        <f>Сверка[[#This Row],[ID Штатной должности]]&amp;Сверка[[#This Row],[Дата возникновения вакансии на ШД]]</f>
        <v/>
      </c>
      <c r="B3039" s="162"/>
      <c r="C3039" s="163"/>
      <c r="D3039" s="162"/>
      <c r="E3039" s="163"/>
      <c r="F3039" s="164"/>
      <c r="G3039" s="164"/>
      <c r="H3039" s="164"/>
      <c r="I3039" s="164"/>
      <c r="J3039" s="163"/>
      <c r="K3039" s="162"/>
      <c r="L3039" s="163"/>
      <c r="M30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40" spans="1:14" x14ac:dyDescent="0.25">
      <c r="A3040" s="166" t="str">
        <f>Сверка[[#This Row],[ID Штатной должности]]&amp;Сверка[[#This Row],[Дата возникновения вакансии на ШД]]</f>
        <v/>
      </c>
      <c r="B3040" s="162"/>
      <c r="C3040" s="163"/>
      <c r="D3040" s="162"/>
      <c r="E3040" s="163"/>
      <c r="F3040" s="164"/>
      <c r="G3040" s="164"/>
      <c r="H3040" s="164"/>
      <c r="I3040" s="164"/>
      <c r="J3040" s="163"/>
      <c r="K3040" s="162"/>
      <c r="L3040" s="163"/>
      <c r="M30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41" spans="1:14" x14ac:dyDescent="0.25">
      <c r="A3041" s="166" t="str">
        <f>Сверка[[#This Row],[ID Штатной должности]]&amp;Сверка[[#This Row],[Дата возникновения вакансии на ШД]]</f>
        <v/>
      </c>
      <c r="B3041" s="162"/>
      <c r="C3041" s="163"/>
      <c r="D3041" s="162"/>
      <c r="E3041" s="163"/>
      <c r="F3041" s="164"/>
      <c r="G3041" s="164"/>
      <c r="H3041" s="164"/>
      <c r="I3041" s="164"/>
      <c r="J3041" s="163"/>
      <c r="K3041" s="162"/>
      <c r="L3041" s="163"/>
      <c r="M30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42" spans="1:14" x14ac:dyDescent="0.25">
      <c r="A3042" s="166" t="str">
        <f>Сверка[[#This Row],[ID Штатной должности]]&amp;Сверка[[#This Row],[Дата возникновения вакансии на ШД]]</f>
        <v/>
      </c>
      <c r="B3042" s="162"/>
      <c r="C3042" s="163"/>
      <c r="D3042" s="162"/>
      <c r="E3042" s="163"/>
      <c r="F3042" s="164"/>
      <c r="G3042" s="164"/>
      <c r="H3042" s="164"/>
      <c r="I3042" s="164"/>
      <c r="J3042" s="163"/>
      <c r="K3042" s="162"/>
      <c r="L3042" s="163"/>
      <c r="M30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43" spans="1:14" x14ac:dyDescent="0.25">
      <c r="A3043" s="166" t="str">
        <f>Сверка[[#This Row],[ID Штатной должности]]&amp;Сверка[[#This Row],[Дата возникновения вакансии на ШД]]</f>
        <v/>
      </c>
      <c r="B3043" s="162"/>
      <c r="C3043" s="163"/>
      <c r="D3043" s="162"/>
      <c r="E3043" s="163"/>
      <c r="F3043" s="164"/>
      <c r="G3043" s="164"/>
      <c r="H3043" s="164"/>
      <c r="I3043" s="164"/>
      <c r="J3043" s="163"/>
      <c r="K3043" s="162"/>
      <c r="L3043" s="163"/>
      <c r="M30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44" spans="1:14" x14ac:dyDescent="0.25">
      <c r="A3044" s="166" t="str">
        <f>Сверка[[#This Row],[ID Штатной должности]]&amp;Сверка[[#This Row],[Дата возникновения вакансии на ШД]]</f>
        <v/>
      </c>
      <c r="B3044" s="162"/>
      <c r="C3044" s="163"/>
      <c r="D3044" s="162"/>
      <c r="E3044" s="163"/>
      <c r="F3044" s="164"/>
      <c r="G3044" s="164"/>
      <c r="H3044" s="164"/>
      <c r="I3044" s="164"/>
      <c r="J3044" s="163"/>
      <c r="K3044" s="162"/>
      <c r="L3044" s="163"/>
      <c r="M30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45" spans="1:14" x14ac:dyDescent="0.25">
      <c r="A3045" s="166" t="str">
        <f>Сверка[[#This Row],[ID Штатной должности]]&amp;Сверка[[#This Row],[Дата возникновения вакансии на ШД]]</f>
        <v/>
      </c>
      <c r="B3045" s="162"/>
      <c r="C3045" s="163"/>
      <c r="D3045" s="162"/>
      <c r="E3045" s="163"/>
      <c r="F3045" s="164"/>
      <c r="G3045" s="164"/>
      <c r="H3045" s="164"/>
      <c r="I3045" s="164"/>
      <c r="J3045" s="163"/>
      <c r="K3045" s="162"/>
      <c r="L3045" s="163"/>
      <c r="M30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46" spans="1:14" x14ac:dyDescent="0.25">
      <c r="A3046" s="166" t="str">
        <f>Сверка[[#This Row],[ID Штатной должности]]&amp;Сверка[[#This Row],[Дата возникновения вакансии на ШД]]</f>
        <v/>
      </c>
      <c r="B3046" s="162"/>
      <c r="C3046" s="163"/>
      <c r="D3046" s="162"/>
      <c r="E3046" s="163"/>
      <c r="F3046" s="164"/>
      <c r="G3046" s="164"/>
      <c r="H3046" s="164"/>
      <c r="I3046" s="164"/>
      <c r="J3046" s="163"/>
      <c r="K3046" s="162"/>
      <c r="L3046" s="163"/>
      <c r="M30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47" spans="1:14" x14ac:dyDescent="0.25">
      <c r="A3047" s="166" t="str">
        <f>Сверка[[#This Row],[ID Штатной должности]]&amp;Сверка[[#This Row],[Дата возникновения вакансии на ШД]]</f>
        <v/>
      </c>
      <c r="B3047" s="162"/>
      <c r="C3047" s="163"/>
      <c r="D3047" s="162"/>
      <c r="E3047" s="163"/>
      <c r="F3047" s="164"/>
      <c r="G3047" s="164"/>
      <c r="H3047" s="164"/>
      <c r="I3047" s="164"/>
      <c r="J3047" s="163"/>
      <c r="K3047" s="162"/>
      <c r="L3047" s="163"/>
      <c r="M30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48" spans="1:14" x14ac:dyDescent="0.25">
      <c r="A3048" s="166" t="str">
        <f>Сверка[[#This Row],[ID Штатной должности]]&amp;Сверка[[#This Row],[Дата возникновения вакансии на ШД]]</f>
        <v/>
      </c>
      <c r="B3048" s="162"/>
      <c r="C3048" s="163"/>
      <c r="D3048" s="162"/>
      <c r="E3048" s="163"/>
      <c r="F3048" s="164"/>
      <c r="G3048" s="164"/>
      <c r="H3048" s="164"/>
      <c r="I3048" s="164"/>
      <c r="J3048" s="163"/>
      <c r="K3048" s="162"/>
      <c r="L3048" s="163"/>
      <c r="M30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49" spans="1:14" x14ac:dyDescent="0.25">
      <c r="A3049" s="166" t="str">
        <f>Сверка[[#This Row],[ID Штатной должности]]&amp;Сверка[[#This Row],[Дата возникновения вакансии на ШД]]</f>
        <v/>
      </c>
      <c r="B3049" s="162"/>
      <c r="C3049" s="163"/>
      <c r="D3049" s="162"/>
      <c r="E3049" s="163"/>
      <c r="F3049" s="164"/>
      <c r="G3049" s="164"/>
      <c r="H3049" s="164"/>
      <c r="I3049" s="164"/>
      <c r="J3049" s="163"/>
      <c r="K3049" s="162"/>
      <c r="L3049" s="163"/>
      <c r="M30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50" spans="1:14" x14ac:dyDescent="0.25">
      <c r="A3050" s="166" t="str">
        <f>Сверка[[#This Row],[ID Штатной должности]]&amp;Сверка[[#This Row],[Дата возникновения вакансии на ШД]]</f>
        <v/>
      </c>
      <c r="B3050" s="162"/>
      <c r="C3050" s="163"/>
      <c r="D3050" s="162"/>
      <c r="E3050" s="163"/>
      <c r="F3050" s="164"/>
      <c r="G3050" s="164"/>
      <c r="H3050" s="164"/>
      <c r="I3050" s="164"/>
      <c r="J3050" s="163"/>
      <c r="K3050" s="162"/>
      <c r="L3050" s="163"/>
      <c r="M30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51" spans="1:14" x14ac:dyDescent="0.25">
      <c r="A3051" s="166" t="str">
        <f>Сверка[[#This Row],[ID Штатной должности]]&amp;Сверка[[#This Row],[Дата возникновения вакансии на ШД]]</f>
        <v/>
      </c>
      <c r="B3051" s="162"/>
      <c r="C3051" s="163"/>
      <c r="D3051" s="162"/>
      <c r="E3051" s="163"/>
      <c r="F3051" s="164"/>
      <c r="G3051" s="164"/>
      <c r="H3051" s="164"/>
      <c r="I3051" s="164"/>
      <c r="J3051" s="163"/>
      <c r="K3051" s="162"/>
      <c r="L3051" s="163"/>
      <c r="M30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52" spans="1:14" x14ac:dyDescent="0.25">
      <c r="A3052" s="166" t="str">
        <f>Сверка[[#This Row],[ID Штатной должности]]&amp;Сверка[[#This Row],[Дата возникновения вакансии на ШД]]</f>
        <v/>
      </c>
      <c r="B3052" s="162"/>
      <c r="C3052" s="163"/>
      <c r="D3052" s="162"/>
      <c r="E3052" s="163"/>
      <c r="F3052" s="164"/>
      <c r="G3052" s="164"/>
      <c r="H3052" s="164"/>
      <c r="I3052" s="164"/>
      <c r="J3052" s="163"/>
      <c r="K3052" s="162"/>
      <c r="L3052" s="163"/>
      <c r="M30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53" spans="1:14" x14ac:dyDescent="0.25">
      <c r="A3053" s="166" t="str">
        <f>Сверка[[#This Row],[ID Штатной должности]]&amp;Сверка[[#This Row],[Дата возникновения вакансии на ШД]]</f>
        <v/>
      </c>
      <c r="B3053" s="162"/>
      <c r="C3053" s="163"/>
      <c r="D3053" s="162"/>
      <c r="E3053" s="163"/>
      <c r="F3053" s="164"/>
      <c r="G3053" s="164"/>
      <c r="H3053" s="164"/>
      <c r="I3053" s="164"/>
      <c r="J3053" s="163"/>
      <c r="K3053" s="162"/>
      <c r="L3053" s="163"/>
      <c r="M30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54" spans="1:14" x14ac:dyDescent="0.25">
      <c r="A3054" s="166" t="str">
        <f>Сверка[[#This Row],[ID Штатной должности]]&amp;Сверка[[#This Row],[Дата возникновения вакансии на ШД]]</f>
        <v/>
      </c>
      <c r="B3054" s="162"/>
      <c r="C3054" s="163"/>
      <c r="D3054" s="162"/>
      <c r="E3054" s="163"/>
      <c r="F3054" s="164"/>
      <c r="G3054" s="164"/>
      <c r="H3054" s="164"/>
      <c r="I3054" s="164"/>
      <c r="J3054" s="163"/>
      <c r="K3054" s="162"/>
      <c r="L3054" s="163"/>
      <c r="M30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55" spans="1:14" x14ac:dyDescent="0.25">
      <c r="A3055" s="166" t="str">
        <f>Сверка[[#This Row],[ID Штатной должности]]&amp;Сверка[[#This Row],[Дата возникновения вакансии на ШД]]</f>
        <v/>
      </c>
      <c r="B3055" s="162"/>
      <c r="C3055" s="163"/>
      <c r="D3055" s="162"/>
      <c r="E3055" s="163"/>
      <c r="F3055" s="164"/>
      <c r="G3055" s="164"/>
      <c r="H3055" s="164"/>
      <c r="I3055" s="164"/>
      <c r="J3055" s="163"/>
      <c r="K3055" s="162"/>
      <c r="L3055" s="163"/>
      <c r="M30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56" spans="1:14" x14ac:dyDescent="0.25">
      <c r="A3056" s="166" t="str">
        <f>Сверка[[#This Row],[ID Штатной должности]]&amp;Сверка[[#This Row],[Дата возникновения вакансии на ШД]]</f>
        <v/>
      </c>
      <c r="B3056" s="162"/>
      <c r="C3056" s="163"/>
      <c r="D3056" s="162"/>
      <c r="E3056" s="163"/>
      <c r="F3056" s="164"/>
      <c r="G3056" s="164"/>
      <c r="H3056" s="164"/>
      <c r="I3056" s="164"/>
      <c r="J3056" s="163"/>
      <c r="K3056" s="162"/>
      <c r="L3056" s="163"/>
      <c r="M30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57" spans="1:14" x14ac:dyDescent="0.25">
      <c r="A3057" s="166" t="str">
        <f>Сверка[[#This Row],[ID Штатной должности]]&amp;Сверка[[#This Row],[Дата возникновения вакансии на ШД]]</f>
        <v/>
      </c>
      <c r="B3057" s="162"/>
      <c r="C3057" s="163"/>
      <c r="D3057" s="162"/>
      <c r="E3057" s="163"/>
      <c r="F3057" s="164"/>
      <c r="G3057" s="164"/>
      <c r="H3057" s="164"/>
      <c r="I3057" s="164"/>
      <c r="J3057" s="163"/>
      <c r="K3057" s="162"/>
      <c r="L3057" s="163"/>
      <c r="M30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58" spans="1:14" x14ac:dyDescent="0.25">
      <c r="A3058" s="166" t="str">
        <f>Сверка[[#This Row],[ID Штатной должности]]&amp;Сверка[[#This Row],[Дата возникновения вакансии на ШД]]</f>
        <v/>
      </c>
      <c r="B3058" s="162"/>
      <c r="C3058" s="163"/>
      <c r="D3058" s="162"/>
      <c r="E3058" s="163"/>
      <c r="F3058" s="164"/>
      <c r="G3058" s="164"/>
      <c r="H3058" s="164"/>
      <c r="I3058" s="164"/>
      <c r="J3058" s="163"/>
      <c r="K3058" s="162"/>
      <c r="L3058" s="163"/>
      <c r="M30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59" spans="1:14" x14ac:dyDescent="0.25">
      <c r="A3059" s="166" t="str">
        <f>Сверка[[#This Row],[ID Штатной должности]]&amp;Сверка[[#This Row],[Дата возникновения вакансии на ШД]]</f>
        <v/>
      </c>
      <c r="B3059" s="162"/>
      <c r="C3059" s="163"/>
      <c r="D3059" s="162"/>
      <c r="E3059" s="163"/>
      <c r="F3059" s="164"/>
      <c r="G3059" s="164"/>
      <c r="H3059" s="164"/>
      <c r="I3059" s="164"/>
      <c r="J3059" s="163"/>
      <c r="K3059" s="162"/>
      <c r="L3059" s="163"/>
      <c r="M30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60" spans="1:14" x14ac:dyDescent="0.25">
      <c r="A3060" s="166" t="str">
        <f>Сверка[[#This Row],[ID Штатной должности]]&amp;Сверка[[#This Row],[Дата возникновения вакансии на ШД]]</f>
        <v/>
      </c>
      <c r="B3060" s="162"/>
      <c r="C3060" s="163"/>
      <c r="D3060" s="162"/>
      <c r="E3060" s="163"/>
      <c r="F3060" s="164"/>
      <c r="G3060" s="164"/>
      <c r="H3060" s="164"/>
      <c r="I3060" s="164"/>
      <c r="J3060" s="163"/>
      <c r="K3060" s="162"/>
      <c r="L3060" s="163"/>
      <c r="M30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61" spans="1:14" x14ac:dyDescent="0.25">
      <c r="A3061" s="166" t="str">
        <f>Сверка[[#This Row],[ID Штатной должности]]&amp;Сверка[[#This Row],[Дата возникновения вакансии на ШД]]</f>
        <v/>
      </c>
      <c r="B3061" s="162"/>
      <c r="C3061" s="163"/>
      <c r="D3061" s="162"/>
      <c r="E3061" s="163"/>
      <c r="F3061" s="164"/>
      <c r="G3061" s="164"/>
      <c r="H3061" s="164"/>
      <c r="I3061" s="164"/>
      <c r="J3061" s="163"/>
      <c r="K3061" s="162"/>
      <c r="L3061" s="163"/>
      <c r="M30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62" spans="1:14" x14ac:dyDescent="0.25">
      <c r="A3062" s="166" t="str">
        <f>Сверка[[#This Row],[ID Штатной должности]]&amp;Сверка[[#This Row],[Дата возникновения вакансии на ШД]]</f>
        <v/>
      </c>
      <c r="B3062" s="162"/>
      <c r="C3062" s="163"/>
      <c r="D3062" s="162"/>
      <c r="E3062" s="163"/>
      <c r="F3062" s="164"/>
      <c r="G3062" s="164"/>
      <c r="H3062" s="164"/>
      <c r="I3062" s="164"/>
      <c r="J3062" s="163"/>
      <c r="K3062" s="162"/>
      <c r="L3062" s="163"/>
      <c r="M30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63" spans="1:14" x14ac:dyDescent="0.25">
      <c r="A3063" s="166" t="str">
        <f>Сверка[[#This Row],[ID Штатной должности]]&amp;Сверка[[#This Row],[Дата возникновения вакансии на ШД]]</f>
        <v/>
      </c>
      <c r="B3063" s="162"/>
      <c r="C3063" s="163"/>
      <c r="D3063" s="162"/>
      <c r="E3063" s="163"/>
      <c r="F3063" s="164"/>
      <c r="G3063" s="164"/>
      <c r="H3063" s="164"/>
      <c r="I3063" s="164"/>
      <c r="J3063" s="163"/>
      <c r="K3063" s="162"/>
      <c r="L3063" s="163"/>
      <c r="M30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64" spans="1:14" x14ac:dyDescent="0.25">
      <c r="A3064" s="166" t="str">
        <f>Сверка[[#This Row],[ID Штатной должности]]&amp;Сверка[[#This Row],[Дата возникновения вакансии на ШД]]</f>
        <v/>
      </c>
      <c r="B3064" s="162"/>
      <c r="C3064" s="163"/>
      <c r="D3064" s="162"/>
      <c r="E3064" s="163"/>
      <c r="F3064" s="164"/>
      <c r="G3064" s="164"/>
      <c r="H3064" s="164"/>
      <c r="I3064" s="164"/>
      <c r="J3064" s="163"/>
      <c r="K3064" s="162"/>
      <c r="L3064" s="163"/>
      <c r="M30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65" spans="1:14" x14ac:dyDescent="0.25">
      <c r="A3065" s="166" t="str">
        <f>Сверка[[#This Row],[ID Штатной должности]]&amp;Сверка[[#This Row],[Дата возникновения вакансии на ШД]]</f>
        <v/>
      </c>
      <c r="B3065" s="162"/>
      <c r="C3065" s="163"/>
      <c r="D3065" s="162"/>
      <c r="E3065" s="163"/>
      <c r="F3065" s="164"/>
      <c r="G3065" s="164"/>
      <c r="H3065" s="164"/>
      <c r="I3065" s="164"/>
      <c r="J3065" s="163"/>
      <c r="K3065" s="162"/>
      <c r="L3065" s="163"/>
      <c r="M30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66" spans="1:14" x14ac:dyDescent="0.25">
      <c r="A3066" s="166" t="str">
        <f>Сверка[[#This Row],[ID Штатной должности]]&amp;Сверка[[#This Row],[Дата возникновения вакансии на ШД]]</f>
        <v/>
      </c>
      <c r="B3066" s="162"/>
      <c r="C3066" s="163"/>
      <c r="D3066" s="162"/>
      <c r="E3066" s="163"/>
      <c r="F3066" s="164"/>
      <c r="G3066" s="164"/>
      <c r="H3066" s="164"/>
      <c r="I3066" s="164"/>
      <c r="J3066" s="163"/>
      <c r="K3066" s="162"/>
      <c r="L3066" s="163"/>
      <c r="M30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67" spans="1:14" x14ac:dyDescent="0.25">
      <c r="A3067" s="166" t="str">
        <f>Сверка[[#This Row],[ID Штатной должности]]&amp;Сверка[[#This Row],[Дата возникновения вакансии на ШД]]</f>
        <v/>
      </c>
      <c r="B3067" s="162"/>
      <c r="C3067" s="163"/>
      <c r="D3067" s="162"/>
      <c r="E3067" s="163"/>
      <c r="F3067" s="164"/>
      <c r="G3067" s="164"/>
      <c r="H3067" s="164"/>
      <c r="I3067" s="164"/>
      <c r="J3067" s="163"/>
      <c r="K3067" s="162"/>
      <c r="L3067" s="163"/>
      <c r="M30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68" spans="1:14" x14ac:dyDescent="0.25">
      <c r="A3068" s="166" t="str">
        <f>Сверка[[#This Row],[ID Штатной должности]]&amp;Сверка[[#This Row],[Дата возникновения вакансии на ШД]]</f>
        <v/>
      </c>
      <c r="B3068" s="162"/>
      <c r="C3068" s="163"/>
      <c r="D3068" s="162"/>
      <c r="E3068" s="163"/>
      <c r="F3068" s="164"/>
      <c r="G3068" s="164"/>
      <c r="H3068" s="164"/>
      <c r="I3068" s="164"/>
      <c r="J3068" s="163"/>
      <c r="K3068" s="162"/>
      <c r="L3068" s="163"/>
      <c r="M30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69" spans="1:14" x14ac:dyDescent="0.25">
      <c r="A3069" s="166" t="str">
        <f>Сверка[[#This Row],[ID Штатной должности]]&amp;Сверка[[#This Row],[Дата возникновения вакансии на ШД]]</f>
        <v/>
      </c>
      <c r="B3069" s="162"/>
      <c r="C3069" s="163"/>
      <c r="D3069" s="162"/>
      <c r="E3069" s="163"/>
      <c r="F3069" s="164"/>
      <c r="G3069" s="164"/>
      <c r="H3069" s="164"/>
      <c r="I3069" s="164"/>
      <c r="J3069" s="163"/>
      <c r="K3069" s="162"/>
      <c r="L3069" s="163"/>
      <c r="M30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70" spans="1:14" x14ac:dyDescent="0.25">
      <c r="A3070" s="166" t="str">
        <f>Сверка[[#This Row],[ID Штатной должности]]&amp;Сверка[[#This Row],[Дата возникновения вакансии на ШД]]</f>
        <v/>
      </c>
      <c r="B3070" s="162"/>
      <c r="C3070" s="163"/>
      <c r="D3070" s="162"/>
      <c r="E3070" s="163"/>
      <c r="F3070" s="164"/>
      <c r="G3070" s="164"/>
      <c r="H3070" s="164"/>
      <c r="I3070" s="164"/>
      <c r="J3070" s="163"/>
      <c r="K3070" s="162"/>
      <c r="L3070" s="163"/>
      <c r="M30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71" spans="1:14" x14ac:dyDescent="0.25">
      <c r="A3071" s="166" t="str">
        <f>Сверка[[#This Row],[ID Штатной должности]]&amp;Сверка[[#This Row],[Дата возникновения вакансии на ШД]]</f>
        <v/>
      </c>
      <c r="B3071" s="162"/>
      <c r="C3071" s="163"/>
      <c r="D3071" s="162"/>
      <c r="E3071" s="163"/>
      <c r="F3071" s="164"/>
      <c r="G3071" s="164"/>
      <c r="H3071" s="164"/>
      <c r="I3071" s="164"/>
      <c r="J3071" s="163"/>
      <c r="K3071" s="162"/>
      <c r="L3071" s="163"/>
      <c r="M30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72" spans="1:14" x14ac:dyDescent="0.25">
      <c r="A3072" s="166" t="str">
        <f>Сверка[[#This Row],[ID Штатной должности]]&amp;Сверка[[#This Row],[Дата возникновения вакансии на ШД]]</f>
        <v/>
      </c>
      <c r="B3072" s="162"/>
      <c r="C3072" s="163"/>
      <c r="D3072" s="162"/>
      <c r="E3072" s="163"/>
      <c r="F3072" s="164"/>
      <c r="G3072" s="164"/>
      <c r="H3072" s="164"/>
      <c r="I3072" s="164"/>
      <c r="J3072" s="163"/>
      <c r="K3072" s="162"/>
      <c r="L3072" s="163"/>
      <c r="M30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73" spans="1:14" x14ac:dyDescent="0.25">
      <c r="A3073" s="166" t="str">
        <f>Сверка[[#This Row],[ID Штатной должности]]&amp;Сверка[[#This Row],[Дата возникновения вакансии на ШД]]</f>
        <v/>
      </c>
      <c r="B3073" s="162"/>
      <c r="C3073" s="163"/>
      <c r="D3073" s="162"/>
      <c r="E3073" s="163"/>
      <c r="F3073" s="164"/>
      <c r="G3073" s="164"/>
      <c r="H3073" s="164"/>
      <c r="I3073" s="164"/>
      <c r="J3073" s="163"/>
      <c r="K3073" s="162"/>
      <c r="L3073" s="163"/>
      <c r="M30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74" spans="1:14" x14ac:dyDescent="0.25">
      <c r="A3074" s="166" t="str">
        <f>Сверка[[#This Row],[ID Штатной должности]]&amp;Сверка[[#This Row],[Дата возникновения вакансии на ШД]]</f>
        <v/>
      </c>
      <c r="B3074" s="162"/>
      <c r="C3074" s="163"/>
      <c r="D3074" s="162"/>
      <c r="E3074" s="163"/>
      <c r="F3074" s="164"/>
      <c r="G3074" s="164"/>
      <c r="H3074" s="164"/>
      <c r="I3074" s="164"/>
      <c r="J3074" s="163"/>
      <c r="K3074" s="162"/>
      <c r="L3074" s="163"/>
      <c r="M30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75" spans="1:14" x14ac:dyDescent="0.25">
      <c r="A3075" s="166" t="str">
        <f>Сверка[[#This Row],[ID Штатной должности]]&amp;Сверка[[#This Row],[Дата возникновения вакансии на ШД]]</f>
        <v/>
      </c>
      <c r="B3075" s="162"/>
      <c r="C3075" s="163"/>
      <c r="D3075" s="162"/>
      <c r="E3075" s="163"/>
      <c r="F3075" s="164"/>
      <c r="G3075" s="164"/>
      <c r="H3075" s="164"/>
      <c r="I3075" s="164"/>
      <c r="J3075" s="163"/>
      <c r="K3075" s="162"/>
      <c r="L3075" s="163"/>
      <c r="M30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76" spans="1:14" x14ac:dyDescent="0.25">
      <c r="A3076" s="166" t="str">
        <f>Сверка[[#This Row],[ID Штатной должности]]&amp;Сверка[[#This Row],[Дата возникновения вакансии на ШД]]</f>
        <v/>
      </c>
      <c r="B3076" s="162"/>
      <c r="C3076" s="163"/>
      <c r="D3076" s="162"/>
      <c r="E3076" s="163"/>
      <c r="F3076" s="164"/>
      <c r="G3076" s="164"/>
      <c r="H3076" s="164"/>
      <c r="I3076" s="164"/>
      <c r="J3076" s="163"/>
      <c r="K3076" s="162"/>
      <c r="L3076" s="163"/>
      <c r="M30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77" spans="1:14" x14ac:dyDescent="0.25">
      <c r="A3077" s="166" t="str">
        <f>Сверка[[#This Row],[ID Штатной должности]]&amp;Сверка[[#This Row],[Дата возникновения вакансии на ШД]]</f>
        <v/>
      </c>
      <c r="B3077" s="162"/>
      <c r="C3077" s="163"/>
      <c r="D3077" s="162"/>
      <c r="E3077" s="163"/>
      <c r="F3077" s="164"/>
      <c r="G3077" s="164"/>
      <c r="H3077" s="164"/>
      <c r="I3077" s="164"/>
      <c r="J3077" s="163"/>
      <c r="K3077" s="162"/>
      <c r="L3077" s="163"/>
      <c r="M30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78" spans="1:14" x14ac:dyDescent="0.25">
      <c r="A3078" s="166" t="str">
        <f>Сверка[[#This Row],[ID Штатной должности]]&amp;Сверка[[#This Row],[Дата возникновения вакансии на ШД]]</f>
        <v/>
      </c>
      <c r="B3078" s="162"/>
      <c r="C3078" s="163"/>
      <c r="D3078" s="162"/>
      <c r="E3078" s="163"/>
      <c r="F3078" s="164"/>
      <c r="G3078" s="164"/>
      <c r="H3078" s="164"/>
      <c r="I3078" s="164"/>
      <c r="J3078" s="163"/>
      <c r="K3078" s="162"/>
      <c r="L3078" s="163"/>
      <c r="M30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79" spans="1:14" x14ac:dyDescent="0.25">
      <c r="A3079" s="166" t="str">
        <f>Сверка[[#This Row],[ID Штатной должности]]&amp;Сверка[[#This Row],[Дата возникновения вакансии на ШД]]</f>
        <v/>
      </c>
      <c r="B3079" s="162"/>
      <c r="C3079" s="163"/>
      <c r="D3079" s="162"/>
      <c r="E3079" s="163"/>
      <c r="F3079" s="164"/>
      <c r="G3079" s="164"/>
      <c r="H3079" s="164"/>
      <c r="I3079" s="164"/>
      <c r="J3079" s="163"/>
      <c r="K3079" s="162"/>
      <c r="L3079" s="163"/>
      <c r="M30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80" spans="1:14" x14ac:dyDescent="0.25">
      <c r="A3080" s="166" t="str">
        <f>Сверка[[#This Row],[ID Штатной должности]]&amp;Сверка[[#This Row],[Дата возникновения вакансии на ШД]]</f>
        <v/>
      </c>
      <c r="B3080" s="162"/>
      <c r="C3080" s="163"/>
      <c r="D3080" s="162"/>
      <c r="E3080" s="163"/>
      <c r="F3080" s="164"/>
      <c r="G3080" s="164"/>
      <c r="H3080" s="164"/>
      <c r="I3080" s="164"/>
      <c r="J3080" s="163"/>
      <c r="K3080" s="162"/>
      <c r="L3080" s="163"/>
      <c r="M30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81" spans="1:14" x14ac:dyDescent="0.25">
      <c r="A3081" s="166" t="str">
        <f>Сверка[[#This Row],[ID Штатной должности]]&amp;Сверка[[#This Row],[Дата возникновения вакансии на ШД]]</f>
        <v/>
      </c>
      <c r="B3081" s="162"/>
      <c r="C3081" s="163"/>
      <c r="D3081" s="162"/>
      <c r="E3081" s="163"/>
      <c r="F3081" s="164"/>
      <c r="G3081" s="164"/>
      <c r="H3081" s="164"/>
      <c r="I3081" s="164"/>
      <c r="J3081" s="163"/>
      <c r="K3081" s="162"/>
      <c r="L3081" s="163"/>
      <c r="M30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82" spans="1:14" x14ac:dyDescent="0.25">
      <c r="A3082" s="166" t="str">
        <f>Сверка[[#This Row],[ID Штатной должности]]&amp;Сверка[[#This Row],[Дата возникновения вакансии на ШД]]</f>
        <v/>
      </c>
      <c r="B3082" s="162"/>
      <c r="C3082" s="163"/>
      <c r="D3082" s="162"/>
      <c r="E3082" s="163"/>
      <c r="F3082" s="164"/>
      <c r="G3082" s="164"/>
      <c r="H3082" s="164"/>
      <c r="I3082" s="164"/>
      <c r="J3082" s="163"/>
      <c r="K3082" s="162"/>
      <c r="L3082" s="163"/>
      <c r="M30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83" spans="1:14" x14ac:dyDescent="0.25">
      <c r="A3083" s="166" t="str">
        <f>Сверка[[#This Row],[ID Штатной должности]]&amp;Сверка[[#This Row],[Дата возникновения вакансии на ШД]]</f>
        <v/>
      </c>
      <c r="B3083" s="162"/>
      <c r="C3083" s="163"/>
      <c r="D3083" s="162"/>
      <c r="E3083" s="163"/>
      <c r="F3083" s="164"/>
      <c r="G3083" s="164"/>
      <c r="H3083" s="164"/>
      <c r="I3083" s="164"/>
      <c r="J3083" s="163"/>
      <c r="K3083" s="162"/>
      <c r="L3083" s="163"/>
      <c r="M30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84" spans="1:14" x14ac:dyDescent="0.25">
      <c r="A3084" s="166" t="str">
        <f>Сверка[[#This Row],[ID Штатной должности]]&amp;Сверка[[#This Row],[Дата возникновения вакансии на ШД]]</f>
        <v/>
      </c>
      <c r="B3084" s="162"/>
      <c r="C3084" s="163"/>
      <c r="D3084" s="162"/>
      <c r="E3084" s="163"/>
      <c r="F3084" s="164"/>
      <c r="G3084" s="164"/>
      <c r="H3084" s="164"/>
      <c r="I3084" s="164"/>
      <c r="J3084" s="163"/>
      <c r="K3084" s="162"/>
      <c r="L3084" s="163"/>
      <c r="M30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85" spans="1:14" x14ac:dyDescent="0.25">
      <c r="A3085" s="166" t="str">
        <f>Сверка[[#This Row],[ID Штатной должности]]&amp;Сверка[[#This Row],[Дата возникновения вакансии на ШД]]</f>
        <v/>
      </c>
      <c r="B3085" s="162"/>
      <c r="C3085" s="163"/>
      <c r="D3085" s="162"/>
      <c r="E3085" s="163"/>
      <c r="F3085" s="164"/>
      <c r="G3085" s="164"/>
      <c r="H3085" s="164"/>
      <c r="I3085" s="164"/>
      <c r="J3085" s="163"/>
      <c r="K3085" s="162"/>
      <c r="L3085" s="163"/>
      <c r="M30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86" spans="1:14" x14ac:dyDescent="0.25">
      <c r="A3086" s="166" t="str">
        <f>Сверка[[#This Row],[ID Штатной должности]]&amp;Сверка[[#This Row],[Дата возникновения вакансии на ШД]]</f>
        <v/>
      </c>
      <c r="B3086" s="162"/>
      <c r="C3086" s="163"/>
      <c r="D3086" s="162"/>
      <c r="E3086" s="163"/>
      <c r="F3086" s="164"/>
      <c r="G3086" s="164"/>
      <c r="H3086" s="164"/>
      <c r="I3086" s="164"/>
      <c r="J3086" s="163"/>
      <c r="K3086" s="162"/>
      <c r="L3086" s="163"/>
      <c r="M30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87" spans="1:14" x14ac:dyDescent="0.25">
      <c r="A3087" s="166" t="str">
        <f>Сверка[[#This Row],[ID Штатной должности]]&amp;Сверка[[#This Row],[Дата возникновения вакансии на ШД]]</f>
        <v/>
      </c>
      <c r="B3087" s="162"/>
      <c r="C3087" s="163"/>
      <c r="D3087" s="162"/>
      <c r="E3087" s="163"/>
      <c r="F3087" s="164"/>
      <c r="G3087" s="164"/>
      <c r="H3087" s="164"/>
      <c r="I3087" s="164"/>
      <c r="J3087" s="163"/>
      <c r="K3087" s="162"/>
      <c r="L3087" s="163"/>
      <c r="M30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88" spans="1:14" x14ac:dyDescent="0.25">
      <c r="A3088" s="166" t="str">
        <f>Сверка[[#This Row],[ID Штатной должности]]&amp;Сверка[[#This Row],[Дата возникновения вакансии на ШД]]</f>
        <v/>
      </c>
      <c r="B3088" s="162"/>
      <c r="C3088" s="163"/>
      <c r="D3088" s="162"/>
      <c r="E3088" s="163"/>
      <c r="F3088" s="164"/>
      <c r="G3088" s="164"/>
      <c r="H3088" s="164"/>
      <c r="I3088" s="164"/>
      <c r="J3088" s="163"/>
      <c r="K3088" s="162"/>
      <c r="L3088" s="163"/>
      <c r="M30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89" spans="1:14" x14ac:dyDescent="0.25">
      <c r="A3089" s="166" t="str">
        <f>Сверка[[#This Row],[ID Штатной должности]]&amp;Сверка[[#This Row],[Дата возникновения вакансии на ШД]]</f>
        <v/>
      </c>
      <c r="B3089" s="162"/>
      <c r="C3089" s="163"/>
      <c r="D3089" s="162"/>
      <c r="E3089" s="163"/>
      <c r="F3089" s="164"/>
      <c r="G3089" s="164"/>
      <c r="H3089" s="164"/>
      <c r="I3089" s="164"/>
      <c r="J3089" s="163"/>
      <c r="K3089" s="162"/>
      <c r="L3089" s="163"/>
      <c r="M30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90" spans="1:14" x14ac:dyDescent="0.25">
      <c r="A3090" s="166" t="str">
        <f>Сверка[[#This Row],[ID Штатной должности]]&amp;Сверка[[#This Row],[Дата возникновения вакансии на ШД]]</f>
        <v/>
      </c>
      <c r="B3090" s="162"/>
      <c r="C3090" s="163"/>
      <c r="D3090" s="162"/>
      <c r="E3090" s="163"/>
      <c r="F3090" s="164"/>
      <c r="G3090" s="164"/>
      <c r="H3090" s="164"/>
      <c r="I3090" s="164"/>
      <c r="J3090" s="163"/>
      <c r="K3090" s="162"/>
      <c r="L3090" s="163"/>
      <c r="M30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91" spans="1:14" x14ac:dyDescent="0.25">
      <c r="A3091" s="166" t="str">
        <f>Сверка[[#This Row],[ID Штатной должности]]&amp;Сверка[[#This Row],[Дата возникновения вакансии на ШД]]</f>
        <v/>
      </c>
      <c r="B3091" s="162"/>
      <c r="C3091" s="163"/>
      <c r="D3091" s="162"/>
      <c r="E3091" s="163"/>
      <c r="F3091" s="164"/>
      <c r="G3091" s="164"/>
      <c r="H3091" s="164"/>
      <c r="I3091" s="164"/>
      <c r="J3091" s="163"/>
      <c r="K3091" s="162"/>
      <c r="L3091" s="163"/>
      <c r="M30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92" spans="1:14" x14ac:dyDescent="0.25">
      <c r="A3092" s="166" t="str">
        <f>Сверка[[#This Row],[ID Штатной должности]]&amp;Сверка[[#This Row],[Дата возникновения вакансии на ШД]]</f>
        <v/>
      </c>
      <c r="B3092" s="162"/>
      <c r="C3092" s="163"/>
      <c r="D3092" s="162"/>
      <c r="E3092" s="163"/>
      <c r="F3092" s="164"/>
      <c r="G3092" s="164"/>
      <c r="H3092" s="164"/>
      <c r="I3092" s="164"/>
      <c r="J3092" s="163"/>
      <c r="K3092" s="162"/>
      <c r="L3092" s="163"/>
      <c r="M30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93" spans="1:14" x14ac:dyDescent="0.25">
      <c r="A3093" s="166" t="str">
        <f>Сверка[[#This Row],[ID Штатной должности]]&amp;Сверка[[#This Row],[Дата возникновения вакансии на ШД]]</f>
        <v/>
      </c>
      <c r="B3093" s="162"/>
      <c r="C3093" s="163"/>
      <c r="D3093" s="162"/>
      <c r="E3093" s="163"/>
      <c r="F3093" s="164"/>
      <c r="G3093" s="164"/>
      <c r="H3093" s="164"/>
      <c r="I3093" s="164"/>
      <c r="J3093" s="163"/>
      <c r="K3093" s="162"/>
      <c r="L3093" s="163"/>
      <c r="M30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94" spans="1:14" x14ac:dyDescent="0.25">
      <c r="A3094" s="166" t="str">
        <f>Сверка[[#This Row],[ID Штатной должности]]&amp;Сверка[[#This Row],[Дата возникновения вакансии на ШД]]</f>
        <v/>
      </c>
      <c r="B3094" s="162"/>
      <c r="C3094" s="163"/>
      <c r="D3094" s="162"/>
      <c r="E3094" s="163"/>
      <c r="F3094" s="164"/>
      <c r="G3094" s="164"/>
      <c r="H3094" s="164"/>
      <c r="I3094" s="164"/>
      <c r="J3094" s="163"/>
      <c r="K3094" s="162"/>
      <c r="L3094" s="163"/>
      <c r="M30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95" spans="1:14" x14ac:dyDescent="0.25">
      <c r="A3095" s="166" t="str">
        <f>Сверка[[#This Row],[ID Штатной должности]]&amp;Сверка[[#This Row],[Дата возникновения вакансии на ШД]]</f>
        <v/>
      </c>
      <c r="B3095" s="162"/>
      <c r="C3095" s="163"/>
      <c r="D3095" s="162"/>
      <c r="E3095" s="163"/>
      <c r="F3095" s="164"/>
      <c r="G3095" s="164"/>
      <c r="H3095" s="164"/>
      <c r="I3095" s="164"/>
      <c r="J3095" s="163"/>
      <c r="K3095" s="162"/>
      <c r="L3095" s="163"/>
      <c r="M30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96" spans="1:14" x14ac:dyDescent="0.25">
      <c r="A3096" s="166" t="str">
        <f>Сверка[[#This Row],[ID Штатной должности]]&amp;Сверка[[#This Row],[Дата возникновения вакансии на ШД]]</f>
        <v/>
      </c>
      <c r="B3096" s="162"/>
      <c r="C3096" s="163"/>
      <c r="D3096" s="162"/>
      <c r="E3096" s="163"/>
      <c r="F3096" s="164"/>
      <c r="G3096" s="164"/>
      <c r="H3096" s="164"/>
      <c r="I3096" s="164"/>
      <c r="J3096" s="163"/>
      <c r="K3096" s="162"/>
      <c r="L3096" s="163"/>
      <c r="M30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97" spans="1:14" x14ac:dyDescent="0.25">
      <c r="A3097" s="166" t="str">
        <f>Сверка[[#This Row],[ID Штатной должности]]&amp;Сверка[[#This Row],[Дата возникновения вакансии на ШД]]</f>
        <v/>
      </c>
      <c r="B3097" s="162"/>
      <c r="C3097" s="163"/>
      <c r="D3097" s="162"/>
      <c r="E3097" s="163"/>
      <c r="F3097" s="164"/>
      <c r="G3097" s="164"/>
      <c r="H3097" s="164"/>
      <c r="I3097" s="164"/>
      <c r="J3097" s="163"/>
      <c r="K3097" s="162"/>
      <c r="L3097" s="163"/>
      <c r="M30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98" spans="1:14" x14ac:dyDescent="0.25">
      <c r="A3098" s="166" t="str">
        <f>Сверка[[#This Row],[ID Штатной должности]]&amp;Сверка[[#This Row],[Дата возникновения вакансии на ШД]]</f>
        <v/>
      </c>
      <c r="B3098" s="162"/>
      <c r="C3098" s="163"/>
      <c r="D3098" s="162"/>
      <c r="E3098" s="163"/>
      <c r="F3098" s="164"/>
      <c r="G3098" s="164"/>
      <c r="H3098" s="164"/>
      <c r="I3098" s="164"/>
      <c r="J3098" s="163"/>
      <c r="K3098" s="162"/>
      <c r="L3098" s="163"/>
      <c r="M30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099" spans="1:14" x14ac:dyDescent="0.25">
      <c r="A3099" s="166" t="str">
        <f>Сверка[[#This Row],[ID Штатной должности]]&amp;Сверка[[#This Row],[Дата возникновения вакансии на ШД]]</f>
        <v/>
      </c>
      <c r="B3099" s="162"/>
      <c r="C3099" s="163"/>
      <c r="D3099" s="162"/>
      <c r="E3099" s="163"/>
      <c r="F3099" s="164"/>
      <c r="G3099" s="164"/>
      <c r="H3099" s="164"/>
      <c r="I3099" s="164"/>
      <c r="J3099" s="163"/>
      <c r="K3099" s="162"/>
      <c r="L3099" s="163"/>
      <c r="M30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0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00" spans="1:14" x14ac:dyDescent="0.25">
      <c r="A3100" s="166" t="str">
        <f>Сверка[[#This Row],[ID Штатной должности]]&amp;Сверка[[#This Row],[Дата возникновения вакансии на ШД]]</f>
        <v/>
      </c>
      <c r="B3100" s="162"/>
      <c r="C3100" s="163"/>
      <c r="D3100" s="162"/>
      <c r="E3100" s="163"/>
      <c r="F3100" s="164"/>
      <c r="G3100" s="164"/>
      <c r="H3100" s="164"/>
      <c r="I3100" s="164"/>
      <c r="J3100" s="163"/>
      <c r="K3100" s="162"/>
      <c r="L3100" s="163"/>
      <c r="M31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01" spans="1:14" x14ac:dyDescent="0.25">
      <c r="A3101" s="166" t="str">
        <f>Сверка[[#This Row],[ID Штатной должности]]&amp;Сверка[[#This Row],[Дата возникновения вакансии на ШД]]</f>
        <v/>
      </c>
      <c r="B3101" s="162"/>
      <c r="C3101" s="163"/>
      <c r="D3101" s="162"/>
      <c r="E3101" s="163"/>
      <c r="F3101" s="164"/>
      <c r="G3101" s="164"/>
      <c r="H3101" s="164"/>
      <c r="I3101" s="164"/>
      <c r="J3101" s="163"/>
      <c r="K3101" s="162"/>
      <c r="L3101" s="163"/>
      <c r="M31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02" spans="1:14" x14ac:dyDescent="0.25">
      <c r="A3102" s="166" t="str">
        <f>Сверка[[#This Row],[ID Штатной должности]]&amp;Сверка[[#This Row],[Дата возникновения вакансии на ШД]]</f>
        <v/>
      </c>
      <c r="B3102" s="162"/>
      <c r="C3102" s="163"/>
      <c r="D3102" s="162"/>
      <c r="E3102" s="163"/>
      <c r="F3102" s="164"/>
      <c r="G3102" s="164"/>
      <c r="H3102" s="164"/>
      <c r="I3102" s="164"/>
      <c r="J3102" s="163"/>
      <c r="K3102" s="162"/>
      <c r="L3102" s="163"/>
      <c r="M31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03" spans="1:14" x14ac:dyDescent="0.25">
      <c r="A3103" s="166" t="str">
        <f>Сверка[[#This Row],[ID Штатной должности]]&amp;Сверка[[#This Row],[Дата возникновения вакансии на ШД]]</f>
        <v/>
      </c>
      <c r="B3103" s="162"/>
      <c r="C3103" s="163"/>
      <c r="D3103" s="162"/>
      <c r="E3103" s="163"/>
      <c r="F3103" s="164"/>
      <c r="G3103" s="164"/>
      <c r="H3103" s="164"/>
      <c r="I3103" s="164"/>
      <c r="J3103" s="163"/>
      <c r="K3103" s="162"/>
      <c r="L3103" s="163"/>
      <c r="M31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04" spans="1:14" x14ac:dyDescent="0.25">
      <c r="A3104" s="166" t="str">
        <f>Сверка[[#This Row],[ID Штатной должности]]&amp;Сверка[[#This Row],[Дата возникновения вакансии на ШД]]</f>
        <v/>
      </c>
      <c r="B3104" s="162"/>
      <c r="C3104" s="163"/>
      <c r="D3104" s="162"/>
      <c r="E3104" s="163"/>
      <c r="F3104" s="164"/>
      <c r="G3104" s="164"/>
      <c r="H3104" s="164"/>
      <c r="I3104" s="164"/>
      <c r="J3104" s="163"/>
      <c r="K3104" s="162"/>
      <c r="L3104" s="163"/>
      <c r="M31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05" spans="1:14" x14ac:dyDescent="0.25">
      <c r="A3105" s="166" t="str">
        <f>Сверка[[#This Row],[ID Штатной должности]]&amp;Сверка[[#This Row],[Дата возникновения вакансии на ШД]]</f>
        <v/>
      </c>
      <c r="B3105" s="162"/>
      <c r="C3105" s="163"/>
      <c r="D3105" s="162"/>
      <c r="E3105" s="163"/>
      <c r="F3105" s="164"/>
      <c r="G3105" s="164"/>
      <c r="H3105" s="164"/>
      <c r="I3105" s="164"/>
      <c r="J3105" s="163"/>
      <c r="K3105" s="162"/>
      <c r="L3105" s="163"/>
      <c r="M31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06" spans="1:14" x14ac:dyDescent="0.25">
      <c r="A3106" s="166" t="str">
        <f>Сверка[[#This Row],[ID Штатной должности]]&amp;Сверка[[#This Row],[Дата возникновения вакансии на ШД]]</f>
        <v/>
      </c>
      <c r="B3106" s="162"/>
      <c r="C3106" s="163"/>
      <c r="D3106" s="162"/>
      <c r="E3106" s="163"/>
      <c r="F3106" s="164"/>
      <c r="G3106" s="164"/>
      <c r="H3106" s="164"/>
      <c r="I3106" s="164"/>
      <c r="J3106" s="163"/>
      <c r="K3106" s="162"/>
      <c r="L3106" s="163"/>
      <c r="M31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07" spans="1:14" x14ac:dyDescent="0.25">
      <c r="A3107" s="166" t="str">
        <f>Сверка[[#This Row],[ID Штатной должности]]&amp;Сверка[[#This Row],[Дата возникновения вакансии на ШД]]</f>
        <v/>
      </c>
      <c r="B3107" s="162"/>
      <c r="C3107" s="163"/>
      <c r="D3107" s="162"/>
      <c r="E3107" s="163"/>
      <c r="F3107" s="164"/>
      <c r="G3107" s="164"/>
      <c r="H3107" s="164"/>
      <c r="I3107" s="164"/>
      <c r="J3107" s="163"/>
      <c r="K3107" s="162"/>
      <c r="L3107" s="163"/>
      <c r="M31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08" spans="1:14" x14ac:dyDescent="0.25">
      <c r="A3108" s="166" t="str">
        <f>Сверка[[#This Row],[ID Штатной должности]]&amp;Сверка[[#This Row],[Дата возникновения вакансии на ШД]]</f>
        <v/>
      </c>
      <c r="B3108" s="162"/>
      <c r="C3108" s="163"/>
      <c r="D3108" s="162"/>
      <c r="E3108" s="163"/>
      <c r="F3108" s="164"/>
      <c r="G3108" s="164"/>
      <c r="H3108" s="164"/>
      <c r="I3108" s="164"/>
      <c r="J3108" s="163"/>
      <c r="K3108" s="162"/>
      <c r="L3108" s="163"/>
      <c r="M31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09" spans="1:14" x14ac:dyDescent="0.25">
      <c r="A3109" s="166" t="str">
        <f>Сверка[[#This Row],[ID Штатной должности]]&amp;Сверка[[#This Row],[Дата возникновения вакансии на ШД]]</f>
        <v/>
      </c>
      <c r="B3109" s="162"/>
      <c r="C3109" s="163"/>
      <c r="D3109" s="162"/>
      <c r="E3109" s="163"/>
      <c r="F3109" s="164"/>
      <c r="G3109" s="164"/>
      <c r="H3109" s="164"/>
      <c r="I3109" s="164"/>
      <c r="J3109" s="163"/>
      <c r="K3109" s="162"/>
      <c r="L3109" s="163"/>
      <c r="M31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10" spans="1:14" x14ac:dyDescent="0.25">
      <c r="A3110" s="166" t="str">
        <f>Сверка[[#This Row],[ID Штатной должности]]&amp;Сверка[[#This Row],[Дата возникновения вакансии на ШД]]</f>
        <v/>
      </c>
      <c r="B3110" s="162"/>
      <c r="C3110" s="163"/>
      <c r="D3110" s="162"/>
      <c r="E3110" s="163"/>
      <c r="F3110" s="164"/>
      <c r="G3110" s="164"/>
      <c r="H3110" s="164"/>
      <c r="I3110" s="164"/>
      <c r="J3110" s="163"/>
      <c r="K3110" s="162"/>
      <c r="L3110" s="163"/>
      <c r="M31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11" spans="1:14" x14ac:dyDescent="0.25">
      <c r="A3111" s="166" t="str">
        <f>Сверка[[#This Row],[ID Штатной должности]]&amp;Сверка[[#This Row],[Дата возникновения вакансии на ШД]]</f>
        <v/>
      </c>
      <c r="B3111" s="162"/>
      <c r="C3111" s="163"/>
      <c r="D3111" s="162"/>
      <c r="E3111" s="163"/>
      <c r="F3111" s="164"/>
      <c r="G3111" s="164"/>
      <c r="H3111" s="164"/>
      <c r="I3111" s="164"/>
      <c r="J3111" s="163"/>
      <c r="K3111" s="162"/>
      <c r="L3111" s="163"/>
      <c r="M31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12" spans="1:14" x14ac:dyDescent="0.25">
      <c r="A3112" s="166" t="str">
        <f>Сверка[[#This Row],[ID Штатной должности]]&amp;Сверка[[#This Row],[Дата возникновения вакансии на ШД]]</f>
        <v/>
      </c>
      <c r="B3112" s="162"/>
      <c r="C3112" s="163"/>
      <c r="D3112" s="162"/>
      <c r="E3112" s="163"/>
      <c r="F3112" s="164"/>
      <c r="G3112" s="164"/>
      <c r="H3112" s="164"/>
      <c r="I3112" s="164"/>
      <c r="J3112" s="163"/>
      <c r="K3112" s="162"/>
      <c r="L3112" s="163"/>
      <c r="M31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13" spans="1:14" x14ac:dyDescent="0.25">
      <c r="A3113" s="166" t="str">
        <f>Сверка[[#This Row],[ID Штатной должности]]&amp;Сверка[[#This Row],[Дата возникновения вакансии на ШД]]</f>
        <v/>
      </c>
      <c r="B3113" s="162"/>
      <c r="C3113" s="163"/>
      <c r="D3113" s="162"/>
      <c r="E3113" s="163"/>
      <c r="F3113" s="164"/>
      <c r="G3113" s="164"/>
      <c r="H3113" s="164"/>
      <c r="I3113" s="164"/>
      <c r="J3113" s="163"/>
      <c r="K3113" s="162"/>
      <c r="L3113" s="163"/>
      <c r="M31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14" spans="1:14" x14ac:dyDescent="0.25">
      <c r="A3114" s="166" t="str">
        <f>Сверка[[#This Row],[ID Штатной должности]]&amp;Сверка[[#This Row],[Дата возникновения вакансии на ШД]]</f>
        <v/>
      </c>
      <c r="B3114" s="162"/>
      <c r="C3114" s="163"/>
      <c r="D3114" s="162"/>
      <c r="E3114" s="163"/>
      <c r="F3114" s="164"/>
      <c r="G3114" s="164"/>
      <c r="H3114" s="164"/>
      <c r="I3114" s="164"/>
      <c r="J3114" s="163"/>
      <c r="K3114" s="162"/>
      <c r="L3114" s="163"/>
      <c r="M31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15" spans="1:14" x14ac:dyDescent="0.25">
      <c r="A3115" s="166" t="str">
        <f>Сверка[[#This Row],[ID Штатной должности]]&amp;Сверка[[#This Row],[Дата возникновения вакансии на ШД]]</f>
        <v/>
      </c>
      <c r="B3115" s="162"/>
      <c r="C3115" s="163"/>
      <c r="D3115" s="162"/>
      <c r="E3115" s="163"/>
      <c r="F3115" s="164"/>
      <c r="G3115" s="164"/>
      <c r="H3115" s="164"/>
      <c r="I3115" s="164"/>
      <c r="J3115" s="163"/>
      <c r="K3115" s="162"/>
      <c r="L3115" s="163"/>
      <c r="M31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16" spans="1:14" x14ac:dyDescent="0.25">
      <c r="A3116" s="166" t="str">
        <f>Сверка[[#This Row],[ID Штатной должности]]&amp;Сверка[[#This Row],[Дата возникновения вакансии на ШД]]</f>
        <v/>
      </c>
      <c r="B3116" s="162"/>
      <c r="C3116" s="163"/>
      <c r="D3116" s="162"/>
      <c r="E3116" s="163"/>
      <c r="F3116" s="164"/>
      <c r="G3116" s="164"/>
      <c r="H3116" s="164"/>
      <c r="I3116" s="164"/>
      <c r="J3116" s="163"/>
      <c r="K3116" s="162"/>
      <c r="L3116" s="163"/>
      <c r="M31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17" spans="1:14" x14ac:dyDescent="0.25">
      <c r="A3117" s="166" t="str">
        <f>Сверка[[#This Row],[ID Штатной должности]]&amp;Сверка[[#This Row],[Дата возникновения вакансии на ШД]]</f>
        <v/>
      </c>
      <c r="B3117" s="162"/>
      <c r="C3117" s="163"/>
      <c r="D3117" s="162"/>
      <c r="E3117" s="163"/>
      <c r="F3117" s="164"/>
      <c r="G3117" s="164"/>
      <c r="H3117" s="164"/>
      <c r="I3117" s="164"/>
      <c r="J3117" s="163"/>
      <c r="K3117" s="162"/>
      <c r="L3117" s="163"/>
      <c r="M31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18" spans="1:14" x14ac:dyDescent="0.25">
      <c r="A3118" s="166" t="str">
        <f>Сверка[[#This Row],[ID Штатной должности]]&amp;Сверка[[#This Row],[Дата возникновения вакансии на ШД]]</f>
        <v/>
      </c>
      <c r="B3118" s="162"/>
      <c r="C3118" s="163"/>
      <c r="D3118" s="162"/>
      <c r="E3118" s="163"/>
      <c r="F3118" s="164"/>
      <c r="G3118" s="164"/>
      <c r="H3118" s="164"/>
      <c r="I3118" s="164"/>
      <c r="J3118" s="163"/>
      <c r="K3118" s="162"/>
      <c r="L3118" s="163"/>
      <c r="M31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19" spans="1:14" x14ac:dyDescent="0.25">
      <c r="A3119" s="166" t="str">
        <f>Сверка[[#This Row],[ID Штатной должности]]&amp;Сверка[[#This Row],[Дата возникновения вакансии на ШД]]</f>
        <v/>
      </c>
      <c r="B3119" s="162"/>
      <c r="C3119" s="163"/>
      <c r="D3119" s="162"/>
      <c r="E3119" s="163"/>
      <c r="F3119" s="164"/>
      <c r="G3119" s="164"/>
      <c r="H3119" s="164"/>
      <c r="I3119" s="164"/>
      <c r="J3119" s="163"/>
      <c r="K3119" s="162"/>
      <c r="L3119" s="163"/>
      <c r="M31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20" spans="1:14" x14ac:dyDescent="0.25">
      <c r="A3120" s="166" t="str">
        <f>Сверка[[#This Row],[ID Штатной должности]]&amp;Сверка[[#This Row],[Дата возникновения вакансии на ШД]]</f>
        <v/>
      </c>
      <c r="B3120" s="162"/>
      <c r="C3120" s="163"/>
      <c r="D3120" s="162"/>
      <c r="E3120" s="163"/>
      <c r="F3120" s="164"/>
      <c r="G3120" s="164"/>
      <c r="H3120" s="164"/>
      <c r="I3120" s="164"/>
      <c r="J3120" s="163"/>
      <c r="K3120" s="162"/>
      <c r="L3120" s="163"/>
      <c r="M31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21" spans="1:14" x14ac:dyDescent="0.25">
      <c r="A3121" s="166" t="str">
        <f>Сверка[[#This Row],[ID Штатной должности]]&amp;Сверка[[#This Row],[Дата возникновения вакансии на ШД]]</f>
        <v/>
      </c>
      <c r="B3121" s="162"/>
      <c r="C3121" s="163"/>
      <c r="D3121" s="162"/>
      <c r="E3121" s="163"/>
      <c r="F3121" s="164"/>
      <c r="G3121" s="164"/>
      <c r="H3121" s="164"/>
      <c r="I3121" s="164"/>
      <c r="J3121" s="163"/>
      <c r="K3121" s="162"/>
      <c r="L3121" s="163"/>
      <c r="M31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22" spans="1:14" x14ac:dyDescent="0.25">
      <c r="A3122" s="166" t="str">
        <f>Сверка[[#This Row],[ID Штатной должности]]&amp;Сверка[[#This Row],[Дата возникновения вакансии на ШД]]</f>
        <v/>
      </c>
      <c r="B3122" s="162"/>
      <c r="C3122" s="163"/>
      <c r="D3122" s="162"/>
      <c r="E3122" s="163"/>
      <c r="F3122" s="164"/>
      <c r="G3122" s="164"/>
      <c r="H3122" s="164"/>
      <c r="I3122" s="164"/>
      <c r="J3122" s="163"/>
      <c r="K3122" s="162"/>
      <c r="L3122" s="163"/>
      <c r="M31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23" spans="1:14" x14ac:dyDescent="0.25">
      <c r="A3123" s="166" t="str">
        <f>Сверка[[#This Row],[ID Штатной должности]]&amp;Сверка[[#This Row],[Дата возникновения вакансии на ШД]]</f>
        <v/>
      </c>
      <c r="B3123" s="162"/>
      <c r="C3123" s="163"/>
      <c r="D3123" s="162"/>
      <c r="E3123" s="163"/>
      <c r="F3123" s="164"/>
      <c r="G3123" s="164"/>
      <c r="H3123" s="164"/>
      <c r="I3123" s="164"/>
      <c r="J3123" s="163"/>
      <c r="K3123" s="162"/>
      <c r="L3123" s="163"/>
      <c r="M31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24" spans="1:14" x14ac:dyDescent="0.25">
      <c r="A3124" s="166" t="str">
        <f>Сверка[[#This Row],[ID Штатной должности]]&amp;Сверка[[#This Row],[Дата возникновения вакансии на ШД]]</f>
        <v/>
      </c>
      <c r="B3124" s="162"/>
      <c r="C3124" s="163"/>
      <c r="D3124" s="162"/>
      <c r="E3124" s="163"/>
      <c r="F3124" s="164"/>
      <c r="G3124" s="164"/>
      <c r="H3124" s="164"/>
      <c r="I3124" s="164"/>
      <c r="J3124" s="163"/>
      <c r="K3124" s="162"/>
      <c r="L3124" s="163"/>
      <c r="M31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25" spans="1:14" x14ac:dyDescent="0.25">
      <c r="A3125" s="166" t="str">
        <f>Сверка[[#This Row],[ID Штатной должности]]&amp;Сверка[[#This Row],[Дата возникновения вакансии на ШД]]</f>
        <v/>
      </c>
      <c r="B3125" s="162"/>
      <c r="C3125" s="163"/>
      <c r="D3125" s="162"/>
      <c r="E3125" s="163"/>
      <c r="F3125" s="164"/>
      <c r="G3125" s="164"/>
      <c r="H3125" s="164"/>
      <c r="I3125" s="164"/>
      <c r="J3125" s="163"/>
      <c r="K3125" s="162"/>
      <c r="L3125" s="163"/>
      <c r="M31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26" spans="1:14" x14ac:dyDescent="0.25">
      <c r="A3126" s="166" t="str">
        <f>Сверка[[#This Row],[ID Штатной должности]]&amp;Сверка[[#This Row],[Дата возникновения вакансии на ШД]]</f>
        <v/>
      </c>
      <c r="B3126" s="162"/>
      <c r="C3126" s="163"/>
      <c r="D3126" s="162"/>
      <c r="E3126" s="163"/>
      <c r="F3126" s="164"/>
      <c r="G3126" s="164"/>
      <c r="H3126" s="164"/>
      <c r="I3126" s="164"/>
      <c r="J3126" s="163"/>
      <c r="K3126" s="162"/>
      <c r="L3126" s="163"/>
      <c r="M31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27" spans="1:14" x14ac:dyDescent="0.25">
      <c r="A3127" s="166" t="str">
        <f>Сверка[[#This Row],[ID Штатной должности]]&amp;Сверка[[#This Row],[Дата возникновения вакансии на ШД]]</f>
        <v/>
      </c>
      <c r="B3127" s="162"/>
      <c r="C3127" s="163"/>
      <c r="D3127" s="162"/>
      <c r="E3127" s="163"/>
      <c r="F3127" s="164"/>
      <c r="G3127" s="164"/>
      <c r="H3127" s="164"/>
      <c r="I3127" s="164"/>
      <c r="J3127" s="163"/>
      <c r="K3127" s="162"/>
      <c r="L3127" s="163"/>
      <c r="M31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28" spans="1:14" x14ac:dyDescent="0.25">
      <c r="A3128" s="166" t="str">
        <f>Сверка[[#This Row],[ID Штатной должности]]&amp;Сверка[[#This Row],[Дата возникновения вакансии на ШД]]</f>
        <v/>
      </c>
      <c r="B3128" s="162"/>
      <c r="C3128" s="163"/>
      <c r="D3128" s="162"/>
      <c r="E3128" s="163"/>
      <c r="F3128" s="164"/>
      <c r="G3128" s="164"/>
      <c r="H3128" s="164"/>
      <c r="I3128" s="164"/>
      <c r="J3128" s="163"/>
      <c r="K3128" s="162"/>
      <c r="L3128" s="163"/>
      <c r="M31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29" spans="1:14" x14ac:dyDescent="0.25">
      <c r="A3129" s="166" t="str">
        <f>Сверка[[#This Row],[ID Штатной должности]]&amp;Сверка[[#This Row],[Дата возникновения вакансии на ШД]]</f>
        <v/>
      </c>
      <c r="B3129" s="162"/>
      <c r="C3129" s="163"/>
      <c r="D3129" s="162"/>
      <c r="E3129" s="163"/>
      <c r="F3129" s="164"/>
      <c r="G3129" s="164"/>
      <c r="H3129" s="164"/>
      <c r="I3129" s="164"/>
      <c r="J3129" s="163"/>
      <c r="K3129" s="162"/>
      <c r="L3129" s="163"/>
      <c r="M31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30" spans="1:14" x14ac:dyDescent="0.25">
      <c r="A3130" s="166" t="str">
        <f>Сверка[[#This Row],[ID Штатной должности]]&amp;Сверка[[#This Row],[Дата возникновения вакансии на ШД]]</f>
        <v/>
      </c>
      <c r="B3130" s="162"/>
      <c r="C3130" s="163"/>
      <c r="D3130" s="162"/>
      <c r="E3130" s="163"/>
      <c r="F3130" s="164"/>
      <c r="G3130" s="164"/>
      <c r="H3130" s="164"/>
      <c r="I3130" s="164"/>
      <c r="J3130" s="163"/>
      <c r="K3130" s="162"/>
      <c r="L3130" s="163"/>
      <c r="M31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31" spans="1:14" x14ac:dyDescent="0.25">
      <c r="A3131" s="166" t="str">
        <f>Сверка[[#This Row],[ID Штатной должности]]&amp;Сверка[[#This Row],[Дата возникновения вакансии на ШД]]</f>
        <v/>
      </c>
      <c r="B3131" s="162"/>
      <c r="C3131" s="163"/>
      <c r="D3131" s="162"/>
      <c r="E3131" s="163"/>
      <c r="F3131" s="164"/>
      <c r="G3131" s="164"/>
      <c r="H3131" s="164"/>
      <c r="I3131" s="164"/>
      <c r="J3131" s="163"/>
      <c r="K3131" s="162"/>
      <c r="L3131" s="163"/>
      <c r="M31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32" spans="1:14" x14ac:dyDescent="0.25">
      <c r="A3132" s="166" t="str">
        <f>Сверка[[#This Row],[ID Штатной должности]]&amp;Сверка[[#This Row],[Дата возникновения вакансии на ШД]]</f>
        <v/>
      </c>
      <c r="B3132" s="162"/>
      <c r="C3132" s="163"/>
      <c r="D3132" s="162"/>
      <c r="E3132" s="163"/>
      <c r="F3132" s="164"/>
      <c r="G3132" s="164"/>
      <c r="H3132" s="164"/>
      <c r="I3132" s="164"/>
      <c r="J3132" s="163"/>
      <c r="K3132" s="162"/>
      <c r="L3132" s="163"/>
      <c r="M31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33" spans="1:14" x14ac:dyDescent="0.25">
      <c r="A3133" s="166" t="str">
        <f>Сверка[[#This Row],[ID Штатной должности]]&amp;Сверка[[#This Row],[Дата возникновения вакансии на ШД]]</f>
        <v/>
      </c>
      <c r="B3133" s="162"/>
      <c r="C3133" s="163"/>
      <c r="D3133" s="162"/>
      <c r="E3133" s="163"/>
      <c r="F3133" s="164"/>
      <c r="G3133" s="164"/>
      <c r="H3133" s="164"/>
      <c r="I3133" s="164"/>
      <c r="J3133" s="163"/>
      <c r="K3133" s="162"/>
      <c r="L3133" s="163"/>
      <c r="M31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34" spans="1:14" x14ac:dyDescent="0.25">
      <c r="A3134" s="166" t="str">
        <f>Сверка[[#This Row],[ID Штатной должности]]&amp;Сверка[[#This Row],[Дата возникновения вакансии на ШД]]</f>
        <v/>
      </c>
      <c r="B3134" s="162"/>
      <c r="C3134" s="163"/>
      <c r="D3134" s="162"/>
      <c r="E3134" s="163"/>
      <c r="F3134" s="164"/>
      <c r="G3134" s="164"/>
      <c r="H3134" s="164"/>
      <c r="I3134" s="164"/>
      <c r="J3134" s="163"/>
      <c r="K3134" s="162"/>
      <c r="L3134" s="163"/>
      <c r="M31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35" spans="1:14" x14ac:dyDescent="0.25">
      <c r="A3135" s="166" t="str">
        <f>Сверка[[#This Row],[ID Штатной должности]]&amp;Сверка[[#This Row],[Дата возникновения вакансии на ШД]]</f>
        <v/>
      </c>
      <c r="B3135" s="162"/>
      <c r="C3135" s="163"/>
      <c r="D3135" s="162"/>
      <c r="E3135" s="163"/>
      <c r="F3135" s="164"/>
      <c r="G3135" s="164"/>
      <c r="H3135" s="164"/>
      <c r="I3135" s="164"/>
      <c r="J3135" s="163"/>
      <c r="K3135" s="162"/>
      <c r="L3135" s="163"/>
      <c r="M31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36" spans="1:14" x14ac:dyDescent="0.25">
      <c r="A3136" s="166" t="str">
        <f>Сверка[[#This Row],[ID Штатной должности]]&amp;Сверка[[#This Row],[Дата возникновения вакансии на ШД]]</f>
        <v/>
      </c>
      <c r="B3136" s="162"/>
      <c r="C3136" s="163"/>
      <c r="D3136" s="162"/>
      <c r="E3136" s="163"/>
      <c r="F3136" s="164"/>
      <c r="G3136" s="164"/>
      <c r="H3136" s="164"/>
      <c r="I3136" s="164"/>
      <c r="J3136" s="163"/>
      <c r="K3136" s="162"/>
      <c r="L3136" s="163"/>
      <c r="M31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37" spans="1:14" x14ac:dyDescent="0.25">
      <c r="A3137" s="166" t="str">
        <f>Сверка[[#This Row],[ID Штатной должности]]&amp;Сверка[[#This Row],[Дата возникновения вакансии на ШД]]</f>
        <v/>
      </c>
      <c r="B3137" s="162"/>
      <c r="C3137" s="163"/>
      <c r="D3137" s="162"/>
      <c r="E3137" s="163"/>
      <c r="F3137" s="164"/>
      <c r="G3137" s="164"/>
      <c r="H3137" s="164"/>
      <c r="I3137" s="164"/>
      <c r="J3137" s="163"/>
      <c r="K3137" s="162"/>
      <c r="L3137" s="163"/>
      <c r="M31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38" spans="1:14" x14ac:dyDescent="0.25">
      <c r="A3138" s="166" t="str">
        <f>Сверка[[#This Row],[ID Штатной должности]]&amp;Сверка[[#This Row],[Дата возникновения вакансии на ШД]]</f>
        <v/>
      </c>
      <c r="B3138" s="162"/>
      <c r="C3138" s="163"/>
      <c r="D3138" s="162"/>
      <c r="E3138" s="163"/>
      <c r="F3138" s="164"/>
      <c r="G3138" s="164"/>
      <c r="H3138" s="164"/>
      <c r="I3138" s="164"/>
      <c r="J3138" s="163"/>
      <c r="K3138" s="162"/>
      <c r="L3138" s="163"/>
      <c r="M31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39" spans="1:14" x14ac:dyDescent="0.25">
      <c r="A3139" s="166" t="str">
        <f>Сверка[[#This Row],[ID Штатной должности]]&amp;Сверка[[#This Row],[Дата возникновения вакансии на ШД]]</f>
        <v/>
      </c>
      <c r="B3139" s="162"/>
      <c r="C3139" s="163"/>
      <c r="D3139" s="162"/>
      <c r="E3139" s="163"/>
      <c r="F3139" s="164"/>
      <c r="G3139" s="164"/>
      <c r="H3139" s="164"/>
      <c r="I3139" s="164"/>
      <c r="J3139" s="163"/>
      <c r="K3139" s="162"/>
      <c r="L3139" s="163"/>
      <c r="M31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40" spans="1:14" x14ac:dyDescent="0.25">
      <c r="A3140" s="166" t="str">
        <f>Сверка[[#This Row],[ID Штатной должности]]&amp;Сверка[[#This Row],[Дата возникновения вакансии на ШД]]</f>
        <v/>
      </c>
      <c r="B3140" s="162"/>
      <c r="C3140" s="163"/>
      <c r="D3140" s="162"/>
      <c r="E3140" s="163"/>
      <c r="F3140" s="164"/>
      <c r="G3140" s="164"/>
      <c r="H3140" s="164"/>
      <c r="I3140" s="164"/>
      <c r="J3140" s="163"/>
      <c r="K3140" s="162"/>
      <c r="L3140" s="163"/>
      <c r="M31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41" spans="1:14" x14ac:dyDescent="0.25">
      <c r="A3141" s="166" t="str">
        <f>Сверка[[#This Row],[ID Штатной должности]]&amp;Сверка[[#This Row],[Дата возникновения вакансии на ШД]]</f>
        <v/>
      </c>
      <c r="B3141" s="162"/>
      <c r="C3141" s="163"/>
      <c r="D3141" s="162"/>
      <c r="E3141" s="163"/>
      <c r="F3141" s="164"/>
      <c r="G3141" s="164"/>
      <c r="H3141" s="164"/>
      <c r="I3141" s="164"/>
      <c r="J3141" s="163"/>
      <c r="K3141" s="162"/>
      <c r="L3141" s="163"/>
      <c r="M31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42" spans="1:14" x14ac:dyDescent="0.25">
      <c r="A3142" s="166" t="str">
        <f>Сверка[[#This Row],[ID Штатной должности]]&amp;Сверка[[#This Row],[Дата возникновения вакансии на ШД]]</f>
        <v/>
      </c>
      <c r="B3142" s="162"/>
      <c r="C3142" s="163"/>
      <c r="D3142" s="162"/>
      <c r="E3142" s="163"/>
      <c r="F3142" s="164"/>
      <c r="G3142" s="164"/>
      <c r="H3142" s="164"/>
      <c r="I3142" s="164"/>
      <c r="J3142" s="163"/>
      <c r="K3142" s="162"/>
      <c r="L3142" s="163"/>
      <c r="M31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43" spans="1:14" x14ac:dyDescent="0.25">
      <c r="A3143" s="166" t="str">
        <f>Сверка[[#This Row],[ID Штатной должности]]&amp;Сверка[[#This Row],[Дата возникновения вакансии на ШД]]</f>
        <v/>
      </c>
      <c r="B3143" s="162"/>
      <c r="C3143" s="163"/>
      <c r="D3143" s="162"/>
      <c r="E3143" s="163"/>
      <c r="F3143" s="164"/>
      <c r="G3143" s="164"/>
      <c r="H3143" s="164"/>
      <c r="I3143" s="164"/>
      <c r="J3143" s="163"/>
      <c r="K3143" s="162"/>
      <c r="L3143" s="163"/>
      <c r="M31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44" spans="1:14" x14ac:dyDescent="0.25">
      <c r="A3144" s="166" t="str">
        <f>Сверка[[#This Row],[ID Штатной должности]]&amp;Сверка[[#This Row],[Дата возникновения вакансии на ШД]]</f>
        <v/>
      </c>
      <c r="B3144" s="162"/>
      <c r="C3144" s="163"/>
      <c r="D3144" s="162"/>
      <c r="E3144" s="163"/>
      <c r="F3144" s="164"/>
      <c r="G3144" s="164"/>
      <c r="H3144" s="164"/>
      <c r="I3144" s="164"/>
      <c r="J3144" s="163"/>
      <c r="K3144" s="162"/>
      <c r="L3144" s="163"/>
      <c r="M31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45" spans="1:14" x14ac:dyDescent="0.25">
      <c r="A3145" s="166" t="str">
        <f>Сверка[[#This Row],[ID Штатной должности]]&amp;Сверка[[#This Row],[Дата возникновения вакансии на ШД]]</f>
        <v/>
      </c>
      <c r="B3145" s="162"/>
      <c r="C3145" s="163"/>
      <c r="D3145" s="162"/>
      <c r="E3145" s="163"/>
      <c r="F3145" s="164"/>
      <c r="G3145" s="164"/>
      <c r="H3145" s="164"/>
      <c r="I3145" s="164"/>
      <c r="J3145" s="163"/>
      <c r="K3145" s="162"/>
      <c r="L3145" s="163"/>
      <c r="M31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46" spans="1:14" x14ac:dyDescent="0.25">
      <c r="A3146" s="166" t="str">
        <f>Сверка[[#This Row],[ID Штатной должности]]&amp;Сверка[[#This Row],[Дата возникновения вакансии на ШД]]</f>
        <v/>
      </c>
      <c r="B3146" s="162"/>
      <c r="C3146" s="163"/>
      <c r="D3146" s="162"/>
      <c r="E3146" s="163"/>
      <c r="F3146" s="164"/>
      <c r="G3146" s="164"/>
      <c r="H3146" s="164"/>
      <c r="I3146" s="164"/>
      <c r="J3146" s="163"/>
      <c r="K3146" s="162"/>
      <c r="L3146" s="163"/>
      <c r="M31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47" spans="1:14" x14ac:dyDescent="0.25">
      <c r="A3147" s="166" t="str">
        <f>Сверка[[#This Row],[ID Штатной должности]]&amp;Сверка[[#This Row],[Дата возникновения вакансии на ШД]]</f>
        <v/>
      </c>
      <c r="B3147" s="162"/>
      <c r="C3147" s="163"/>
      <c r="D3147" s="162"/>
      <c r="E3147" s="163"/>
      <c r="F3147" s="164"/>
      <c r="G3147" s="164"/>
      <c r="H3147" s="164"/>
      <c r="I3147" s="164"/>
      <c r="J3147" s="163"/>
      <c r="K3147" s="162"/>
      <c r="L3147" s="163"/>
      <c r="M31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48" spans="1:14" x14ac:dyDescent="0.25">
      <c r="A3148" s="166" t="str">
        <f>Сверка[[#This Row],[ID Штатной должности]]&amp;Сверка[[#This Row],[Дата возникновения вакансии на ШД]]</f>
        <v/>
      </c>
      <c r="B3148" s="162"/>
      <c r="C3148" s="163"/>
      <c r="D3148" s="162"/>
      <c r="E3148" s="163"/>
      <c r="F3148" s="164"/>
      <c r="G3148" s="164"/>
      <c r="H3148" s="164"/>
      <c r="I3148" s="164"/>
      <c r="J3148" s="163"/>
      <c r="K3148" s="162"/>
      <c r="L3148" s="163"/>
      <c r="M31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49" spans="1:14" x14ac:dyDescent="0.25">
      <c r="A3149" s="166" t="str">
        <f>Сверка[[#This Row],[ID Штатной должности]]&amp;Сверка[[#This Row],[Дата возникновения вакансии на ШД]]</f>
        <v/>
      </c>
      <c r="B3149" s="162"/>
      <c r="C3149" s="163"/>
      <c r="D3149" s="162"/>
      <c r="E3149" s="163"/>
      <c r="F3149" s="164"/>
      <c r="G3149" s="164"/>
      <c r="H3149" s="164"/>
      <c r="I3149" s="164"/>
      <c r="J3149" s="163"/>
      <c r="K3149" s="162"/>
      <c r="L3149" s="163"/>
      <c r="M31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50" spans="1:14" x14ac:dyDescent="0.25">
      <c r="A3150" s="166" t="str">
        <f>Сверка[[#This Row],[ID Штатной должности]]&amp;Сверка[[#This Row],[Дата возникновения вакансии на ШД]]</f>
        <v/>
      </c>
      <c r="B3150" s="162"/>
      <c r="C3150" s="163"/>
      <c r="D3150" s="162"/>
      <c r="E3150" s="163"/>
      <c r="F3150" s="164"/>
      <c r="G3150" s="164"/>
      <c r="H3150" s="164"/>
      <c r="I3150" s="164"/>
      <c r="J3150" s="163"/>
      <c r="K3150" s="162"/>
      <c r="L3150" s="163"/>
      <c r="M31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51" spans="1:14" x14ac:dyDescent="0.25">
      <c r="A3151" s="166" t="str">
        <f>Сверка[[#This Row],[ID Штатной должности]]&amp;Сверка[[#This Row],[Дата возникновения вакансии на ШД]]</f>
        <v/>
      </c>
      <c r="B3151" s="162"/>
      <c r="C3151" s="163"/>
      <c r="D3151" s="162"/>
      <c r="E3151" s="163"/>
      <c r="F3151" s="164"/>
      <c r="G3151" s="164"/>
      <c r="H3151" s="164"/>
      <c r="I3151" s="164"/>
      <c r="J3151" s="163"/>
      <c r="K3151" s="162"/>
      <c r="L3151" s="163"/>
      <c r="M31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52" spans="1:14" x14ac:dyDescent="0.25">
      <c r="A3152" s="166" t="str">
        <f>Сверка[[#This Row],[ID Штатной должности]]&amp;Сверка[[#This Row],[Дата возникновения вакансии на ШД]]</f>
        <v/>
      </c>
      <c r="B3152" s="162"/>
      <c r="C3152" s="163"/>
      <c r="D3152" s="162"/>
      <c r="E3152" s="163"/>
      <c r="F3152" s="164"/>
      <c r="G3152" s="164"/>
      <c r="H3152" s="164"/>
      <c r="I3152" s="164"/>
      <c r="J3152" s="163"/>
      <c r="K3152" s="162"/>
      <c r="L3152" s="163"/>
      <c r="M31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53" spans="1:14" x14ac:dyDescent="0.25">
      <c r="A3153" s="166" t="str">
        <f>Сверка[[#This Row],[ID Штатной должности]]&amp;Сверка[[#This Row],[Дата возникновения вакансии на ШД]]</f>
        <v/>
      </c>
      <c r="B3153" s="162"/>
      <c r="C3153" s="163"/>
      <c r="D3153" s="162"/>
      <c r="E3153" s="163"/>
      <c r="F3153" s="164"/>
      <c r="G3153" s="164"/>
      <c r="H3153" s="164"/>
      <c r="I3153" s="164"/>
      <c r="J3153" s="163"/>
      <c r="K3153" s="162"/>
      <c r="L3153" s="163"/>
      <c r="M31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54" spans="1:14" x14ac:dyDescent="0.25">
      <c r="A3154" s="166" t="str">
        <f>Сверка[[#This Row],[ID Штатной должности]]&amp;Сверка[[#This Row],[Дата возникновения вакансии на ШД]]</f>
        <v/>
      </c>
      <c r="B3154" s="162"/>
      <c r="C3154" s="163"/>
      <c r="D3154" s="162"/>
      <c r="E3154" s="163"/>
      <c r="F3154" s="164"/>
      <c r="G3154" s="164"/>
      <c r="H3154" s="164"/>
      <c r="I3154" s="164"/>
      <c r="J3154" s="163"/>
      <c r="K3154" s="162"/>
      <c r="L3154" s="163"/>
      <c r="M31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55" spans="1:14" x14ac:dyDescent="0.25">
      <c r="A3155" s="166" t="str">
        <f>Сверка[[#This Row],[ID Штатной должности]]&amp;Сверка[[#This Row],[Дата возникновения вакансии на ШД]]</f>
        <v/>
      </c>
      <c r="B3155" s="162"/>
      <c r="C3155" s="163"/>
      <c r="D3155" s="162"/>
      <c r="E3155" s="163"/>
      <c r="F3155" s="164"/>
      <c r="G3155" s="164"/>
      <c r="H3155" s="164"/>
      <c r="I3155" s="164"/>
      <c r="J3155" s="163"/>
      <c r="K3155" s="162"/>
      <c r="L3155" s="163"/>
      <c r="M31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56" spans="1:14" x14ac:dyDescent="0.25">
      <c r="A3156" s="166" t="str">
        <f>Сверка[[#This Row],[ID Штатной должности]]&amp;Сверка[[#This Row],[Дата возникновения вакансии на ШД]]</f>
        <v/>
      </c>
      <c r="B3156" s="162"/>
      <c r="C3156" s="163"/>
      <c r="D3156" s="162"/>
      <c r="E3156" s="163"/>
      <c r="F3156" s="164"/>
      <c r="G3156" s="164"/>
      <c r="H3156" s="164"/>
      <c r="I3156" s="164"/>
      <c r="J3156" s="163"/>
      <c r="K3156" s="162"/>
      <c r="L3156" s="163"/>
      <c r="M31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57" spans="1:14" x14ac:dyDescent="0.25">
      <c r="A3157" s="166" t="str">
        <f>Сверка[[#This Row],[ID Штатной должности]]&amp;Сверка[[#This Row],[Дата возникновения вакансии на ШД]]</f>
        <v/>
      </c>
      <c r="B3157" s="162"/>
      <c r="C3157" s="163"/>
      <c r="D3157" s="162"/>
      <c r="E3157" s="163"/>
      <c r="F3157" s="164"/>
      <c r="G3157" s="164"/>
      <c r="H3157" s="164"/>
      <c r="I3157" s="164"/>
      <c r="J3157" s="163"/>
      <c r="K3157" s="162"/>
      <c r="L3157" s="163"/>
      <c r="M31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58" spans="1:14" x14ac:dyDescent="0.25">
      <c r="A3158" s="166" t="str">
        <f>Сверка[[#This Row],[ID Штатной должности]]&amp;Сверка[[#This Row],[Дата возникновения вакансии на ШД]]</f>
        <v/>
      </c>
      <c r="B3158" s="162"/>
      <c r="C3158" s="163"/>
      <c r="D3158" s="162"/>
      <c r="E3158" s="163"/>
      <c r="F3158" s="164"/>
      <c r="G3158" s="164"/>
      <c r="H3158" s="164"/>
      <c r="I3158" s="164"/>
      <c r="J3158" s="163"/>
      <c r="K3158" s="162"/>
      <c r="L3158" s="163"/>
      <c r="M31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59" spans="1:14" x14ac:dyDescent="0.25">
      <c r="A3159" s="166" t="str">
        <f>Сверка[[#This Row],[ID Штатной должности]]&amp;Сверка[[#This Row],[Дата возникновения вакансии на ШД]]</f>
        <v/>
      </c>
      <c r="B3159" s="162"/>
      <c r="C3159" s="163"/>
      <c r="D3159" s="162"/>
      <c r="E3159" s="163"/>
      <c r="F3159" s="164"/>
      <c r="G3159" s="164"/>
      <c r="H3159" s="164"/>
      <c r="I3159" s="164"/>
      <c r="J3159" s="163"/>
      <c r="K3159" s="162"/>
      <c r="L3159" s="163"/>
      <c r="M31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60" spans="1:14" x14ac:dyDescent="0.25">
      <c r="A3160" s="166" t="str">
        <f>Сверка[[#This Row],[ID Штатной должности]]&amp;Сверка[[#This Row],[Дата возникновения вакансии на ШД]]</f>
        <v/>
      </c>
      <c r="B3160" s="162"/>
      <c r="C3160" s="163"/>
      <c r="D3160" s="162"/>
      <c r="E3160" s="163"/>
      <c r="F3160" s="164"/>
      <c r="G3160" s="164"/>
      <c r="H3160" s="164"/>
      <c r="I3160" s="164"/>
      <c r="J3160" s="163"/>
      <c r="K3160" s="162"/>
      <c r="L3160" s="163"/>
      <c r="M31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61" spans="1:14" x14ac:dyDescent="0.25">
      <c r="A3161" s="166" t="str">
        <f>Сверка[[#This Row],[ID Штатной должности]]&amp;Сверка[[#This Row],[Дата возникновения вакансии на ШД]]</f>
        <v/>
      </c>
      <c r="B3161" s="162"/>
      <c r="C3161" s="163"/>
      <c r="D3161" s="162"/>
      <c r="E3161" s="163"/>
      <c r="F3161" s="164"/>
      <c r="G3161" s="164"/>
      <c r="H3161" s="164"/>
      <c r="I3161" s="164"/>
      <c r="J3161" s="163"/>
      <c r="K3161" s="162"/>
      <c r="L3161" s="163"/>
      <c r="M31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62" spans="1:14" x14ac:dyDescent="0.25">
      <c r="A3162" s="166" t="str">
        <f>Сверка[[#This Row],[ID Штатной должности]]&amp;Сверка[[#This Row],[Дата возникновения вакансии на ШД]]</f>
        <v/>
      </c>
      <c r="B3162" s="162"/>
      <c r="C3162" s="163"/>
      <c r="D3162" s="162"/>
      <c r="E3162" s="163"/>
      <c r="F3162" s="164"/>
      <c r="G3162" s="164"/>
      <c r="H3162" s="164"/>
      <c r="I3162" s="164"/>
      <c r="J3162" s="163"/>
      <c r="K3162" s="162"/>
      <c r="L3162" s="163"/>
      <c r="M31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63" spans="1:14" x14ac:dyDescent="0.25">
      <c r="A3163" s="166" t="str">
        <f>Сверка[[#This Row],[ID Штатной должности]]&amp;Сверка[[#This Row],[Дата возникновения вакансии на ШД]]</f>
        <v/>
      </c>
      <c r="B3163" s="162"/>
      <c r="C3163" s="163"/>
      <c r="D3163" s="162"/>
      <c r="E3163" s="163"/>
      <c r="F3163" s="164"/>
      <c r="G3163" s="164"/>
      <c r="H3163" s="164"/>
      <c r="I3163" s="164"/>
      <c r="J3163" s="163"/>
      <c r="K3163" s="162"/>
      <c r="L3163" s="163"/>
      <c r="M31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64" spans="1:14" x14ac:dyDescent="0.25">
      <c r="A3164" s="166" t="str">
        <f>Сверка[[#This Row],[ID Штатной должности]]&amp;Сверка[[#This Row],[Дата возникновения вакансии на ШД]]</f>
        <v/>
      </c>
      <c r="B3164" s="162"/>
      <c r="C3164" s="163"/>
      <c r="D3164" s="162"/>
      <c r="E3164" s="163"/>
      <c r="F3164" s="164"/>
      <c r="G3164" s="164"/>
      <c r="H3164" s="164"/>
      <c r="I3164" s="164"/>
      <c r="J3164" s="163"/>
      <c r="K3164" s="162"/>
      <c r="L3164" s="163"/>
      <c r="M31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65" spans="1:14" x14ac:dyDescent="0.25">
      <c r="A3165" s="166" t="str">
        <f>Сверка[[#This Row],[ID Штатной должности]]&amp;Сверка[[#This Row],[Дата возникновения вакансии на ШД]]</f>
        <v/>
      </c>
      <c r="B3165" s="162"/>
      <c r="C3165" s="163"/>
      <c r="D3165" s="162"/>
      <c r="E3165" s="163"/>
      <c r="F3165" s="164"/>
      <c r="G3165" s="164"/>
      <c r="H3165" s="164"/>
      <c r="I3165" s="164"/>
      <c r="J3165" s="163"/>
      <c r="K3165" s="162"/>
      <c r="L3165" s="163"/>
      <c r="M31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66" spans="1:14" x14ac:dyDescent="0.25">
      <c r="A3166" s="166" t="str">
        <f>Сверка[[#This Row],[ID Штатной должности]]&amp;Сверка[[#This Row],[Дата возникновения вакансии на ШД]]</f>
        <v/>
      </c>
      <c r="B3166" s="162"/>
      <c r="C3166" s="163"/>
      <c r="D3166" s="162"/>
      <c r="E3166" s="163"/>
      <c r="F3166" s="164"/>
      <c r="G3166" s="164"/>
      <c r="H3166" s="164"/>
      <c r="I3166" s="164"/>
      <c r="J3166" s="163"/>
      <c r="K3166" s="162"/>
      <c r="L3166" s="163"/>
      <c r="M31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67" spans="1:14" x14ac:dyDescent="0.25">
      <c r="A3167" s="166" t="str">
        <f>Сверка[[#This Row],[ID Штатной должности]]&amp;Сверка[[#This Row],[Дата возникновения вакансии на ШД]]</f>
        <v/>
      </c>
      <c r="B3167" s="162"/>
      <c r="C3167" s="163"/>
      <c r="D3167" s="162"/>
      <c r="E3167" s="163"/>
      <c r="F3167" s="164"/>
      <c r="G3167" s="164"/>
      <c r="H3167" s="164"/>
      <c r="I3167" s="164"/>
      <c r="J3167" s="163"/>
      <c r="K3167" s="162"/>
      <c r="L3167" s="163"/>
      <c r="M31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68" spans="1:14" x14ac:dyDescent="0.25">
      <c r="A3168" s="166" t="str">
        <f>Сверка[[#This Row],[ID Штатной должности]]&amp;Сверка[[#This Row],[Дата возникновения вакансии на ШД]]</f>
        <v/>
      </c>
      <c r="B3168" s="162"/>
      <c r="C3168" s="163"/>
      <c r="D3168" s="162"/>
      <c r="E3168" s="163"/>
      <c r="F3168" s="164"/>
      <c r="G3168" s="164"/>
      <c r="H3168" s="164"/>
      <c r="I3168" s="164"/>
      <c r="J3168" s="163"/>
      <c r="K3168" s="162"/>
      <c r="L3168" s="163"/>
      <c r="M31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69" spans="1:14" x14ac:dyDescent="0.25">
      <c r="A3169" s="166" t="str">
        <f>Сверка[[#This Row],[ID Штатной должности]]&amp;Сверка[[#This Row],[Дата возникновения вакансии на ШД]]</f>
        <v/>
      </c>
      <c r="B3169" s="162"/>
      <c r="C3169" s="163"/>
      <c r="D3169" s="162"/>
      <c r="E3169" s="163"/>
      <c r="F3169" s="164"/>
      <c r="G3169" s="164"/>
      <c r="H3169" s="164"/>
      <c r="I3169" s="164"/>
      <c r="J3169" s="163"/>
      <c r="K3169" s="162"/>
      <c r="L3169" s="163"/>
      <c r="M31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70" spans="1:14" x14ac:dyDescent="0.25">
      <c r="A3170" s="166" t="str">
        <f>Сверка[[#This Row],[ID Штатной должности]]&amp;Сверка[[#This Row],[Дата возникновения вакансии на ШД]]</f>
        <v/>
      </c>
      <c r="B3170" s="162"/>
      <c r="C3170" s="163"/>
      <c r="D3170" s="162"/>
      <c r="E3170" s="163"/>
      <c r="F3170" s="164"/>
      <c r="G3170" s="164"/>
      <c r="H3170" s="164"/>
      <c r="I3170" s="164"/>
      <c r="J3170" s="163"/>
      <c r="K3170" s="162"/>
      <c r="L3170" s="163"/>
      <c r="M31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71" spans="1:14" x14ac:dyDescent="0.25">
      <c r="A3171" s="166" t="str">
        <f>Сверка[[#This Row],[ID Штатной должности]]&amp;Сверка[[#This Row],[Дата возникновения вакансии на ШД]]</f>
        <v/>
      </c>
      <c r="B3171" s="162"/>
      <c r="C3171" s="163"/>
      <c r="D3171" s="162"/>
      <c r="E3171" s="163"/>
      <c r="F3171" s="164"/>
      <c r="G3171" s="164"/>
      <c r="H3171" s="164"/>
      <c r="I3171" s="164"/>
      <c r="J3171" s="163"/>
      <c r="K3171" s="162"/>
      <c r="L3171" s="163"/>
      <c r="M31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72" spans="1:14" x14ac:dyDescent="0.25">
      <c r="A3172" s="166" t="str">
        <f>Сверка[[#This Row],[ID Штатной должности]]&amp;Сверка[[#This Row],[Дата возникновения вакансии на ШД]]</f>
        <v/>
      </c>
      <c r="B3172" s="162"/>
      <c r="C3172" s="163"/>
      <c r="D3172" s="162"/>
      <c r="E3172" s="163"/>
      <c r="F3172" s="164"/>
      <c r="G3172" s="164"/>
      <c r="H3172" s="164"/>
      <c r="I3172" s="164"/>
      <c r="J3172" s="163"/>
      <c r="K3172" s="162"/>
      <c r="L3172" s="163"/>
      <c r="M31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73" spans="1:14" x14ac:dyDescent="0.25">
      <c r="A3173" s="166" t="str">
        <f>Сверка[[#This Row],[ID Штатной должности]]&amp;Сверка[[#This Row],[Дата возникновения вакансии на ШД]]</f>
        <v/>
      </c>
      <c r="B3173" s="162"/>
      <c r="C3173" s="163"/>
      <c r="D3173" s="162"/>
      <c r="E3173" s="163"/>
      <c r="F3173" s="164"/>
      <c r="G3173" s="164"/>
      <c r="H3173" s="164"/>
      <c r="I3173" s="164"/>
      <c r="J3173" s="163"/>
      <c r="K3173" s="162"/>
      <c r="L3173" s="163"/>
      <c r="M31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74" spans="1:14" x14ac:dyDescent="0.25">
      <c r="A3174" s="166" t="str">
        <f>Сверка[[#This Row],[ID Штатной должности]]&amp;Сверка[[#This Row],[Дата возникновения вакансии на ШД]]</f>
        <v/>
      </c>
      <c r="B3174" s="162"/>
      <c r="C3174" s="163"/>
      <c r="D3174" s="162"/>
      <c r="E3174" s="163"/>
      <c r="F3174" s="164"/>
      <c r="G3174" s="164"/>
      <c r="H3174" s="164"/>
      <c r="I3174" s="164"/>
      <c r="J3174" s="163"/>
      <c r="K3174" s="162"/>
      <c r="L3174" s="163"/>
      <c r="M31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75" spans="1:14" x14ac:dyDescent="0.25">
      <c r="A3175" s="166" t="str">
        <f>Сверка[[#This Row],[ID Штатной должности]]&amp;Сверка[[#This Row],[Дата возникновения вакансии на ШД]]</f>
        <v/>
      </c>
      <c r="B3175" s="162"/>
      <c r="C3175" s="163"/>
      <c r="D3175" s="162"/>
      <c r="E3175" s="163"/>
      <c r="F3175" s="164"/>
      <c r="G3175" s="164"/>
      <c r="H3175" s="164"/>
      <c r="I3175" s="164"/>
      <c r="J3175" s="163"/>
      <c r="K3175" s="162"/>
      <c r="L3175" s="163"/>
      <c r="M31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76" spans="1:14" x14ac:dyDescent="0.25">
      <c r="A3176" s="166" t="str">
        <f>Сверка[[#This Row],[ID Штатной должности]]&amp;Сверка[[#This Row],[Дата возникновения вакансии на ШД]]</f>
        <v/>
      </c>
      <c r="B3176" s="162"/>
      <c r="C3176" s="163"/>
      <c r="D3176" s="162"/>
      <c r="E3176" s="163"/>
      <c r="F3176" s="164"/>
      <c r="G3176" s="164"/>
      <c r="H3176" s="164"/>
      <c r="I3176" s="164"/>
      <c r="J3176" s="163"/>
      <c r="K3176" s="162"/>
      <c r="L3176" s="163"/>
      <c r="M31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77" spans="1:14" x14ac:dyDescent="0.25">
      <c r="A3177" s="166" t="str">
        <f>Сверка[[#This Row],[ID Штатной должности]]&amp;Сверка[[#This Row],[Дата возникновения вакансии на ШД]]</f>
        <v/>
      </c>
      <c r="B3177" s="162"/>
      <c r="C3177" s="163"/>
      <c r="D3177" s="162"/>
      <c r="E3177" s="163"/>
      <c r="F3177" s="164"/>
      <c r="G3177" s="164"/>
      <c r="H3177" s="164"/>
      <c r="I3177" s="164"/>
      <c r="J3177" s="163"/>
      <c r="K3177" s="162"/>
      <c r="L3177" s="163"/>
      <c r="M31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78" spans="1:14" x14ac:dyDescent="0.25">
      <c r="A3178" s="166" t="str">
        <f>Сверка[[#This Row],[ID Штатной должности]]&amp;Сверка[[#This Row],[Дата возникновения вакансии на ШД]]</f>
        <v/>
      </c>
      <c r="B3178" s="162"/>
      <c r="C3178" s="163"/>
      <c r="D3178" s="162"/>
      <c r="E3178" s="163"/>
      <c r="F3178" s="164"/>
      <c r="G3178" s="164"/>
      <c r="H3178" s="164"/>
      <c r="I3178" s="164"/>
      <c r="J3178" s="163"/>
      <c r="K3178" s="162"/>
      <c r="L3178" s="163"/>
      <c r="M31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79" spans="1:14" x14ac:dyDescent="0.25">
      <c r="A3179" s="166" t="str">
        <f>Сверка[[#This Row],[ID Штатной должности]]&amp;Сверка[[#This Row],[Дата возникновения вакансии на ШД]]</f>
        <v/>
      </c>
      <c r="B3179" s="162"/>
      <c r="C3179" s="163"/>
      <c r="D3179" s="162"/>
      <c r="E3179" s="163"/>
      <c r="F3179" s="164"/>
      <c r="G3179" s="164"/>
      <c r="H3179" s="164"/>
      <c r="I3179" s="164"/>
      <c r="J3179" s="163"/>
      <c r="K3179" s="162"/>
      <c r="L3179" s="163"/>
      <c r="M31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80" spans="1:14" x14ac:dyDescent="0.25">
      <c r="A3180" s="166" t="str">
        <f>Сверка[[#This Row],[ID Штатной должности]]&amp;Сверка[[#This Row],[Дата возникновения вакансии на ШД]]</f>
        <v/>
      </c>
      <c r="B3180" s="162"/>
      <c r="C3180" s="163"/>
      <c r="D3180" s="162"/>
      <c r="E3180" s="163"/>
      <c r="F3180" s="164"/>
      <c r="G3180" s="164"/>
      <c r="H3180" s="164"/>
      <c r="I3180" s="164"/>
      <c r="J3180" s="163"/>
      <c r="K3180" s="162"/>
      <c r="L3180" s="163"/>
      <c r="M31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81" spans="1:14" x14ac:dyDescent="0.25">
      <c r="A3181" s="166" t="str">
        <f>Сверка[[#This Row],[ID Штатной должности]]&amp;Сверка[[#This Row],[Дата возникновения вакансии на ШД]]</f>
        <v/>
      </c>
      <c r="B3181" s="162"/>
      <c r="C3181" s="163"/>
      <c r="D3181" s="162"/>
      <c r="E3181" s="163"/>
      <c r="F3181" s="164"/>
      <c r="G3181" s="164"/>
      <c r="H3181" s="164"/>
      <c r="I3181" s="164"/>
      <c r="J3181" s="163"/>
      <c r="K3181" s="162"/>
      <c r="L3181" s="163"/>
      <c r="M31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82" spans="1:14" x14ac:dyDescent="0.25">
      <c r="A3182" s="166" t="str">
        <f>Сверка[[#This Row],[ID Штатной должности]]&amp;Сверка[[#This Row],[Дата возникновения вакансии на ШД]]</f>
        <v/>
      </c>
      <c r="B3182" s="162"/>
      <c r="C3182" s="163"/>
      <c r="D3182" s="162"/>
      <c r="E3182" s="163"/>
      <c r="F3182" s="164"/>
      <c r="G3182" s="164"/>
      <c r="H3182" s="164"/>
      <c r="I3182" s="164"/>
      <c r="J3182" s="163"/>
      <c r="K3182" s="162"/>
      <c r="L3182" s="163"/>
      <c r="M31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83" spans="1:14" x14ac:dyDescent="0.25">
      <c r="A3183" s="166" t="str">
        <f>Сверка[[#This Row],[ID Штатной должности]]&amp;Сверка[[#This Row],[Дата возникновения вакансии на ШД]]</f>
        <v/>
      </c>
      <c r="B3183" s="162"/>
      <c r="C3183" s="163"/>
      <c r="D3183" s="162"/>
      <c r="E3183" s="163"/>
      <c r="F3183" s="164"/>
      <c r="G3183" s="164"/>
      <c r="H3183" s="164"/>
      <c r="I3183" s="164"/>
      <c r="J3183" s="163"/>
      <c r="K3183" s="162"/>
      <c r="L3183" s="163"/>
      <c r="M31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84" spans="1:14" x14ac:dyDescent="0.25">
      <c r="A3184" s="166" t="str">
        <f>Сверка[[#This Row],[ID Штатной должности]]&amp;Сверка[[#This Row],[Дата возникновения вакансии на ШД]]</f>
        <v/>
      </c>
      <c r="B3184" s="162"/>
      <c r="C3184" s="163"/>
      <c r="D3184" s="162"/>
      <c r="E3184" s="163"/>
      <c r="F3184" s="164"/>
      <c r="G3184" s="164"/>
      <c r="H3184" s="164"/>
      <c r="I3184" s="164"/>
      <c r="J3184" s="163"/>
      <c r="K3184" s="162"/>
      <c r="L3184" s="163"/>
      <c r="M31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85" spans="1:14" x14ac:dyDescent="0.25">
      <c r="A3185" s="166" t="str">
        <f>Сверка[[#This Row],[ID Штатной должности]]&amp;Сверка[[#This Row],[Дата возникновения вакансии на ШД]]</f>
        <v/>
      </c>
      <c r="B3185" s="162"/>
      <c r="C3185" s="163"/>
      <c r="D3185" s="162"/>
      <c r="E3185" s="163"/>
      <c r="F3185" s="164"/>
      <c r="G3185" s="164"/>
      <c r="H3185" s="164"/>
      <c r="I3185" s="164"/>
      <c r="J3185" s="163"/>
      <c r="K3185" s="162"/>
      <c r="L3185" s="163"/>
      <c r="M31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86" spans="1:14" x14ac:dyDescent="0.25">
      <c r="A3186" s="166" t="str">
        <f>Сверка[[#This Row],[ID Штатной должности]]&amp;Сверка[[#This Row],[Дата возникновения вакансии на ШД]]</f>
        <v/>
      </c>
      <c r="B3186" s="162"/>
      <c r="C3186" s="163"/>
      <c r="D3186" s="162"/>
      <c r="E3186" s="163"/>
      <c r="F3186" s="164"/>
      <c r="G3186" s="164"/>
      <c r="H3186" s="164"/>
      <c r="I3186" s="164"/>
      <c r="J3186" s="163"/>
      <c r="K3186" s="162"/>
      <c r="L3186" s="163"/>
      <c r="M31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87" spans="1:14" x14ac:dyDescent="0.25">
      <c r="A3187" s="166" t="str">
        <f>Сверка[[#This Row],[ID Штатной должности]]&amp;Сверка[[#This Row],[Дата возникновения вакансии на ШД]]</f>
        <v/>
      </c>
      <c r="B3187" s="162"/>
      <c r="C3187" s="163"/>
      <c r="D3187" s="162"/>
      <c r="E3187" s="163"/>
      <c r="F3187" s="164"/>
      <c r="G3187" s="164"/>
      <c r="H3187" s="164"/>
      <c r="I3187" s="164"/>
      <c r="J3187" s="163"/>
      <c r="K3187" s="162"/>
      <c r="L3187" s="163"/>
      <c r="M31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88" spans="1:14" x14ac:dyDescent="0.25">
      <c r="A3188" s="166" t="str">
        <f>Сверка[[#This Row],[ID Штатной должности]]&amp;Сверка[[#This Row],[Дата возникновения вакансии на ШД]]</f>
        <v/>
      </c>
      <c r="B3188" s="162"/>
      <c r="C3188" s="163"/>
      <c r="D3188" s="162"/>
      <c r="E3188" s="163"/>
      <c r="F3188" s="164"/>
      <c r="G3188" s="164"/>
      <c r="H3188" s="164"/>
      <c r="I3188" s="164"/>
      <c r="J3188" s="163"/>
      <c r="K3188" s="162"/>
      <c r="L3188" s="163"/>
      <c r="M31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89" spans="1:14" x14ac:dyDescent="0.25">
      <c r="A3189" s="166" t="str">
        <f>Сверка[[#This Row],[ID Штатной должности]]&amp;Сверка[[#This Row],[Дата возникновения вакансии на ШД]]</f>
        <v/>
      </c>
      <c r="B3189" s="162"/>
      <c r="C3189" s="163"/>
      <c r="D3189" s="162"/>
      <c r="E3189" s="163"/>
      <c r="F3189" s="164"/>
      <c r="G3189" s="164"/>
      <c r="H3189" s="164"/>
      <c r="I3189" s="164"/>
      <c r="J3189" s="163"/>
      <c r="K3189" s="162"/>
      <c r="L3189" s="163"/>
      <c r="M31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90" spans="1:14" x14ac:dyDescent="0.25">
      <c r="A3190" s="166" t="str">
        <f>Сверка[[#This Row],[ID Штатной должности]]&amp;Сверка[[#This Row],[Дата возникновения вакансии на ШД]]</f>
        <v/>
      </c>
      <c r="B3190" s="162"/>
      <c r="C3190" s="163"/>
      <c r="D3190" s="162"/>
      <c r="E3190" s="163"/>
      <c r="F3190" s="164"/>
      <c r="G3190" s="164"/>
      <c r="H3190" s="164"/>
      <c r="I3190" s="164"/>
      <c r="J3190" s="163"/>
      <c r="K3190" s="162"/>
      <c r="L3190" s="163"/>
      <c r="M31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91" spans="1:14" x14ac:dyDescent="0.25">
      <c r="A3191" s="166" t="str">
        <f>Сверка[[#This Row],[ID Штатной должности]]&amp;Сверка[[#This Row],[Дата возникновения вакансии на ШД]]</f>
        <v/>
      </c>
      <c r="B3191" s="162"/>
      <c r="C3191" s="163"/>
      <c r="D3191" s="162"/>
      <c r="E3191" s="163"/>
      <c r="F3191" s="164"/>
      <c r="G3191" s="164"/>
      <c r="H3191" s="164"/>
      <c r="I3191" s="164"/>
      <c r="J3191" s="163"/>
      <c r="K3191" s="162"/>
      <c r="L3191" s="163"/>
      <c r="M31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92" spans="1:14" x14ac:dyDescent="0.25">
      <c r="A3192" s="166" t="str">
        <f>Сверка[[#This Row],[ID Штатной должности]]&amp;Сверка[[#This Row],[Дата возникновения вакансии на ШД]]</f>
        <v/>
      </c>
      <c r="B3192" s="162"/>
      <c r="C3192" s="163"/>
      <c r="D3192" s="162"/>
      <c r="E3192" s="163"/>
      <c r="F3192" s="164"/>
      <c r="G3192" s="164"/>
      <c r="H3192" s="164"/>
      <c r="I3192" s="164"/>
      <c r="J3192" s="163"/>
      <c r="K3192" s="162"/>
      <c r="L3192" s="163"/>
      <c r="M31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93" spans="1:14" x14ac:dyDescent="0.25">
      <c r="A3193" s="166" t="str">
        <f>Сверка[[#This Row],[ID Штатной должности]]&amp;Сверка[[#This Row],[Дата возникновения вакансии на ШД]]</f>
        <v/>
      </c>
      <c r="B3193" s="162"/>
      <c r="C3193" s="163"/>
      <c r="D3193" s="162"/>
      <c r="E3193" s="163"/>
      <c r="F3193" s="164"/>
      <c r="G3193" s="164"/>
      <c r="H3193" s="164"/>
      <c r="I3193" s="164"/>
      <c r="J3193" s="163"/>
      <c r="K3193" s="162"/>
      <c r="L3193" s="163"/>
      <c r="M31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94" spans="1:14" x14ac:dyDescent="0.25">
      <c r="A3194" s="166" t="str">
        <f>Сверка[[#This Row],[ID Штатной должности]]&amp;Сверка[[#This Row],[Дата возникновения вакансии на ШД]]</f>
        <v/>
      </c>
      <c r="B3194" s="162"/>
      <c r="C3194" s="163"/>
      <c r="D3194" s="162"/>
      <c r="E3194" s="163"/>
      <c r="F3194" s="164"/>
      <c r="G3194" s="164"/>
      <c r="H3194" s="164"/>
      <c r="I3194" s="164"/>
      <c r="J3194" s="163"/>
      <c r="K3194" s="162"/>
      <c r="L3194" s="163"/>
      <c r="M31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95" spans="1:14" x14ac:dyDescent="0.25">
      <c r="A3195" s="166" t="str">
        <f>Сверка[[#This Row],[ID Штатной должности]]&amp;Сверка[[#This Row],[Дата возникновения вакансии на ШД]]</f>
        <v/>
      </c>
      <c r="B3195" s="162"/>
      <c r="C3195" s="163"/>
      <c r="D3195" s="162"/>
      <c r="E3195" s="163"/>
      <c r="F3195" s="164"/>
      <c r="G3195" s="164"/>
      <c r="H3195" s="164"/>
      <c r="I3195" s="164"/>
      <c r="J3195" s="163"/>
      <c r="K3195" s="162"/>
      <c r="L3195" s="163"/>
      <c r="M31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96" spans="1:14" x14ac:dyDescent="0.25">
      <c r="A3196" s="166" t="str">
        <f>Сверка[[#This Row],[ID Штатной должности]]&amp;Сверка[[#This Row],[Дата возникновения вакансии на ШД]]</f>
        <v/>
      </c>
      <c r="B3196" s="162"/>
      <c r="C3196" s="163"/>
      <c r="D3196" s="162"/>
      <c r="E3196" s="163"/>
      <c r="F3196" s="164"/>
      <c r="G3196" s="164"/>
      <c r="H3196" s="164"/>
      <c r="I3196" s="164"/>
      <c r="J3196" s="163"/>
      <c r="K3196" s="162"/>
      <c r="L3196" s="163"/>
      <c r="M31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97" spans="1:14" x14ac:dyDescent="0.25">
      <c r="A3197" s="166" t="str">
        <f>Сверка[[#This Row],[ID Штатной должности]]&amp;Сверка[[#This Row],[Дата возникновения вакансии на ШД]]</f>
        <v/>
      </c>
      <c r="B3197" s="162"/>
      <c r="C3197" s="163"/>
      <c r="D3197" s="162"/>
      <c r="E3197" s="163"/>
      <c r="F3197" s="164"/>
      <c r="G3197" s="164"/>
      <c r="H3197" s="164"/>
      <c r="I3197" s="164"/>
      <c r="J3197" s="163"/>
      <c r="K3197" s="162"/>
      <c r="L3197" s="163"/>
      <c r="M31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98" spans="1:14" x14ac:dyDescent="0.25">
      <c r="A3198" s="166" t="str">
        <f>Сверка[[#This Row],[ID Штатной должности]]&amp;Сверка[[#This Row],[Дата возникновения вакансии на ШД]]</f>
        <v/>
      </c>
      <c r="B3198" s="162"/>
      <c r="C3198" s="163"/>
      <c r="D3198" s="162"/>
      <c r="E3198" s="163"/>
      <c r="F3198" s="164"/>
      <c r="G3198" s="164"/>
      <c r="H3198" s="164"/>
      <c r="I3198" s="164"/>
      <c r="J3198" s="163"/>
      <c r="K3198" s="162"/>
      <c r="L3198" s="163"/>
      <c r="M31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199" spans="1:14" x14ac:dyDescent="0.25">
      <c r="A3199" s="166" t="str">
        <f>Сверка[[#This Row],[ID Штатной должности]]&amp;Сверка[[#This Row],[Дата возникновения вакансии на ШД]]</f>
        <v/>
      </c>
      <c r="B3199" s="162"/>
      <c r="C3199" s="163"/>
      <c r="D3199" s="162"/>
      <c r="E3199" s="163"/>
      <c r="F3199" s="164"/>
      <c r="G3199" s="164"/>
      <c r="H3199" s="164"/>
      <c r="I3199" s="164"/>
      <c r="J3199" s="163"/>
      <c r="K3199" s="162"/>
      <c r="L3199" s="163"/>
      <c r="M31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1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00" spans="1:14" x14ac:dyDescent="0.25">
      <c r="A3200" s="166" t="str">
        <f>Сверка[[#This Row],[ID Штатной должности]]&amp;Сверка[[#This Row],[Дата возникновения вакансии на ШД]]</f>
        <v/>
      </c>
      <c r="B3200" s="162"/>
      <c r="C3200" s="163"/>
      <c r="D3200" s="162"/>
      <c r="E3200" s="163"/>
      <c r="F3200" s="164"/>
      <c r="G3200" s="164"/>
      <c r="H3200" s="164"/>
      <c r="I3200" s="164"/>
      <c r="J3200" s="163"/>
      <c r="K3200" s="162"/>
      <c r="L3200" s="163"/>
      <c r="M32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01" spans="1:14" x14ac:dyDescent="0.25">
      <c r="A3201" s="166" t="str">
        <f>Сверка[[#This Row],[ID Штатной должности]]&amp;Сверка[[#This Row],[Дата возникновения вакансии на ШД]]</f>
        <v/>
      </c>
      <c r="B3201" s="162"/>
      <c r="C3201" s="163"/>
      <c r="D3201" s="162"/>
      <c r="E3201" s="163"/>
      <c r="F3201" s="164"/>
      <c r="G3201" s="164"/>
      <c r="H3201" s="164"/>
      <c r="I3201" s="164"/>
      <c r="J3201" s="163"/>
      <c r="K3201" s="162"/>
      <c r="L3201" s="163"/>
      <c r="M32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02" spans="1:14" x14ac:dyDescent="0.25">
      <c r="A3202" s="166" t="str">
        <f>Сверка[[#This Row],[ID Штатной должности]]&amp;Сверка[[#This Row],[Дата возникновения вакансии на ШД]]</f>
        <v/>
      </c>
      <c r="B3202" s="162"/>
      <c r="C3202" s="163"/>
      <c r="D3202" s="162"/>
      <c r="E3202" s="163"/>
      <c r="F3202" s="164"/>
      <c r="G3202" s="164"/>
      <c r="H3202" s="164"/>
      <c r="I3202" s="164"/>
      <c r="J3202" s="163"/>
      <c r="K3202" s="162"/>
      <c r="L3202" s="163"/>
      <c r="M32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03" spans="1:14" x14ac:dyDescent="0.25">
      <c r="A3203" s="166" t="str">
        <f>Сверка[[#This Row],[ID Штатной должности]]&amp;Сверка[[#This Row],[Дата возникновения вакансии на ШД]]</f>
        <v/>
      </c>
      <c r="B3203" s="162"/>
      <c r="C3203" s="163"/>
      <c r="D3203" s="162"/>
      <c r="E3203" s="163"/>
      <c r="F3203" s="164"/>
      <c r="G3203" s="164"/>
      <c r="H3203" s="164"/>
      <c r="I3203" s="164"/>
      <c r="J3203" s="163"/>
      <c r="K3203" s="162"/>
      <c r="L3203" s="163"/>
      <c r="M32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04" spans="1:14" x14ac:dyDescent="0.25">
      <c r="A3204" s="166" t="str">
        <f>Сверка[[#This Row],[ID Штатной должности]]&amp;Сверка[[#This Row],[Дата возникновения вакансии на ШД]]</f>
        <v/>
      </c>
      <c r="B3204" s="162"/>
      <c r="C3204" s="163"/>
      <c r="D3204" s="162"/>
      <c r="E3204" s="163"/>
      <c r="F3204" s="164"/>
      <c r="G3204" s="164"/>
      <c r="H3204" s="164"/>
      <c r="I3204" s="164"/>
      <c r="J3204" s="163"/>
      <c r="K3204" s="162"/>
      <c r="L3204" s="163"/>
      <c r="M32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05" spans="1:14" x14ac:dyDescent="0.25">
      <c r="A3205" s="166" t="str">
        <f>Сверка[[#This Row],[ID Штатной должности]]&amp;Сверка[[#This Row],[Дата возникновения вакансии на ШД]]</f>
        <v/>
      </c>
      <c r="B3205" s="162"/>
      <c r="C3205" s="163"/>
      <c r="D3205" s="162"/>
      <c r="E3205" s="163"/>
      <c r="F3205" s="164"/>
      <c r="G3205" s="164"/>
      <c r="H3205" s="164"/>
      <c r="I3205" s="164"/>
      <c r="J3205" s="163"/>
      <c r="K3205" s="162"/>
      <c r="L3205" s="163"/>
      <c r="M32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06" spans="1:14" x14ac:dyDescent="0.25">
      <c r="A3206" s="166" t="str">
        <f>Сверка[[#This Row],[ID Штатной должности]]&amp;Сверка[[#This Row],[Дата возникновения вакансии на ШД]]</f>
        <v/>
      </c>
      <c r="B3206" s="162"/>
      <c r="C3206" s="163"/>
      <c r="D3206" s="162"/>
      <c r="E3206" s="163"/>
      <c r="F3206" s="164"/>
      <c r="G3206" s="164"/>
      <c r="H3206" s="164"/>
      <c r="I3206" s="164"/>
      <c r="J3206" s="163"/>
      <c r="K3206" s="162"/>
      <c r="L3206" s="163"/>
      <c r="M32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07" spans="1:14" x14ac:dyDescent="0.25">
      <c r="A3207" s="166" t="str">
        <f>Сверка[[#This Row],[ID Штатной должности]]&amp;Сверка[[#This Row],[Дата возникновения вакансии на ШД]]</f>
        <v/>
      </c>
      <c r="B3207" s="162"/>
      <c r="C3207" s="163"/>
      <c r="D3207" s="162"/>
      <c r="E3207" s="163"/>
      <c r="F3207" s="164"/>
      <c r="G3207" s="164"/>
      <c r="H3207" s="164"/>
      <c r="I3207" s="164"/>
      <c r="J3207" s="163"/>
      <c r="K3207" s="162"/>
      <c r="L3207" s="163"/>
      <c r="M32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08" spans="1:14" x14ac:dyDescent="0.25">
      <c r="A3208" s="166" t="str">
        <f>Сверка[[#This Row],[ID Штатной должности]]&amp;Сверка[[#This Row],[Дата возникновения вакансии на ШД]]</f>
        <v/>
      </c>
      <c r="B3208" s="162"/>
      <c r="C3208" s="163"/>
      <c r="D3208" s="162"/>
      <c r="E3208" s="163"/>
      <c r="F3208" s="164"/>
      <c r="G3208" s="164"/>
      <c r="H3208" s="164"/>
      <c r="I3208" s="164"/>
      <c r="J3208" s="163"/>
      <c r="K3208" s="162"/>
      <c r="L3208" s="163"/>
      <c r="M32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09" spans="1:14" x14ac:dyDescent="0.25">
      <c r="A3209" s="166" t="str">
        <f>Сверка[[#This Row],[ID Штатной должности]]&amp;Сверка[[#This Row],[Дата возникновения вакансии на ШД]]</f>
        <v/>
      </c>
      <c r="B3209" s="162"/>
      <c r="C3209" s="163"/>
      <c r="D3209" s="162"/>
      <c r="E3209" s="163"/>
      <c r="F3209" s="164"/>
      <c r="G3209" s="164"/>
      <c r="H3209" s="164"/>
      <c r="I3209" s="164"/>
      <c r="J3209" s="163"/>
      <c r="K3209" s="162"/>
      <c r="L3209" s="163"/>
      <c r="M32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10" spans="1:14" x14ac:dyDescent="0.25">
      <c r="A3210" s="166" t="str">
        <f>Сверка[[#This Row],[ID Штатной должности]]&amp;Сверка[[#This Row],[Дата возникновения вакансии на ШД]]</f>
        <v/>
      </c>
      <c r="B3210" s="162"/>
      <c r="C3210" s="163"/>
      <c r="D3210" s="162"/>
      <c r="E3210" s="163"/>
      <c r="F3210" s="164"/>
      <c r="G3210" s="164"/>
      <c r="H3210" s="164"/>
      <c r="I3210" s="164"/>
      <c r="J3210" s="163"/>
      <c r="K3210" s="162"/>
      <c r="L3210" s="163"/>
      <c r="M32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11" spans="1:14" x14ac:dyDescent="0.25">
      <c r="A3211" s="166" t="str">
        <f>Сверка[[#This Row],[ID Штатной должности]]&amp;Сверка[[#This Row],[Дата возникновения вакансии на ШД]]</f>
        <v/>
      </c>
      <c r="B3211" s="162"/>
      <c r="C3211" s="163"/>
      <c r="D3211" s="162"/>
      <c r="E3211" s="163"/>
      <c r="F3211" s="164"/>
      <c r="G3211" s="164"/>
      <c r="H3211" s="164"/>
      <c r="I3211" s="164"/>
      <c r="J3211" s="163"/>
      <c r="K3211" s="162"/>
      <c r="L3211" s="163"/>
      <c r="M32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12" spans="1:14" x14ac:dyDescent="0.25">
      <c r="A3212" s="166" t="str">
        <f>Сверка[[#This Row],[ID Штатной должности]]&amp;Сверка[[#This Row],[Дата возникновения вакансии на ШД]]</f>
        <v/>
      </c>
      <c r="B3212" s="162"/>
      <c r="C3212" s="163"/>
      <c r="D3212" s="162"/>
      <c r="E3212" s="163"/>
      <c r="F3212" s="164"/>
      <c r="G3212" s="164"/>
      <c r="H3212" s="164"/>
      <c r="I3212" s="164"/>
      <c r="J3212" s="163"/>
      <c r="K3212" s="162"/>
      <c r="L3212" s="163"/>
      <c r="M32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13" spans="1:14" x14ac:dyDescent="0.25">
      <c r="A3213" s="166" t="str">
        <f>Сверка[[#This Row],[ID Штатной должности]]&amp;Сверка[[#This Row],[Дата возникновения вакансии на ШД]]</f>
        <v/>
      </c>
      <c r="B3213" s="162"/>
      <c r="C3213" s="163"/>
      <c r="D3213" s="162"/>
      <c r="E3213" s="163"/>
      <c r="F3213" s="164"/>
      <c r="G3213" s="164"/>
      <c r="H3213" s="164"/>
      <c r="I3213" s="164"/>
      <c r="J3213" s="163"/>
      <c r="K3213" s="162"/>
      <c r="L3213" s="163"/>
      <c r="M32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14" spans="1:14" x14ac:dyDescent="0.25">
      <c r="A3214" s="166" t="str">
        <f>Сверка[[#This Row],[ID Штатной должности]]&amp;Сверка[[#This Row],[Дата возникновения вакансии на ШД]]</f>
        <v/>
      </c>
      <c r="B3214" s="162"/>
      <c r="C3214" s="163"/>
      <c r="D3214" s="162"/>
      <c r="E3214" s="163"/>
      <c r="F3214" s="164"/>
      <c r="G3214" s="164"/>
      <c r="H3214" s="164"/>
      <c r="I3214" s="164"/>
      <c r="J3214" s="163"/>
      <c r="K3214" s="162"/>
      <c r="L3214" s="163"/>
      <c r="M32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15" spans="1:14" x14ac:dyDescent="0.25">
      <c r="A3215" s="166" t="str">
        <f>Сверка[[#This Row],[ID Штатной должности]]&amp;Сверка[[#This Row],[Дата возникновения вакансии на ШД]]</f>
        <v/>
      </c>
      <c r="B3215" s="162"/>
      <c r="C3215" s="163"/>
      <c r="D3215" s="162"/>
      <c r="E3215" s="163"/>
      <c r="F3215" s="164"/>
      <c r="G3215" s="164"/>
      <c r="H3215" s="164"/>
      <c r="I3215" s="164"/>
      <c r="J3215" s="163"/>
      <c r="K3215" s="162"/>
      <c r="L3215" s="163"/>
      <c r="M32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16" spans="1:14" x14ac:dyDescent="0.25">
      <c r="A3216" s="166" t="str">
        <f>Сверка[[#This Row],[ID Штатной должности]]&amp;Сверка[[#This Row],[Дата возникновения вакансии на ШД]]</f>
        <v/>
      </c>
      <c r="B3216" s="162"/>
      <c r="C3216" s="163"/>
      <c r="D3216" s="162"/>
      <c r="E3216" s="163"/>
      <c r="F3216" s="164"/>
      <c r="G3216" s="164"/>
      <c r="H3216" s="164"/>
      <c r="I3216" s="164"/>
      <c r="J3216" s="163"/>
      <c r="K3216" s="162"/>
      <c r="L3216" s="163"/>
      <c r="M32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17" spans="1:14" x14ac:dyDescent="0.25">
      <c r="A3217" s="166" t="str">
        <f>Сверка[[#This Row],[ID Штатной должности]]&amp;Сверка[[#This Row],[Дата возникновения вакансии на ШД]]</f>
        <v/>
      </c>
      <c r="B3217" s="162"/>
      <c r="C3217" s="163"/>
      <c r="D3217" s="162"/>
      <c r="E3217" s="163"/>
      <c r="F3217" s="164"/>
      <c r="G3217" s="164"/>
      <c r="H3217" s="164"/>
      <c r="I3217" s="164"/>
      <c r="J3217" s="163"/>
      <c r="K3217" s="162"/>
      <c r="L3217" s="163"/>
      <c r="M32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18" spans="1:14" x14ac:dyDescent="0.25">
      <c r="A3218" s="166" t="str">
        <f>Сверка[[#This Row],[ID Штатной должности]]&amp;Сверка[[#This Row],[Дата возникновения вакансии на ШД]]</f>
        <v/>
      </c>
      <c r="B3218" s="162"/>
      <c r="C3218" s="163"/>
      <c r="D3218" s="162"/>
      <c r="E3218" s="163"/>
      <c r="F3218" s="164"/>
      <c r="G3218" s="164"/>
      <c r="H3218" s="164"/>
      <c r="I3218" s="164"/>
      <c r="J3218" s="163"/>
      <c r="K3218" s="162"/>
      <c r="L3218" s="163"/>
      <c r="M32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19" spans="1:14" x14ac:dyDescent="0.25">
      <c r="A3219" s="166" t="str">
        <f>Сверка[[#This Row],[ID Штатной должности]]&amp;Сверка[[#This Row],[Дата возникновения вакансии на ШД]]</f>
        <v/>
      </c>
      <c r="B3219" s="162"/>
      <c r="C3219" s="163"/>
      <c r="D3219" s="162"/>
      <c r="E3219" s="163"/>
      <c r="F3219" s="164"/>
      <c r="G3219" s="164"/>
      <c r="H3219" s="164"/>
      <c r="I3219" s="164"/>
      <c r="J3219" s="163"/>
      <c r="K3219" s="162"/>
      <c r="L3219" s="163"/>
      <c r="M32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20" spans="1:14" x14ac:dyDescent="0.25">
      <c r="A3220" s="166" t="str">
        <f>Сверка[[#This Row],[ID Штатной должности]]&amp;Сверка[[#This Row],[Дата возникновения вакансии на ШД]]</f>
        <v/>
      </c>
      <c r="B3220" s="162"/>
      <c r="C3220" s="163"/>
      <c r="D3220" s="162"/>
      <c r="E3220" s="163"/>
      <c r="F3220" s="164"/>
      <c r="G3220" s="164"/>
      <c r="H3220" s="164"/>
      <c r="I3220" s="164"/>
      <c r="J3220" s="163"/>
      <c r="K3220" s="162"/>
      <c r="L3220" s="163"/>
      <c r="M32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21" spans="1:14" x14ac:dyDescent="0.25">
      <c r="A3221" s="166" t="str">
        <f>Сверка[[#This Row],[ID Штатной должности]]&amp;Сверка[[#This Row],[Дата возникновения вакансии на ШД]]</f>
        <v/>
      </c>
      <c r="B3221" s="162"/>
      <c r="C3221" s="163"/>
      <c r="D3221" s="162"/>
      <c r="E3221" s="163"/>
      <c r="F3221" s="164"/>
      <c r="G3221" s="164"/>
      <c r="H3221" s="164"/>
      <c r="I3221" s="164"/>
      <c r="J3221" s="163"/>
      <c r="K3221" s="162"/>
      <c r="L3221" s="163"/>
      <c r="M32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22" spans="1:14" x14ac:dyDescent="0.25">
      <c r="A3222" s="166" t="str">
        <f>Сверка[[#This Row],[ID Штатной должности]]&amp;Сверка[[#This Row],[Дата возникновения вакансии на ШД]]</f>
        <v/>
      </c>
      <c r="B3222" s="162"/>
      <c r="C3222" s="163"/>
      <c r="D3222" s="162"/>
      <c r="E3222" s="163"/>
      <c r="F3222" s="164"/>
      <c r="G3222" s="164"/>
      <c r="H3222" s="164"/>
      <c r="I3222" s="164"/>
      <c r="J3222" s="163"/>
      <c r="K3222" s="162"/>
      <c r="L3222" s="163"/>
      <c r="M32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23" spans="1:14" x14ac:dyDescent="0.25">
      <c r="A3223" s="166" t="str">
        <f>Сверка[[#This Row],[ID Штатной должности]]&amp;Сверка[[#This Row],[Дата возникновения вакансии на ШД]]</f>
        <v/>
      </c>
      <c r="B3223" s="162"/>
      <c r="C3223" s="163"/>
      <c r="D3223" s="162"/>
      <c r="E3223" s="163"/>
      <c r="F3223" s="164"/>
      <c r="G3223" s="164"/>
      <c r="H3223" s="164"/>
      <c r="I3223" s="164"/>
      <c r="J3223" s="163"/>
      <c r="K3223" s="162"/>
      <c r="L3223" s="163"/>
      <c r="M32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24" spans="1:14" x14ac:dyDescent="0.25">
      <c r="A3224" s="166" t="str">
        <f>Сверка[[#This Row],[ID Штатной должности]]&amp;Сверка[[#This Row],[Дата возникновения вакансии на ШД]]</f>
        <v/>
      </c>
      <c r="B3224" s="162"/>
      <c r="C3224" s="163"/>
      <c r="D3224" s="162"/>
      <c r="E3224" s="163"/>
      <c r="F3224" s="164"/>
      <c r="G3224" s="164"/>
      <c r="H3224" s="164"/>
      <c r="I3224" s="164"/>
      <c r="J3224" s="163"/>
      <c r="K3224" s="162"/>
      <c r="L3224" s="163"/>
      <c r="M32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25" spans="1:14" x14ac:dyDescent="0.25">
      <c r="A3225" s="166" t="str">
        <f>Сверка[[#This Row],[ID Штатной должности]]&amp;Сверка[[#This Row],[Дата возникновения вакансии на ШД]]</f>
        <v/>
      </c>
      <c r="B3225" s="162"/>
      <c r="C3225" s="163"/>
      <c r="D3225" s="162"/>
      <c r="E3225" s="163"/>
      <c r="F3225" s="164"/>
      <c r="G3225" s="164"/>
      <c r="H3225" s="164"/>
      <c r="I3225" s="164"/>
      <c r="J3225" s="163"/>
      <c r="K3225" s="162"/>
      <c r="L3225" s="163"/>
      <c r="M32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26" spans="1:14" x14ac:dyDescent="0.25">
      <c r="A3226" s="166" t="str">
        <f>Сверка[[#This Row],[ID Штатной должности]]&amp;Сверка[[#This Row],[Дата возникновения вакансии на ШД]]</f>
        <v/>
      </c>
      <c r="B3226" s="162"/>
      <c r="C3226" s="163"/>
      <c r="D3226" s="162"/>
      <c r="E3226" s="163"/>
      <c r="F3226" s="164"/>
      <c r="G3226" s="164"/>
      <c r="H3226" s="164"/>
      <c r="I3226" s="164"/>
      <c r="J3226" s="163"/>
      <c r="K3226" s="162"/>
      <c r="L3226" s="163"/>
      <c r="M32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27" spans="1:14" x14ac:dyDescent="0.25">
      <c r="A3227" s="166" t="str">
        <f>Сверка[[#This Row],[ID Штатной должности]]&amp;Сверка[[#This Row],[Дата возникновения вакансии на ШД]]</f>
        <v/>
      </c>
      <c r="B3227" s="162"/>
      <c r="C3227" s="163"/>
      <c r="D3227" s="162"/>
      <c r="E3227" s="163"/>
      <c r="F3227" s="164"/>
      <c r="G3227" s="164"/>
      <c r="H3227" s="164"/>
      <c r="I3227" s="164"/>
      <c r="J3227" s="163"/>
      <c r="K3227" s="162"/>
      <c r="L3227" s="163"/>
      <c r="M32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28" spans="1:14" x14ac:dyDescent="0.25">
      <c r="A3228" s="166" t="str">
        <f>Сверка[[#This Row],[ID Штатной должности]]&amp;Сверка[[#This Row],[Дата возникновения вакансии на ШД]]</f>
        <v/>
      </c>
      <c r="B3228" s="162"/>
      <c r="C3228" s="163"/>
      <c r="D3228" s="162"/>
      <c r="E3228" s="163"/>
      <c r="F3228" s="164"/>
      <c r="G3228" s="164"/>
      <c r="H3228" s="164"/>
      <c r="I3228" s="164"/>
      <c r="J3228" s="163"/>
      <c r="K3228" s="162"/>
      <c r="L3228" s="163"/>
      <c r="M32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29" spans="1:14" x14ac:dyDescent="0.25">
      <c r="A3229" s="166" t="str">
        <f>Сверка[[#This Row],[ID Штатной должности]]&amp;Сверка[[#This Row],[Дата возникновения вакансии на ШД]]</f>
        <v/>
      </c>
      <c r="B3229" s="162"/>
      <c r="C3229" s="163"/>
      <c r="D3229" s="162"/>
      <c r="E3229" s="163"/>
      <c r="F3229" s="164"/>
      <c r="G3229" s="164"/>
      <c r="H3229" s="164"/>
      <c r="I3229" s="164"/>
      <c r="J3229" s="163"/>
      <c r="K3229" s="162"/>
      <c r="L3229" s="163"/>
      <c r="M32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30" spans="1:14" x14ac:dyDescent="0.25">
      <c r="A3230" s="166" t="str">
        <f>Сверка[[#This Row],[ID Штатной должности]]&amp;Сверка[[#This Row],[Дата возникновения вакансии на ШД]]</f>
        <v/>
      </c>
      <c r="B3230" s="162"/>
      <c r="C3230" s="163"/>
      <c r="D3230" s="162"/>
      <c r="E3230" s="163"/>
      <c r="F3230" s="164"/>
      <c r="G3230" s="164"/>
      <c r="H3230" s="164"/>
      <c r="I3230" s="164"/>
      <c r="J3230" s="163"/>
      <c r="K3230" s="162"/>
      <c r="L3230" s="163"/>
      <c r="M32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31" spans="1:14" x14ac:dyDescent="0.25">
      <c r="A3231" s="166" t="str">
        <f>Сверка[[#This Row],[ID Штатной должности]]&amp;Сверка[[#This Row],[Дата возникновения вакансии на ШД]]</f>
        <v/>
      </c>
      <c r="B3231" s="162"/>
      <c r="C3231" s="163"/>
      <c r="D3231" s="162"/>
      <c r="E3231" s="163"/>
      <c r="F3231" s="164"/>
      <c r="G3231" s="164"/>
      <c r="H3231" s="164"/>
      <c r="I3231" s="164"/>
      <c r="J3231" s="163"/>
      <c r="K3231" s="162"/>
      <c r="L3231" s="163"/>
      <c r="M32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32" spans="1:14" x14ac:dyDescent="0.25">
      <c r="A3232" s="166" t="str">
        <f>Сверка[[#This Row],[ID Штатной должности]]&amp;Сверка[[#This Row],[Дата возникновения вакансии на ШД]]</f>
        <v/>
      </c>
      <c r="B3232" s="162"/>
      <c r="C3232" s="163"/>
      <c r="D3232" s="162"/>
      <c r="E3232" s="163"/>
      <c r="F3232" s="164"/>
      <c r="G3232" s="164"/>
      <c r="H3232" s="164"/>
      <c r="I3232" s="164"/>
      <c r="J3232" s="163"/>
      <c r="K3232" s="162"/>
      <c r="L3232" s="163"/>
      <c r="M32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33" spans="1:14" x14ac:dyDescent="0.25">
      <c r="A3233" s="166" t="str">
        <f>Сверка[[#This Row],[ID Штатной должности]]&amp;Сверка[[#This Row],[Дата возникновения вакансии на ШД]]</f>
        <v/>
      </c>
      <c r="B3233" s="162"/>
      <c r="C3233" s="163"/>
      <c r="D3233" s="162"/>
      <c r="E3233" s="163"/>
      <c r="F3233" s="164"/>
      <c r="G3233" s="164"/>
      <c r="H3233" s="164"/>
      <c r="I3233" s="164"/>
      <c r="J3233" s="163"/>
      <c r="K3233" s="162"/>
      <c r="L3233" s="163"/>
      <c r="M32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34" spans="1:14" x14ac:dyDescent="0.25">
      <c r="A3234" s="166" t="str">
        <f>Сверка[[#This Row],[ID Штатной должности]]&amp;Сверка[[#This Row],[Дата возникновения вакансии на ШД]]</f>
        <v/>
      </c>
      <c r="B3234" s="162"/>
      <c r="C3234" s="163"/>
      <c r="D3234" s="162"/>
      <c r="E3234" s="163"/>
      <c r="F3234" s="164"/>
      <c r="G3234" s="164"/>
      <c r="H3234" s="164"/>
      <c r="I3234" s="164"/>
      <c r="J3234" s="163"/>
      <c r="K3234" s="162"/>
      <c r="L3234" s="163"/>
      <c r="M32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35" spans="1:14" x14ac:dyDescent="0.25">
      <c r="A3235" s="166" t="str">
        <f>Сверка[[#This Row],[ID Штатной должности]]&amp;Сверка[[#This Row],[Дата возникновения вакансии на ШД]]</f>
        <v/>
      </c>
      <c r="B3235" s="162"/>
      <c r="C3235" s="163"/>
      <c r="D3235" s="162"/>
      <c r="E3235" s="163"/>
      <c r="F3235" s="164"/>
      <c r="G3235" s="164"/>
      <c r="H3235" s="164"/>
      <c r="I3235" s="164"/>
      <c r="J3235" s="163"/>
      <c r="K3235" s="162"/>
      <c r="L3235" s="163"/>
      <c r="M32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36" spans="1:14" x14ac:dyDescent="0.25">
      <c r="A3236" s="166" t="str">
        <f>Сверка[[#This Row],[ID Штатной должности]]&amp;Сверка[[#This Row],[Дата возникновения вакансии на ШД]]</f>
        <v/>
      </c>
      <c r="B3236" s="162"/>
      <c r="C3236" s="163"/>
      <c r="D3236" s="162"/>
      <c r="E3236" s="163"/>
      <c r="F3236" s="164"/>
      <c r="G3236" s="164"/>
      <c r="H3236" s="164"/>
      <c r="I3236" s="164"/>
      <c r="J3236" s="163"/>
      <c r="K3236" s="162"/>
      <c r="L3236" s="163"/>
      <c r="M32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37" spans="1:14" x14ac:dyDescent="0.25">
      <c r="A3237" s="166" t="str">
        <f>Сверка[[#This Row],[ID Штатной должности]]&amp;Сверка[[#This Row],[Дата возникновения вакансии на ШД]]</f>
        <v/>
      </c>
      <c r="B3237" s="162"/>
      <c r="C3237" s="163"/>
      <c r="D3237" s="162"/>
      <c r="E3237" s="163"/>
      <c r="F3237" s="164"/>
      <c r="G3237" s="164"/>
      <c r="H3237" s="164"/>
      <c r="I3237" s="164"/>
      <c r="J3237" s="163"/>
      <c r="K3237" s="162"/>
      <c r="L3237" s="163"/>
      <c r="M32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38" spans="1:14" x14ac:dyDescent="0.25">
      <c r="A3238" s="166" t="str">
        <f>Сверка[[#This Row],[ID Штатной должности]]&amp;Сверка[[#This Row],[Дата возникновения вакансии на ШД]]</f>
        <v/>
      </c>
      <c r="B3238" s="162"/>
      <c r="C3238" s="163"/>
      <c r="D3238" s="162"/>
      <c r="E3238" s="163"/>
      <c r="F3238" s="164"/>
      <c r="G3238" s="164"/>
      <c r="H3238" s="164"/>
      <c r="I3238" s="164"/>
      <c r="J3238" s="163"/>
      <c r="K3238" s="162"/>
      <c r="L3238" s="163"/>
      <c r="M32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39" spans="1:14" x14ac:dyDescent="0.25">
      <c r="A3239" s="166" t="str">
        <f>Сверка[[#This Row],[ID Штатной должности]]&amp;Сверка[[#This Row],[Дата возникновения вакансии на ШД]]</f>
        <v/>
      </c>
      <c r="B3239" s="162"/>
      <c r="C3239" s="163"/>
      <c r="D3239" s="162"/>
      <c r="E3239" s="163"/>
      <c r="F3239" s="164"/>
      <c r="G3239" s="164"/>
      <c r="H3239" s="164"/>
      <c r="I3239" s="164"/>
      <c r="J3239" s="163"/>
      <c r="K3239" s="162"/>
      <c r="L3239" s="163"/>
      <c r="M32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40" spans="1:14" x14ac:dyDescent="0.25">
      <c r="A3240" s="166" t="str">
        <f>Сверка[[#This Row],[ID Штатной должности]]&amp;Сверка[[#This Row],[Дата возникновения вакансии на ШД]]</f>
        <v/>
      </c>
      <c r="B3240" s="162"/>
      <c r="C3240" s="163"/>
      <c r="D3240" s="162"/>
      <c r="E3240" s="163"/>
      <c r="F3240" s="164"/>
      <c r="G3240" s="164"/>
      <c r="H3240" s="164"/>
      <c r="I3240" s="164"/>
      <c r="J3240" s="163"/>
      <c r="K3240" s="162"/>
      <c r="L3240" s="163"/>
      <c r="M32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41" spans="1:14" x14ac:dyDescent="0.25">
      <c r="A3241" s="166" t="str">
        <f>Сверка[[#This Row],[ID Штатной должности]]&amp;Сверка[[#This Row],[Дата возникновения вакансии на ШД]]</f>
        <v/>
      </c>
      <c r="B3241" s="162"/>
      <c r="C3241" s="163"/>
      <c r="D3241" s="162"/>
      <c r="E3241" s="163"/>
      <c r="F3241" s="164"/>
      <c r="G3241" s="164"/>
      <c r="H3241" s="164"/>
      <c r="I3241" s="164"/>
      <c r="J3241" s="163"/>
      <c r="K3241" s="162"/>
      <c r="L3241" s="163"/>
      <c r="M32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42" spans="1:14" x14ac:dyDescent="0.25">
      <c r="A3242" s="166" t="str">
        <f>Сверка[[#This Row],[ID Штатной должности]]&amp;Сверка[[#This Row],[Дата возникновения вакансии на ШД]]</f>
        <v/>
      </c>
      <c r="B3242" s="162"/>
      <c r="C3242" s="163"/>
      <c r="D3242" s="162"/>
      <c r="E3242" s="163"/>
      <c r="F3242" s="164"/>
      <c r="G3242" s="164"/>
      <c r="H3242" s="164"/>
      <c r="I3242" s="164"/>
      <c r="J3242" s="163"/>
      <c r="K3242" s="162"/>
      <c r="L3242" s="163"/>
      <c r="M32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43" spans="1:14" x14ac:dyDescent="0.25">
      <c r="A3243" s="166" t="str">
        <f>Сверка[[#This Row],[ID Штатной должности]]&amp;Сверка[[#This Row],[Дата возникновения вакансии на ШД]]</f>
        <v/>
      </c>
      <c r="B3243" s="162"/>
      <c r="C3243" s="163"/>
      <c r="D3243" s="162"/>
      <c r="E3243" s="163"/>
      <c r="F3243" s="164"/>
      <c r="G3243" s="164"/>
      <c r="H3243" s="164"/>
      <c r="I3243" s="164"/>
      <c r="J3243" s="163"/>
      <c r="K3243" s="162"/>
      <c r="L3243" s="163"/>
      <c r="M32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44" spans="1:14" x14ac:dyDescent="0.25">
      <c r="A3244" s="166" t="str">
        <f>Сверка[[#This Row],[ID Штатной должности]]&amp;Сверка[[#This Row],[Дата возникновения вакансии на ШД]]</f>
        <v/>
      </c>
      <c r="B3244" s="162"/>
      <c r="C3244" s="163"/>
      <c r="D3244" s="162"/>
      <c r="E3244" s="163"/>
      <c r="F3244" s="164"/>
      <c r="G3244" s="164"/>
      <c r="H3244" s="164"/>
      <c r="I3244" s="164"/>
      <c r="J3244" s="163"/>
      <c r="K3244" s="162"/>
      <c r="L3244" s="163"/>
      <c r="M32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45" spans="1:14" x14ac:dyDescent="0.25">
      <c r="A3245" s="166" t="str">
        <f>Сверка[[#This Row],[ID Штатной должности]]&amp;Сверка[[#This Row],[Дата возникновения вакансии на ШД]]</f>
        <v/>
      </c>
      <c r="B3245" s="162"/>
      <c r="C3245" s="163"/>
      <c r="D3245" s="162"/>
      <c r="E3245" s="163"/>
      <c r="F3245" s="164"/>
      <c r="G3245" s="164"/>
      <c r="H3245" s="164"/>
      <c r="I3245" s="164"/>
      <c r="J3245" s="163"/>
      <c r="K3245" s="162"/>
      <c r="L3245" s="163"/>
      <c r="M32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46" spans="1:14" x14ac:dyDescent="0.25">
      <c r="A3246" s="166" t="str">
        <f>Сверка[[#This Row],[ID Штатной должности]]&amp;Сверка[[#This Row],[Дата возникновения вакансии на ШД]]</f>
        <v/>
      </c>
      <c r="B3246" s="162"/>
      <c r="C3246" s="163"/>
      <c r="D3246" s="162"/>
      <c r="E3246" s="163"/>
      <c r="F3246" s="164"/>
      <c r="G3246" s="164"/>
      <c r="H3246" s="164"/>
      <c r="I3246" s="164"/>
      <c r="J3246" s="163"/>
      <c r="K3246" s="162"/>
      <c r="L3246" s="163"/>
      <c r="M32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47" spans="1:14" x14ac:dyDescent="0.25">
      <c r="A3247" s="166" t="str">
        <f>Сверка[[#This Row],[ID Штатной должности]]&amp;Сверка[[#This Row],[Дата возникновения вакансии на ШД]]</f>
        <v/>
      </c>
      <c r="B3247" s="162"/>
      <c r="C3247" s="163"/>
      <c r="D3247" s="162"/>
      <c r="E3247" s="163"/>
      <c r="F3247" s="164"/>
      <c r="G3247" s="164"/>
      <c r="H3247" s="164"/>
      <c r="I3247" s="164"/>
      <c r="J3247" s="163"/>
      <c r="K3247" s="162"/>
      <c r="L3247" s="163"/>
      <c r="M32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48" spans="1:14" x14ac:dyDescent="0.25">
      <c r="A3248" s="166" t="str">
        <f>Сверка[[#This Row],[ID Штатной должности]]&amp;Сверка[[#This Row],[Дата возникновения вакансии на ШД]]</f>
        <v/>
      </c>
      <c r="B3248" s="162"/>
      <c r="C3248" s="163"/>
      <c r="D3248" s="162"/>
      <c r="E3248" s="163"/>
      <c r="F3248" s="164"/>
      <c r="G3248" s="164"/>
      <c r="H3248" s="164"/>
      <c r="I3248" s="164"/>
      <c r="J3248" s="163"/>
      <c r="K3248" s="162"/>
      <c r="L3248" s="163"/>
      <c r="M32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49" spans="1:14" x14ac:dyDescent="0.25">
      <c r="A3249" s="166" t="str">
        <f>Сверка[[#This Row],[ID Штатной должности]]&amp;Сверка[[#This Row],[Дата возникновения вакансии на ШД]]</f>
        <v/>
      </c>
      <c r="B3249" s="162"/>
      <c r="C3249" s="163"/>
      <c r="D3249" s="162"/>
      <c r="E3249" s="163"/>
      <c r="F3249" s="164"/>
      <c r="G3249" s="164"/>
      <c r="H3249" s="164"/>
      <c r="I3249" s="164"/>
      <c r="J3249" s="163"/>
      <c r="K3249" s="162"/>
      <c r="L3249" s="163"/>
      <c r="M32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50" spans="1:14" x14ac:dyDescent="0.25">
      <c r="A3250" s="166" t="str">
        <f>Сверка[[#This Row],[ID Штатной должности]]&amp;Сверка[[#This Row],[Дата возникновения вакансии на ШД]]</f>
        <v/>
      </c>
      <c r="B3250" s="162"/>
      <c r="C3250" s="163"/>
      <c r="D3250" s="162"/>
      <c r="E3250" s="163"/>
      <c r="F3250" s="164"/>
      <c r="G3250" s="164"/>
      <c r="H3250" s="164"/>
      <c r="I3250" s="164"/>
      <c r="J3250" s="163"/>
      <c r="K3250" s="162"/>
      <c r="L3250" s="163"/>
      <c r="M32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51" spans="1:14" x14ac:dyDescent="0.25">
      <c r="A3251" s="166" t="str">
        <f>Сверка[[#This Row],[ID Штатной должности]]&amp;Сверка[[#This Row],[Дата возникновения вакансии на ШД]]</f>
        <v/>
      </c>
      <c r="B3251" s="162"/>
      <c r="C3251" s="163"/>
      <c r="D3251" s="162"/>
      <c r="E3251" s="163"/>
      <c r="F3251" s="164"/>
      <c r="G3251" s="164"/>
      <c r="H3251" s="164"/>
      <c r="I3251" s="164"/>
      <c r="J3251" s="163"/>
      <c r="K3251" s="162"/>
      <c r="L3251" s="163"/>
      <c r="M32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52" spans="1:14" x14ac:dyDescent="0.25">
      <c r="A3252" s="166" t="str">
        <f>Сверка[[#This Row],[ID Штатной должности]]&amp;Сверка[[#This Row],[Дата возникновения вакансии на ШД]]</f>
        <v/>
      </c>
      <c r="B3252" s="162"/>
      <c r="C3252" s="163"/>
      <c r="D3252" s="162"/>
      <c r="E3252" s="163"/>
      <c r="F3252" s="164"/>
      <c r="G3252" s="164"/>
      <c r="H3252" s="164"/>
      <c r="I3252" s="164"/>
      <c r="J3252" s="163"/>
      <c r="K3252" s="162"/>
      <c r="L3252" s="163"/>
      <c r="M32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53" spans="1:14" x14ac:dyDescent="0.25">
      <c r="A3253" s="166" t="str">
        <f>Сверка[[#This Row],[ID Штатной должности]]&amp;Сверка[[#This Row],[Дата возникновения вакансии на ШД]]</f>
        <v/>
      </c>
      <c r="B3253" s="162"/>
      <c r="C3253" s="163"/>
      <c r="D3253" s="162"/>
      <c r="E3253" s="163"/>
      <c r="F3253" s="164"/>
      <c r="G3253" s="164"/>
      <c r="H3253" s="164"/>
      <c r="I3253" s="164"/>
      <c r="J3253" s="163"/>
      <c r="K3253" s="162"/>
      <c r="L3253" s="163"/>
      <c r="M32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54" spans="1:14" x14ac:dyDescent="0.25">
      <c r="A3254" s="166" t="str">
        <f>Сверка[[#This Row],[ID Штатной должности]]&amp;Сверка[[#This Row],[Дата возникновения вакансии на ШД]]</f>
        <v/>
      </c>
      <c r="B3254" s="162"/>
      <c r="C3254" s="163"/>
      <c r="D3254" s="162"/>
      <c r="E3254" s="163"/>
      <c r="F3254" s="164"/>
      <c r="G3254" s="164"/>
      <c r="H3254" s="164"/>
      <c r="I3254" s="164"/>
      <c r="J3254" s="163"/>
      <c r="K3254" s="162"/>
      <c r="L3254" s="163"/>
      <c r="M32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55" spans="1:14" x14ac:dyDescent="0.25">
      <c r="A3255" s="166" t="str">
        <f>Сверка[[#This Row],[ID Штатной должности]]&amp;Сверка[[#This Row],[Дата возникновения вакансии на ШД]]</f>
        <v/>
      </c>
      <c r="B3255" s="162"/>
      <c r="C3255" s="163"/>
      <c r="D3255" s="162"/>
      <c r="E3255" s="163"/>
      <c r="F3255" s="164"/>
      <c r="G3255" s="164"/>
      <c r="H3255" s="164"/>
      <c r="I3255" s="164"/>
      <c r="J3255" s="163"/>
      <c r="K3255" s="162"/>
      <c r="L3255" s="163"/>
      <c r="M32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56" spans="1:14" x14ac:dyDescent="0.25">
      <c r="A3256" s="166" t="str">
        <f>Сверка[[#This Row],[ID Штатной должности]]&amp;Сверка[[#This Row],[Дата возникновения вакансии на ШД]]</f>
        <v/>
      </c>
      <c r="B3256" s="162"/>
      <c r="C3256" s="163"/>
      <c r="D3256" s="162"/>
      <c r="E3256" s="163"/>
      <c r="F3256" s="164"/>
      <c r="G3256" s="164"/>
      <c r="H3256" s="164"/>
      <c r="I3256" s="164"/>
      <c r="J3256" s="163"/>
      <c r="K3256" s="162"/>
      <c r="L3256" s="163"/>
      <c r="M32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57" spans="1:14" x14ac:dyDescent="0.25">
      <c r="A3257" s="166" t="str">
        <f>Сверка[[#This Row],[ID Штатной должности]]&amp;Сверка[[#This Row],[Дата возникновения вакансии на ШД]]</f>
        <v/>
      </c>
      <c r="B3257" s="162"/>
      <c r="C3257" s="163"/>
      <c r="D3257" s="162"/>
      <c r="E3257" s="163"/>
      <c r="F3257" s="164"/>
      <c r="G3257" s="164"/>
      <c r="H3257" s="164"/>
      <c r="I3257" s="164"/>
      <c r="J3257" s="163"/>
      <c r="K3257" s="162"/>
      <c r="L3257" s="163"/>
      <c r="M32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58" spans="1:14" x14ac:dyDescent="0.25">
      <c r="A3258" s="166" t="str">
        <f>Сверка[[#This Row],[ID Штатной должности]]&amp;Сверка[[#This Row],[Дата возникновения вакансии на ШД]]</f>
        <v/>
      </c>
      <c r="B3258" s="162"/>
      <c r="C3258" s="163"/>
      <c r="D3258" s="162"/>
      <c r="E3258" s="163"/>
      <c r="F3258" s="164"/>
      <c r="G3258" s="164"/>
      <c r="H3258" s="164"/>
      <c r="I3258" s="164"/>
      <c r="J3258" s="163"/>
      <c r="K3258" s="162"/>
      <c r="L3258" s="163"/>
      <c r="M32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59" spans="1:14" x14ac:dyDescent="0.25">
      <c r="A3259" s="166" t="str">
        <f>Сверка[[#This Row],[ID Штатной должности]]&amp;Сверка[[#This Row],[Дата возникновения вакансии на ШД]]</f>
        <v/>
      </c>
      <c r="B3259" s="162"/>
      <c r="C3259" s="163"/>
      <c r="D3259" s="162"/>
      <c r="E3259" s="163"/>
      <c r="F3259" s="164"/>
      <c r="G3259" s="164"/>
      <c r="H3259" s="164"/>
      <c r="I3259" s="164"/>
      <c r="J3259" s="163"/>
      <c r="K3259" s="162"/>
      <c r="L3259" s="163"/>
      <c r="M32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60" spans="1:14" x14ac:dyDescent="0.25">
      <c r="A3260" s="166" t="str">
        <f>Сверка[[#This Row],[ID Штатной должности]]&amp;Сверка[[#This Row],[Дата возникновения вакансии на ШД]]</f>
        <v/>
      </c>
      <c r="B3260" s="162"/>
      <c r="C3260" s="163"/>
      <c r="D3260" s="162"/>
      <c r="E3260" s="163"/>
      <c r="F3260" s="164"/>
      <c r="G3260" s="164"/>
      <c r="H3260" s="164"/>
      <c r="I3260" s="164"/>
      <c r="J3260" s="163"/>
      <c r="K3260" s="162"/>
      <c r="L3260" s="163"/>
      <c r="M32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61" spans="1:14" x14ac:dyDescent="0.25">
      <c r="A3261" s="166" t="str">
        <f>Сверка[[#This Row],[ID Штатной должности]]&amp;Сверка[[#This Row],[Дата возникновения вакансии на ШД]]</f>
        <v/>
      </c>
      <c r="B3261" s="162"/>
      <c r="C3261" s="163"/>
      <c r="D3261" s="162"/>
      <c r="E3261" s="163"/>
      <c r="F3261" s="164"/>
      <c r="G3261" s="164"/>
      <c r="H3261" s="164"/>
      <c r="I3261" s="164"/>
      <c r="J3261" s="163"/>
      <c r="K3261" s="162"/>
      <c r="L3261" s="163"/>
      <c r="M32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62" spans="1:14" x14ac:dyDescent="0.25">
      <c r="A3262" s="166" t="str">
        <f>Сверка[[#This Row],[ID Штатной должности]]&amp;Сверка[[#This Row],[Дата возникновения вакансии на ШД]]</f>
        <v/>
      </c>
      <c r="B3262" s="162"/>
      <c r="C3262" s="163"/>
      <c r="D3262" s="162"/>
      <c r="E3262" s="163"/>
      <c r="F3262" s="164"/>
      <c r="G3262" s="164"/>
      <c r="H3262" s="164"/>
      <c r="I3262" s="164"/>
      <c r="J3262" s="163"/>
      <c r="K3262" s="162"/>
      <c r="L3262" s="163"/>
      <c r="M32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63" spans="1:14" x14ac:dyDescent="0.25">
      <c r="A3263" s="166" t="str">
        <f>Сверка[[#This Row],[ID Штатной должности]]&amp;Сверка[[#This Row],[Дата возникновения вакансии на ШД]]</f>
        <v/>
      </c>
      <c r="B3263" s="162"/>
      <c r="C3263" s="163"/>
      <c r="D3263" s="162"/>
      <c r="E3263" s="163"/>
      <c r="F3263" s="164"/>
      <c r="G3263" s="164"/>
      <c r="H3263" s="164"/>
      <c r="I3263" s="164"/>
      <c r="J3263" s="163"/>
      <c r="K3263" s="162"/>
      <c r="L3263" s="163"/>
      <c r="M32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64" spans="1:14" x14ac:dyDescent="0.25">
      <c r="A3264" s="166" t="str">
        <f>Сверка[[#This Row],[ID Штатной должности]]&amp;Сверка[[#This Row],[Дата возникновения вакансии на ШД]]</f>
        <v/>
      </c>
      <c r="B3264" s="162"/>
      <c r="C3264" s="163"/>
      <c r="D3264" s="162"/>
      <c r="E3264" s="163"/>
      <c r="F3264" s="164"/>
      <c r="G3264" s="164"/>
      <c r="H3264" s="164"/>
      <c r="I3264" s="164"/>
      <c r="J3264" s="163"/>
      <c r="K3264" s="162"/>
      <c r="L3264" s="163"/>
      <c r="M32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65" spans="1:14" x14ac:dyDescent="0.25">
      <c r="A3265" s="166" t="str">
        <f>Сверка[[#This Row],[ID Штатной должности]]&amp;Сверка[[#This Row],[Дата возникновения вакансии на ШД]]</f>
        <v/>
      </c>
      <c r="B3265" s="162"/>
      <c r="C3265" s="163"/>
      <c r="D3265" s="162"/>
      <c r="E3265" s="163"/>
      <c r="F3265" s="164"/>
      <c r="G3265" s="164"/>
      <c r="H3265" s="164"/>
      <c r="I3265" s="164"/>
      <c r="J3265" s="163"/>
      <c r="K3265" s="162"/>
      <c r="L3265" s="163"/>
      <c r="M32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66" spans="1:14" x14ac:dyDescent="0.25">
      <c r="A3266" s="166" t="str">
        <f>Сверка[[#This Row],[ID Штатной должности]]&amp;Сверка[[#This Row],[Дата возникновения вакансии на ШД]]</f>
        <v/>
      </c>
      <c r="B3266" s="162"/>
      <c r="C3266" s="163"/>
      <c r="D3266" s="162"/>
      <c r="E3266" s="163"/>
      <c r="F3266" s="164"/>
      <c r="G3266" s="164"/>
      <c r="H3266" s="164"/>
      <c r="I3266" s="164"/>
      <c r="J3266" s="163"/>
      <c r="K3266" s="162"/>
      <c r="L3266" s="163"/>
      <c r="M32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67" spans="1:14" x14ac:dyDescent="0.25">
      <c r="A3267" s="166" t="str">
        <f>Сверка[[#This Row],[ID Штатной должности]]&amp;Сверка[[#This Row],[Дата возникновения вакансии на ШД]]</f>
        <v/>
      </c>
      <c r="B3267" s="162"/>
      <c r="C3267" s="163"/>
      <c r="D3267" s="162"/>
      <c r="E3267" s="163"/>
      <c r="F3267" s="164"/>
      <c r="G3267" s="164"/>
      <c r="H3267" s="164"/>
      <c r="I3267" s="164"/>
      <c r="J3267" s="163"/>
      <c r="K3267" s="162"/>
      <c r="L3267" s="163"/>
      <c r="M32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68" spans="1:14" x14ac:dyDescent="0.25">
      <c r="A3268" s="166" t="str">
        <f>Сверка[[#This Row],[ID Штатной должности]]&amp;Сверка[[#This Row],[Дата возникновения вакансии на ШД]]</f>
        <v/>
      </c>
      <c r="B3268" s="162"/>
      <c r="C3268" s="163"/>
      <c r="D3268" s="162"/>
      <c r="E3268" s="163"/>
      <c r="F3268" s="164"/>
      <c r="G3268" s="164"/>
      <c r="H3268" s="164"/>
      <c r="I3268" s="164"/>
      <c r="J3268" s="163"/>
      <c r="K3268" s="162"/>
      <c r="L3268" s="163"/>
      <c r="M32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69" spans="1:14" x14ac:dyDescent="0.25">
      <c r="A3269" s="166" t="str">
        <f>Сверка[[#This Row],[ID Штатной должности]]&amp;Сверка[[#This Row],[Дата возникновения вакансии на ШД]]</f>
        <v/>
      </c>
      <c r="B3269" s="162"/>
      <c r="C3269" s="163"/>
      <c r="D3269" s="162"/>
      <c r="E3269" s="163"/>
      <c r="F3269" s="164"/>
      <c r="G3269" s="164"/>
      <c r="H3269" s="164"/>
      <c r="I3269" s="164"/>
      <c r="J3269" s="163"/>
      <c r="K3269" s="162"/>
      <c r="L3269" s="163"/>
      <c r="M32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70" spans="1:14" x14ac:dyDescent="0.25">
      <c r="A3270" s="166" t="str">
        <f>Сверка[[#This Row],[ID Штатной должности]]&amp;Сверка[[#This Row],[Дата возникновения вакансии на ШД]]</f>
        <v/>
      </c>
      <c r="B3270" s="162"/>
      <c r="C3270" s="163"/>
      <c r="D3270" s="162"/>
      <c r="E3270" s="163"/>
      <c r="F3270" s="164"/>
      <c r="G3270" s="164"/>
      <c r="H3270" s="164"/>
      <c r="I3270" s="164"/>
      <c r="J3270" s="163"/>
      <c r="K3270" s="162"/>
      <c r="L3270" s="163"/>
      <c r="M32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71" spans="1:14" x14ac:dyDescent="0.25">
      <c r="A3271" s="166" t="str">
        <f>Сверка[[#This Row],[ID Штатной должности]]&amp;Сверка[[#This Row],[Дата возникновения вакансии на ШД]]</f>
        <v/>
      </c>
      <c r="B3271" s="162"/>
      <c r="C3271" s="163"/>
      <c r="D3271" s="162"/>
      <c r="E3271" s="163"/>
      <c r="F3271" s="164"/>
      <c r="G3271" s="164"/>
      <c r="H3271" s="164"/>
      <c r="I3271" s="164"/>
      <c r="J3271" s="163"/>
      <c r="K3271" s="162"/>
      <c r="L3271" s="163"/>
      <c r="M32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72" spans="1:14" x14ac:dyDescent="0.25">
      <c r="A3272" s="166" t="str">
        <f>Сверка[[#This Row],[ID Штатной должности]]&amp;Сверка[[#This Row],[Дата возникновения вакансии на ШД]]</f>
        <v/>
      </c>
      <c r="B3272" s="162"/>
      <c r="C3272" s="163"/>
      <c r="D3272" s="162"/>
      <c r="E3272" s="163"/>
      <c r="F3272" s="164"/>
      <c r="G3272" s="164"/>
      <c r="H3272" s="164"/>
      <c r="I3272" s="164"/>
      <c r="J3272" s="163"/>
      <c r="K3272" s="162"/>
      <c r="L3272" s="163"/>
      <c r="M32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73" spans="1:14" x14ac:dyDescent="0.25">
      <c r="A3273" s="166" t="str">
        <f>Сверка[[#This Row],[ID Штатной должности]]&amp;Сверка[[#This Row],[Дата возникновения вакансии на ШД]]</f>
        <v/>
      </c>
      <c r="B3273" s="162"/>
      <c r="C3273" s="163"/>
      <c r="D3273" s="162"/>
      <c r="E3273" s="163"/>
      <c r="F3273" s="164"/>
      <c r="G3273" s="164"/>
      <c r="H3273" s="164"/>
      <c r="I3273" s="164"/>
      <c r="J3273" s="163"/>
      <c r="K3273" s="162"/>
      <c r="L3273" s="163"/>
      <c r="M32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74" spans="1:14" x14ac:dyDescent="0.25">
      <c r="A3274" s="166" t="str">
        <f>Сверка[[#This Row],[ID Штатной должности]]&amp;Сверка[[#This Row],[Дата возникновения вакансии на ШД]]</f>
        <v/>
      </c>
      <c r="B3274" s="162"/>
      <c r="C3274" s="163"/>
      <c r="D3274" s="162"/>
      <c r="E3274" s="163"/>
      <c r="F3274" s="164"/>
      <c r="G3274" s="164"/>
      <c r="H3274" s="164"/>
      <c r="I3274" s="164"/>
      <c r="J3274" s="163"/>
      <c r="K3274" s="162"/>
      <c r="L3274" s="163"/>
      <c r="M32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75" spans="1:14" x14ac:dyDescent="0.25">
      <c r="A3275" s="166" t="str">
        <f>Сверка[[#This Row],[ID Штатной должности]]&amp;Сверка[[#This Row],[Дата возникновения вакансии на ШД]]</f>
        <v/>
      </c>
      <c r="B3275" s="162"/>
      <c r="C3275" s="163"/>
      <c r="D3275" s="162"/>
      <c r="E3275" s="163"/>
      <c r="F3275" s="164"/>
      <c r="G3275" s="164"/>
      <c r="H3275" s="164"/>
      <c r="I3275" s="164"/>
      <c r="J3275" s="163"/>
      <c r="K3275" s="162"/>
      <c r="L3275" s="163"/>
      <c r="M32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76" spans="1:14" x14ac:dyDescent="0.25">
      <c r="A3276" s="166" t="str">
        <f>Сверка[[#This Row],[ID Штатной должности]]&amp;Сверка[[#This Row],[Дата возникновения вакансии на ШД]]</f>
        <v/>
      </c>
      <c r="B3276" s="162"/>
      <c r="C3276" s="163"/>
      <c r="D3276" s="162"/>
      <c r="E3276" s="163"/>
      <c r="F3276" s="164"/>
      <c r="G3276" s="164"/>
      <c r="H3276" s="164"/>
      <c r="I3276" s="164"/>
      <c r="J3276" s="163"/>
      <c r="K3276" s="162"/>
      <c r="L3276" s="163"/>
      <c r="M32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77" spans="1:14" x14ac:dyDescent="0.25">
      <c r="A3277" s="166" t="str">
        <f>Сверка[[#This Row],[ID Штатной должности]]&amp;Сверка[[#This Row],[Дата возникновения вакансии на ШД]]</f>
        <v/>
      </c>
      <c r="B3277" s="162"/>
      <c r="C3277" s="163"/>
      <c r="D3277" s="162"/>
      <c r="E3277" s="163"/>
      <c r="F3277" s="164"/>
      <c r="G3277" s="164"/>
      <c r="H3277" s="164"/>
      <c r="I3277" s="164"/>
      <c r="J3277" s="163"/>
      <c r="K3277" s="162"/>
      <c r="L3277" s="163"/>
      <c r="M32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78" spans="1:14" x14ac:dyDescent="0.25">
      <c r="A3278" s="166" t="str">
        <f>Сверка[[#This Row],[ID Штатной должности]]&amp;Сверка[[#This Row],[Дата возникновения вакансии на ШД]]</f>
        <v/>
      </c>
      <c r="B3278" s="162"/>
      <c r="C3278" s="163"/>
      <c r="D3278" s="162"/>
      <c r="E3278" s="163"/>
      <c r="F3278" s="164"/>
      <c r="G3278" s="164"/>
      <c r="H3278" s="164"/>
      <c r="I3278" s="164"/>
      <c r="J3278" s="163"/>
      <c r="K3278" s="162"/>
      <c r="L3278" s="163"/>
      <c r="M32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79" spans="1:14" x14ac:dyDescent="0.25">
      <c r="A3279" s="166" t="str">
        <f>Сверка[[#This Row],[ID Штатной должности]]&amp;Сверка[[#This Row],[Дата возникновения вакансии на ШД]]</f>
        <v/>
      </c>
      <c r="B3279" s="162"/>
      <c r="C3279" s="163"/>
      <c r="D3279" s="162"/>
      <c r="E3279" s="163"/>
      <c r="F3279" s="164"/>
      <c r="G3279" s="164"/>
      <c r="H3279" s="164"/>
      <c r="I3279" s="164"/>
      <c r="J3279" s="163"/>
      <c r="K3279" s="162"/>
      <c r="L3279" s="163"/>
      <c r="M32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80" spans="1:14" x14ac:dyDescent="0.25">
      <c r="A3280" s="166" t="str">
        <f>Сверка[[#This Row],[ID Штатной должности]]&amp;Сверка[[#This Row],[Дата возникновения вакансии на ШД]]</f>
        <v/>
      </c>
      <c r="B3280" s="162"/>
      <c r="C3280" s="163"/>
      <c r="D3280" s="162"/>
      <c r="E3280" s="163"/>
      <c r="F3280" s="164"/>
      <c r="G3280" s="164"/>
      <c r="H3280" s="164"/>
      <c r="I3280" s="164"/>
      <c r="J3280" s="163"/>
      <c r="K3280" s="162"/>
      <c r="L3280" s="163"/>
      <c r="M32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81" spans="1:14" x14ac:dyDescent="0.25">
      <c r="A3281" s="166" t="str">
        <f>Сверка[[#This Row],[ID Штатной должности]]&amp;Сверка[[#This Row],[Дата возникновения вакансии на ШД]]</f>
        <v/>
      </c>
      <c r="B3281" s="162"/>
      <c r="C3281" s="163"/>
      <c r="D3281" s="162"/>
      <c r="E3281" s="163"/>
      <c r="F3281" s="164"/>
      <c r="G3281" s="164"/>
      <c r="H3281" s="164"/>
      <c r="I3281" s="164"/>
      <c r="J3281" s="163"/>
      <c r="K3281" s="162"/>
      <c r="L3281" s="163"/>
      <c r="M32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82" spans="1:14" x14ac:dyDescent="0.25">
      <c r="A3282" s="166" t="str">
        <f>Сверка[[#This Row],[ID Штатной должности]]&amp;Сверка[[#This Row],[Дата возникновения вакансии на ШД]]</f>
        <v/>
      </c>
      <c r="B3282" s="162"/>
      <c r="C3282" s="163"/>
      <c r="D3282" s="162"/>
      <c r="E3282" s="163"/>
      <c r="F3282" s="164"/>
      <c r="G3282" s="164"/>
      <c r="H3282" s="164"/>
      <c r="I3282" s="164"/>
      <c r="J3282" s="163"/>
      <c r="K3282" s="162"/>
      <c r="L3282" s="163"/>
      <c r="M32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83" spans="1:14" x14ac:dyDescent="0.25">
      <c r="A3283" s="166" t="str">
        <f>Сверка[[#This Row],[ID Штатной должности]]&amp;Сверка[[#This Row],[Дата возникновения вакансии на ШД]]</f>
        <v/>
      </c>
      <c r="B3283" s="162"/>
      <c r="C3283" s="163"/>
      <c r="D3283" s="162"/>
      <c r="E3283" s="163"/>
      <c r="F3283" s="164"/>
      <c r="G3283" s="164"/>
      <c r="H3283" s="164"/>
      <c r="I3283" s="164"/>
      <c r="J3283" s="163"/>
      <c r="K3283" s="162"/>
      <c r="L3283" s="163"/>
      <c r="M32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84" spans="1:14" x14ac:dyDescent="0.25">
      <c r="A3284" s="166" t="str">
        <f>Сверка[[#This Row],[ID Штатной должности]]&amp;Сверка[[#This Row],[Дата возникновения вакансии на ШД]]</f>
        <v/>
      </c>
      <c r="B3284" s="162"/>
      <c r="C3284" s="163"/>
      <c r="D3284" s="162"/>
      <c r="E3284" s="163"/>
      <c r="F3284" s="164"/>
      <c r="G3284" s="164"/>
      <c r="H3284" s="164"/>
      <c r="I3284" s="164"/>
      <c r="J3284" s="163"/>
      <c r="K3284" s="162"/>
      <c r="L3284" s="163"/>
      <c r="M32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85" spans="1:14" x14ac:dyDescent="0.25">
      <c r="A3285" s="166" t="str">
        <f>Сверка[[#This Row],[ID Штатной должности]]&amp;Сверка[[#This Row],[Дата возникновения вакансии на ШД]]</f>
        <v/>
      </c>
      <c r="B3285" s="162"/>
      <c r="C3285" s="163"/>
      <c r="D3285" s="162"/>
      <c r="E3285" s="163"/>
      <c r="F3285" s="164"/>
      <c r="G3285" s="164"/>
      <c r="H3285" s="164"/>
      <c r="I3285" s="164"/>
      <c r="J3285" s="163"/>
      <c r="K3285" s="162"/>
      <c r="L3285" s="163"/>
      <c r="M32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86" spans="1:14" x14ac:dyDescent="0.25">
      <c r="A3286" s="166" t="str">
        <f>Сверка[[#This Row],[ID Штатной должности]]&amp;Сверка[[#This Row],[Дата возникновения вакансии на ШД]]</f>
        <v/>
      </c>
      <c r="B3286" s="162"/>
      <c r="C3286" s="163"/>
      <c r="D3286" s="162"/>
      <c r="E3286" s="163"/>
      <c r="F3286" s="164"/>
      <c r="G3286" s="164"/>
      <c r="H3286" s="164"/>
      <c r="I3286" s="164"/>
      <c r="J3286" s="163"/>
      <c r="K3286" s="162"/>
      <c r="L3286" s="163"/>
      <c r="M32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87" spans="1:14" x14ac:dyDescent="0.25">
      <c r="A3287" s="166" t="str">
        <f>Сверка[[#This Row],[ID Штатной должности]]&amp;Сверка[[#This Row],[Дата возникновения вакансии на ШД]]</f>
        <v/>
      </c>
      <c r="B3287" s="162"/>
      <c r="C3287" s="163"/>
      <c r="D3287" s="162"/>
      <c r="E3287" s="163"/>
      <c r="F3287" s="164"/>
      <c r="G3287" s="164"/>
      <c r="H3287" s="164"/>
      <c r="I3287" s="164"/>
      <c r="J3287" s="163"/>
      <c r="K3287" s="162"/>
      <c r="L3287" s="163"/>
      <c r="M32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88" spans="1:14" x14ac:dyDescent="0.25">
      <c r="A3288" s="166" t="str">
        <f>Сверка[[#This Row],[ID Штатной должности]]&amp;Сверка[[#This Row],[Дата возникновения вакансии на ШД]]</f>
        <v/>
      </c>
      <c r="B3288" s="162"/>
      <c r="C3288" s="163"/>
      <c r="D3288" s="162"/>
      <c r="E3288" s="163"/>
      <c r="F3288" s="164"/>
      <c r="G3288" s="164"/>
      <c r="H3288" s="164"/>
      <c r="I3288" s="164"/>
      <c r="J3288" s="163"/>
      <c r="K3288" s="162"/>
      <c r="L3288" s="163"/>
      <c r="M32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89" spans="1:14" x14ac:dyDescent="0.25">
      <c r="A3289" s="166" t="str">
        <f>Сверка[[#This Row],[ID Штатной должности]]&amp;Сверка[[#This Row],[Дата возникновения вакансии на ШД]]</f>
        <v/>
      </c>
      <c r="B3289" s="162"/>
      <c r="C3289" s="163"/>
      <c r="D3289" s="162"/>
      <c r="E3289" s="163"/>
      <c r="F3289" s="164"/>
      <c r="G3289" s="164"/>
      <c r="H3289" s="164"/>
      <c r="I3289" s="164"/>
      <c r="J3289" s="163"/>
      <c r="K3289" s="162"/>
      <c r="L3289" s="163"/>
      <c r="M32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90" spans="1:14" x14ac:dyDescent="0.25">
      <c r="A3290" s="166" t="str">
        <f>Сверка[[#This Row],[ID Штатной должности]]&amp;Сверка[[#This Row],[Дата возникновения вакансии на ШД]]</f>
        <v/>
      </c>
      <c r="B3290" s="162"/>
      <c r="C3290" s="163"/>
      <c r="D3290" s="162"/>
      <c r="E3290" s="163"/>
      <c r="F3290" s="164"/>
      <c r="G3290" s="164"/>
      <c r="H3290" s="164"/>
      <c r="I3290" s="164"/>
      <c r="J3290" s="163"/>
      <c r="K3290" s="162"/>
      <c r="L3290" s="163"/>
      <c r="M32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91" spans="1:14" x14ac:dyDescent="0.25">
      <c r="A3291" s="166" t="str">
        <f>Сверка[[#This Row],[ID Штатной должности]]&amp;Сверка[[#This Row],[Дата возникновения вакансии на ШД]]</f>
        <v/>
      </c>
      <c r="B3291" s="162"/>
      <c r="C3291" s="163"/>
      <c r="D3291" s="162"/>
      <c r="E3291" s="163"/>
      <c r="F3291" s="164"/>
      <c r="G3291" s="164"/>
      <c r="H3291" s="164"/>
      <c r="I3291" s="164"/>
      <c r="J3291" s="163"/>
      <c r="K3291" s="162"/>
      <c r="L3291" s="163"/>
      <c r="M32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92" spans="1:14" x14ac:dyDescent="0.25">
      <c r="A3292" s="166" t="str">
        <f>Сверка[[#This Row],[ID Штатной должности]]&amp;Сверка[[#This Row],[Дата возникновения вакансии на ШД]]</f>
        <v/>
      </c>
      <c r="B3292" s="162"/>
      <c r="C3292" s="163"/>
      <c r="D3292" s="162"/>
      <c r="E3292" s="163"/>
      <c r="F3292" s="164"/>
      <c r="G3292" s="164"/>
      <c r="H3292" s="164"/>
      <c r="I3292" s="164"/>
      <c r="J3292" s="163"/>
      <c r="K3292" s="162"/>
      <c r="L3292" s="163"/>
      <c r="M32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93" spans="1:14" x14ac:dyDescent="0.25">
      <c r="A3293" s="166" t="str">
        <f>Сверка[[#This Row],[ID Штатной должности]]&amp;Сверка[[#This Row],[Дата возникновения вакансии на ШД]]</f>
        <v/>
      </c>
      <c r="B3293" s="162"/>
      <c r="C3293" s="163"/>
      <c r="D3293" s="162"/>
      <c r="E3293" s="163"/>
      <c r="F3293" s="164"/>
      <c r="G3293" s="164"/>
      <c r="H3293" s="164"/>
      <c r="I3293" s="164"/>
      <c r="J3293" s="163"/>
      <c r="K3293" s="162"/>
      <c r="L3293" s="163"/>
      <c r="M32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94" spans="1:14" x14ac:dyDescent="0.25">
      <c r="A3294" s="166" t="str">
        <f>Сверка[[#This Row],[ID Штатной должности]]&amp;Сверка[[#This Row],[Дата возникновения вакансии на ШД]]</f>
        <v/>
      </c>
      <c r="B3294" s="162"/>
      <c r="C3294" s="163"/>
      <c r="D3294" s="162"/>
      <c r="E3294" s="163"/>
      <c r="F3294" s="164"/>
      <c r="G3294" s="164"/>
      <c r="H3294" s="164"/>
      <c r="I3294" s="164"/>
      <c r="J3294" s="163"/>
      <c r="K3294" s="162"/>
      <c r="L3294" s="163"/>
      <c r="M32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95" spans="1:14" x14ac:dyDescent="0.25">
      <c r="A3295" s="166" t="str">
        <f>Сверка[[#This Row],[ID Штатной должности]]&amp;Сверка[[#This Row],[Дата возникновения вакансии на ШД]]</f>
        <v/>
      </c>
      <c r="B3295" s="162"/>
      <c r="C3295" s="163"/>
      <c r="D3295" s="162"/>
      <c r="E3295" s="163"/>
      <c r="F3295" s="164"/>
      <c r="G3295" s="164"/>
      <c r="H3295" s="164"/>
      <c r="I3295" s="164"/>
      <c r="J3295" s="163"/>
      <c r="K3295" s="162"/>
      <c r="L3295" s="163"/>
      <c r="M32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96" spans="1:14" x14ac:dyDescent="0.25">
      <c r="A3296" s="166" t="str">
        <f>Сверка[[#This Row],[ID Штатной должности]]&amp;Сверка[[#This Row],[Дата возникновения вакансии на ШД]]</f>
        <v/>
      </c>
      <c r="B3296" s="162"/>
      <c r="C3296" s="163"/>
      <c r="D3296" s="162"/>
      <c r="E3296" s="163"/>
      <c r="F3296" s="164"/>
      <c r="G3296" s="164"/>
      <c r="H3296" s="164"/>
      <c r="I3296" s="164"/>
      <c r="J3296" s="163"/>
      <c r="K3296" s="162"/>
      <c r="L3296" s="163"/>
      <c r="M32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97" spans="1:14" x14ac:dyDescent="0.25">
      <c r="A3297" s="166" t="str">
        <f>Сверка[[#This Row],[ID Штатной должности]]&amp;Сверка[[#This Row],[Дата возникновения вакансии на ШД]]</f>
        <v/>
      </c>
      <c r="B3297" s="162"/>
      <c r="C3297" s="163"/>
      <c r="D3297" s="162"/>
      <c r="E3297" s="163"/>
      <c r="F3297" s="164"/>
      <c r="G3297" s="164"/>
      <c r="H3297" s="164"/>
      <c r="I3297" s="164"/>
      <c r="J3297" s="163"/>
      <c r="K3297" s="162"/>
      <c r="L3297" s="163"/>
      <c r="M32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98" spans="1:14" x14ac:dyDescent="0.25">
      <c r="A3298" s="166" t="str">
        <f>Сверка[[#This Row],[ID Штатной должности]]&amp;Сверка[[#This Row],[Дата возникновения вакансии на ШД]]</f>
        <v/>
      </c>
      <c r="B3298" s="162"/>
      <c r="C3298" s="163"/>
      <c r="D3298" s="162"/>
      <c r="E3298" s="163"/>
      <c r="F3298" s="164"/>
      <c r="G3298" s="164"/>
      <c r="H3298" s="164"/>
      <c r="I3298" s="164"/>
      <c r="J3298" s="163"/>
      <c r="K3298" s="162"/>
      <c r="L3298" s="163"/>
      <c r="M32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299" spans="1:14" x14ac:dyDescent="0.25">
      <c r="A3299" s="166" t="str">
        <f>Сверка[[#This Row],[ID Штатной должности]]&amp;Сверка[[#This Row],[Дата возникновения вакансии на ШД]]</f>
        <v/>
      </c>
      <c r="B3299" s="162"/>
      <c r="C3299" s="163"/>
      <c r="D3299" s="162"/>
      <c r="E3299" s="163"/>
      <c r="F3299" s="164"/>
      <c r="G3299" s="164"/>
      <c r="H3299" s="164"/>
      <c r="I3299" s="164"/>
      <c r="J3299" s="163"/>
      <c r="K3299" s="162"/>
      <c r="L3299" s="163"/>
      <c r="M32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2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00" spans="1:14" x14ac:dyDescent="0.25">
      <c r="A3300" s="166" t="str">
        <f>Сверка[[#This Row],[ID Штатной должности]]&amp;Сверка[[#This Row],[Дата возникновения вакансии на ШД]]</f>
        <v/>
      </c>
      <c r="B3300" s="162"/>
      <c r="C3300" s="163"/>
      <c r="D3300" s="162"/>
      <c r="E3300" s="163"/>
      <c r="F3300" s="164"/>
      <c r="G3300" s="164"/>
      <c r="H3300" s="164"/>
      <c r="I3300" s="164"/>
      <c r="J3300" s="163"/>
      <c r="K3300" s="162"/>
      <c r="L3300" s="163"/>
      <c r="M33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01" spans="1:14" x14ac:dyDescent="0.25">
      <c r="A3301" s="166" t="str">
        <f>Сверка[[#This Row],[ID Штатной должности]]&amp;Сверка[[#This Row],[Дата возникновения вакансии на ШД]]</f>
        <v/>
      </c>
      <c r="B3301" s="162"/>
      <c r="C3301" s="163"/>
      <c r="D3301" s="162"/>
      <c r="E3301" s="163"/>
      <c r="F3301" s="164"/>
      <c r="G3301" s="164"/>
      <c r="H3301" s="164"/>
      <c r="I3301" s="164"/>
      <c r="J3301" s="163"/>
      <c r="K3301" s="162"/>
      <c r="L3301" s="163"/>
      <c r="M33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02" spans="1:14" x14ac:dyDescent="0.25">
      <c r="A3302" s="166" t="str">
        <f>Сверка[[#This Row],[ID Штатной должности]]&amp;Сверка[[#This Row],[Дата возникновения вакансии на ШД]]</f>
        <v/>
      </c>
      <c r="B3302" s="162"/>
      <c r="C3302" s="163"/>
      <c r="D3302" s="162"/>
      <c r="E3302" s="163"/>
      <c r="F3302" s="164"/>
      <c r="G3302" s="164"/>
      <c r="H3302" s="164"/>
      <c r="I3302" s="164"/>
      <c r="J3302" s="163"/>
      <c r="K3302" s="162"/>
      <c r="L3302" s="163"/>
      <c r="M33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03" spans="1:14" x14ac:dyDescent="0.25">
      <c r="A3303" s="166" t="str">
        <f>Сверка[[#This Row],[ID Штатной должности]]&amp;Сверка[[#This Row],[Дата возникновения вакансии на ШД]]</f>
        <v/>
      </c>
      <c r="B3303" s="162"/>
      <c r="C3303" s="163"/>
      <c r="D3303" s="162"/>
      <c r="E3303" s="163"/>
      <c r="F3303" s="164"/>
      <c r="G3303" s="164"/>
      <c r="H3303" s="164"/>
      <c r="I3303" s="164"/>
      <c r="J3303" s="163"/>
      <c r="K3303" s="162"/>
      <c r="L3303" s="163"/>
      <c r="M33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04" spans="1:14" x14ac:dyDescent="0.25">
      <c r="A3304" s="166" t="str">
        <f>Сверка[[#This Row],[ID Штатной должности]]&amp;Сверка[[#This Row],[Дата возникновения вакансии на ШД]]</f>
        <v/>
      </c>
      <c r="B3304" s="162"/>
      <c r="C3304" s="163"/>
      <c r="D3304" s="162"/>
      <c r="E3304" s="163"/>
      <c r="F3304" s="164"/>
      <c r="G3304" s="164"/>
      <c r="H3304" s="164"/>
      <c r="I3304" s="164"/>
      <c r="J3304" s="163"/>
      <c r="K3304" s="162"/>
      <c r="L3304" s="163"/>
      <c r="M33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05" spans="1:14" x14ac:dyDescent="0.25">
      <c r="A3305" s="166" t="str">
        <f>Сверка[[#This Row],[ID Штатной должности]]&amp;Сверка[[#This Row],[Дата возникновения вакансии на ШД]]</f>
        <v/>
      </c>
      <c r="B3305" s="162"/>
      <c r="C3305" s="163"/>
      <c r="D3305" s="162"/>
      <c r="E3305" s="163"/>
      <c r="F3305" s="164"/>
      <c r="G3305" s="164"/>
      <c r="H3305" s="164"/>
      <c r="I3305" s="164"/>
      <c r="J3305" s="163"/>
      <c r="K3305" s="162"/>
      <c r="L3305" s="163"/>
      <c r="M33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06" spans="1:14" x14ac:dyDescent="0.25">
      <c r="A3306" s="166" t="str">
        <f>Сверка[[#This Row],[ID Штатной должности]]&amp;Сверка[[#This Row],[Дата возникновения вакансии на ШД]]</f>
        <v/>
      </c>
      <c r="B3306" s="162"/>
      <c r="C3306" s="163"/>
      <c r="D3306" s="162"/>
      <c r="E3306" s="163"/>
      <c r="F3306" s="164"/>
      <c r="G3306" s="164"/>
      <c r="H3306" s="164"/>
      <c r="I3306" s="164"/>
      <c r="J3306" s="163"/>
      <c r="K3306" s="162"/>
      <c r="L3306" s="163"/>
      <c r="M33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07" spans="1:14" x14ac:dyDescent="0.25">
      <c r="A3307" s="166" t="str">
        <f>Сверка[[#This Row],[ID Штатной должности]]&amp;Сверка[[#This Row],[Дата возникновения вакансии на ШД]]</f>
        <v/>
      </c>
      <c r="B3307" s="162"/>
      <c r="C3307" s="163"/>
      <c r="D3307" s="162"/>
      <c r="E3307" s="163"/>
      <c r="F3307" s="164"/>
      <c r="G3307" s="164"/>
      <c r="H3307" s="164"/>
      <c r="I3307" s="164"/>
      <c r="J3307" s="163"/>
      <c r="K3307" s="162"/>
      <c r="L3307" s="163"/>
      <c r="M33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08" spans="1:14" x14ac:dyDescent="0.25">
      <c r="A3308" s="166" t="str">
        <f>Сверка[[#This Row],[ID Штатной должности]]&amp;Сверка[[#This Row],[Дата возникновения вакансии на ШД]]</f>
        <v/>
      </c>
      <c r="B3308" s="162"/>
      <c r="C3308" s="163"/>
      <c r="D3308" s="162"/>
      <c r="E3308" s="163"/>
      <c r="F3308" s="164"/>
      <c r="G3308" s="164"/>
      <c r="H3308" s="164"/>
      <c r="I3308" s="164"/>
      <c r="J3308" s="163"/>
      <c r="K3308" s="162"/>
      <c r="L3308" s="163"/>
      <c r="M33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09" spans="1:14" x14ac:dyDescent="0.25">
      <c r="A3309" s="166" t="str">
        <f>Сверка[[#This Row],[ID Штатной должности]]&amp;Сверка[[#This Row],[Дата возникновения вакансии на ШД]]</f>
        <v/>
      </c>
      <c r="B3309" s="162"/>
      <c r="C3309" s="163"/>
      <c r="D3309" s="162"/>
      <c r="E3309" s="163"/>
      <c r="F3309" s="164"/>
      <c r="G3309" s="164"/>
      <c r="H3309" s="164"/>
      <c r="I3309" s="164"/>
      <c r="J3309" s="163"/>
      <c r="K3309" s="162"/>
      <c r="L3309" s="163"/>
      <c r="M33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10" spans="1:14" x14ac:dyDescent="0.25">
      <c r="A3310" s="166" t="str">
        <f>Сверка[[#This Row],[ID Штатной должности]]&amp;Сверка[[#This Row],[Дата возникновения вакансии на ШД]]</f>
        <v/>
      </c>
      <c r="B3310" s="162"/>
      <c r="C3310" s="163"/>
      <c r="D3310" s="162"/>
      <c r="E3310" s="163"/>
      <c r="F3310" s="164"/>
      <c r="G3310" s="164"/>
      <c r="H3310" s="164"/>
      <c r="I3310" s="164"/>
      <c r="J3310" s="163"/>
      <c r="K3310" s="162"/>
      <c r="L3310" s="163"/>
      <c r="M33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11" spans="1:14" x14ac:dyDescent="0.25">
      <c r="A3311" s="166" t="str">
        <f>Сверка[[#This Row],[ID Штатной должности]]&amp;Сверка[[#This Row],[Дата возникновения вакансии на ШД]]</f>
        <v/>
      </c>
      <c r="B3311" s="162"/>
      <c r="C3311" s="163"/>
      <c r="D3311" s="162"/>
      <c r="E3311" s="163"/>
      <c r="F3311" s="164"/>
      <c r="G3311" s="164"/>
      <c r="H3311" s="164"/>
      <c r="I3311" s="164"/>
      <c r="J3311" s="163"/>
      <c r="K3311" s="162"/>
      <c r="L3311" s="163"/>
      <c r="M33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12" spans="1:14" x14ac:dyDescent="0.25">
      <c r="A3312" s="166" t="str">
        <f>Сверка[[#This Row],[ID Штатной должности]]&amp;Сверка[[#This Row],[Дата возникновения вакансии на ШД]]</f>
        <v/>
      </c>
      <c r="B3312" s="162"/>
      <c r="C3312" s="163"/>
      <c r="D3312" s="162"/>
      <c r="E3312" s="163"/>
      <c r="F3312" s="164"/>
      <c r="G3312" s="164"/>
      <c r="H3312" s="164"/>
      <c r="I3312" s="164"/>
      <c r="J3312" s="163"/>
      <c r="K3312" s="162"/>
      <c r="L3312" s="163"/>
      <c r="M33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13" spans="1:14" x14ac:dyDescent="0.25">
      <c r="A3313" s="166" t="str">
        <f>Сверка[[#This Row],[ID Штатной должности]]&amp;Сверка[[#This Row],[Дата возникновения вакансии на ШД]]</f>
        <v/>
      </c>
      <c r="B3313" s="162"/>
      <c r="C3313" s="163"/>
      <c r="D3313" s="162"/>
      <c r="E3313" s="163"/>
      <c r="F3313" s="164"/>
      <c r="G3313" s="164"/>
      <c r="H3313" s="164"/>
      <c r="I3313" s="164"/>
      <c r="J3313" s="163"/>
      <c r="K3313" s="162"/>
      <c r="L3313" s="163"/>
      <c r="M33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14" spans="1:14" x14ac:dyDescent="0.25">
      <c r="A3314" s="166" t="str">
        <f>Сверка[[#This Row],[ID Штатной должности]]&amp;Сверка[[#This Row],[Дата возникновения вакансии на ШД]]</f>
        <v/>
      </c>
      <c r="B3314" s="162"/>
      <c r="C3314" s="163"/>
      <c r="D3314" s="162"/>
      <c r="E3314" s="163"/>
      <c r="F3314" s="164"/>
      <c r="G3314" s="164"/>
      <c r="H3314" s="164"/>
      <c r="I3314" s="164"/>
      <c r="J3314" s="163"/>
      <c r="K3314" s="162"/>
      <c r="L3314" s="163"/>
      <c r="M33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15" spans="1:14" x14ac:dyDescent="0.25">
      <c r="A3315" s="166" t="str">
        <f>Сверка[[#This Row],[ID Штатной должности]]&amp;Сверка[[#This Row],[Дата возникновения вакансии на ШД]]</f>
        <v/>
      </c>
      <c r="B3315" s="162"/>
      <c r="C3315" s="163"/>
      <c r="D3315" s="162"/>
      <c r="E3315" s="163"/>
      <c r="F3315" s="164"/>
      <c r="G3315" s="164"/>
      <c r="H3315" s="164"/>
      <c r="I3315" s="164"/>
      <c r="J3315" s="163"/>
      <c r="K3315" s="162"/>
      <c r="L3315" s="163"/>
      <c r="M33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16" spans="1:14" x14ac:dyDescent="0.25">
      <c r="A3316" s="166" t="str">
        <f>Сверка[[#This Row],[ID Штатной должности]]&amp;Сверка[[#This Row],[Дата возникновения вакансии на ШД]]</f>
        <v/>
      </c>
      <c r="B3316" s="162"/>
      <c r="C3316" s="163"/>
      <c r="D3316" s="162"/>
      <c r="E3316" s="163"/>
      <c r="F3316" s="164"/>
      <c r="G3316" s="164"/>
      <c r="H3316" s="164"/>
      <c r="I3316" s="164"/>
      <c r="J3316" s="163"/>
      <c r="K3316" s="162"/>
      <c r="L3316" s="163"/>
      <c r="M33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17" spans="1:14" x14ac:dyDescent="0.25">
      <c r="A3317" s="166" t="str">
        <f>Сверка[[#This Row],[ID Штатной должности]]&amp;Сверка[[#This Row],[Дата возникновения вакансии на ШД]]</f>
        <v/>
      </c>
      <c r="B3317" s="162"/>
      <c r="C3317" s="163"/>
      <c r="D3317" s="162"/>
      <c r="E3317" s="163"/>
      <c r="F3317" s="164"/>
      <c r="G3317" s="164"/>
      <c r="H3317" s="164"/>
      <c r="I3317" s="164"/>
      <c r="J3317" s="163"/>
      <c r="K3317" s="162"/>
      <c r="L3317" s="163"/>
      <c r="M33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18" spans="1:14" x14ac:dyDescent="0.25">
      <c r="A3318" s="166" t="str">
        <f>Сверка[[#This Row],[ID Штатной должности]]&amp;Сверка[[#This Row],[Дата возникновения вакансии на ШД]]</f>
        <v/>
      </c>
      <c r="B3318" s="162"/>
      <c r="C3318" s="163"/>
      <c r="D3318" s="162"/>
      <c r="E3318" s="163"/>
      <c r="F3318" s="164"/>
      <c r="G3318" s="164"/>
      <c r="H3318" s="164"/>
      <c r="I3318" s="164"/>
      <c r="J3318" s="163"/>
      <c r="K3318" s="162"/>
      <c r="L3318" s="163"/>
      <c r="M33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19" spans="1:14" x14ac:dyDescent="0.25">
      <c r="A3319" s="166" t="str">
        <f>Сверка[[#This Row],[ID Штатной должности]]&amp;Сверка[[#This Row],[Дата возникновения вакансии на ШД]]</f>
        <v/>
      </c>
      <c r="B3319" s="162"/>
      <c r="C3319" s="163"/>
      <c r="D3319" s="162"/>
      <c r="E3319" s="163"/>
      <c r="F3319" s="164"/>
      <c r="G3319" s="164"/>
      <c r="H3319" s="164"/>
      <c r="I3319" s="164"/>
      <c r="J3319" s="163"/>
      <c r="K3319" s="162"/>
      <c r="L3319" s="163"/>
      <c r="M33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20" spans="1:14" x14ac:dyDescent="0.25">
      <c r="A3320" s="166" t="str">
        <f>Сверка[[#This Row],[ID Штатной должности]]&amp;Сверка[[#This Row],[Дата возникновения вакансии на ШД]]</f>
        <v/>
      </c>
      <c r="B3320" s="162"/>
      <c r="C3320" s="163"/>
      <c r="D3320" s="162"/>
      <c r="E3320" s="163"/>
      <c r="F3320" s="164"/>
      <c r="G3320" s="164"/>
      <c r="H3320" s="164"/>
      <c r="I3320" s="164"/>
      <c r="J3320" s="163"/>
      <c r="K3320" s="162"/>
      <c r="L3320" s="163"/>
      <c r="M33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21" spans="1:14" x14ac:dyDescent="0.25">
      <c r="A3321" s="166" t="str">
        <f>Сверка[[#This Row],[ID Штатной должности]]&amp;Сверка[[#This Row],[Дата возникновения вакансии на ШД]]</f>
        <v/>
      </c>
      <c r="B3321" s="162"/>
      <c r="C3321" s="163"/>
      <c r="D3321" s="162"/>
      <c r="E3321" s="163"/>
      <c r="F3321" s="164"/>
      <c r="G3321" s="164"/>
      <c r="H3321" s="164"/>
      <c r="I3321" s="164"/>
      <c r="J3321" s="163"/>
      <c r="K3321" s="162"/>
      <c r="L3321" s="163"/>
      <c r="M33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22" spans="1:14" x14ac:dyDescent="0.25">
      <c r="A3322" s="166" t="str">
        <f>Сверка[[#This Row],[ID Штатной должности]]&amp;Сверка[[#This Row],[Дата возникновения вакансии на ШД]]</f>
        <v/>
      </c>
      <c r="B3322" s="162"/>
      <c r="C3322" s="163"/>
      <c r="D3322" s="162"/>
      <c r="E3322" s="163"/>
      <c r="F3322" s="164"/>
      <c r="G3322" s="164"/>
      <c r="H3322" s="164"/>
      <c r="I3322" s="164"/>
      <c r="J3322" s="163"/>
      <c r="K3322" s="162"/>
      <c r="L3322" s="163"/>
      <c r="M33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23" spans="1:14" x14ac:dyDescent="0.25">
      <c r="A3323" s="166" t="str">
        <f>Сверка[[#This Row],[ID Штатной должности]]&amp;Сверка[[#This Row],[Дата возникновения вакансии на ШД]]</f>
        <v/>
      </c>
      <c r="B3323" s="162"/>
      <c r="C3323" s="163"/>
      <c r="D3323" s="162"/>
      <c r="E3323" s="163"/>
      <c r="F3323" s="164"/>
      <c r="G3323" s="164"/>
      <c r="H3323" s="164"/>
      <c r="I3323" s="164"/>
      <c r="J3323" s="163"/>
      <c r="K3323" s="162"/>
      <c r="L3323" s="163"/>
      <c r="M33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24" spans="1:14" x14ac:dyDescent="0.25">
      <c r="A3324" s="166" t="str">
        <f>Сверка[[#This Row],[ID Штатной должности]]&amp;Сверка[[#This Row],[Дата возникновения вакансии на ШД]]</f>
        <v/>
      </c>
      <c r="B3324" s="162"/>
      <c r="C3324" s="163"/>
      <c r="D3324" s="162"/>
      <c r="E3324" s="163"/>
      <c r="F3324" s="164"/>
      <c r="G3324" s="164"/>
      <c r="H3324" s="164"/>
      <c r="I3324" s="164"/>
      <c r="J3324" s="163"/>
      <c r="K3324" s="162"/>
      <c r="L3324" s="163"/>
      <c r="M33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25" spans="1:14" x14ac:dyDescent="0.25">
      <c r="A3325" s="166" t="str">
        <f>Сверка[[#This Row],[ID Штатной должности]]&amp;Сверка[[#This Row],[Дата возникновения вакансии на ШД]]</f>
        <v/>
      </c>
      <c r="B3325" s="162"/>
      <c r="C3325" s="163"/>
      <c r="D3325" s="162"/>
      <c r="E3325" s="163"/>
      <c r="F3325" s="164"/>
      <c r="G3325" s="164"/>
      <c r="H3325" s="164"/>
      <c r="I3325" s="164"/>
      <c r="J3325" s="163"/>
      <c r="K3325" s="162"/>
      <c r="L3325" s="163"/>
      <c r="M33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26" spans="1:14" x14ac:dyDescent="0.25">
      <c r="A3326" s="166" t="str">
        <f>Сверка[[#This Row],[ID Штатной должности]]&amp;Сверка[[#This Row],[Дата возникновения вакансии на ШД]]</f>
        <v/>
      </c>
      <c r="B3326" s="162"/>
      <c r="C3326" s="163"/>
      <c r="D3326" s="162"/>
      <c r="E3326" s="163"/>
      <c r="F3326" s="164"/>
      <c r="G3326" s="164"/>
      <c r="H3326" s="164"/>
      <c r="I3326" s="164"/>
      <c r="J3326" s="163"/>
      <c r="K3326" s="162"/>
      <c r="L3326" s="163"/>
      <c r="M33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27" spans="1:14" x14ac:dyDescent="0.25">
      <c r="A3327" s="166" t="str">
        <f>Сверка[[#This Row],[ID Штатной должности]]&amp;Сверка[[#This Row],[Дата возникновения вакансии на ШД]]</f>
        <v/>
      </c>
      <c r="B3327" s="162"/>
      <c r="C3327" s="163"/>
      <c r="D3327" s="162"/>
      <c r="E3327" s="163"/>
      <c r="F3327" s="164"/>
      <c r="G3327" s="164"/>
      <c r="H3327" s="164"/>
      <c r="I3327" s="164"/>
      <c r="J3327" s="163"/>
      <c r="K3327" s="162"/>
      <c r="L3327" s="163"/>
      <c r="M33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28" spans="1:14" x14ac:dyDescent="0.25">
      <c r="A3328" s="166" t="str">
        <f>Сверка[[#This Row],[ID Штатной должности]]&amp;Сверка[[#This Row],[Дата возникновения вакансии на ШД]]</f>
        <v/>
      </c>
      <c r="B3328" s="162"/>
      <c r="C3328" s="163"/>
      <c r="D3328" s="162"/>
      <c r="E3328" s="163"/>
      <c r="F3328" s="164"/>
      <c r="G3328" s="164"/>
      <c r="H3328" s="164"/>
      <c r="I3328" s="164"/>
      <c r="J3328" s="163"/>
      <c r="K3328" s="162"/>
      <c r="L3328" s="163"/>
      <c r="M33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29" spans="1:14" x14ac:dyDescent="0.25">
      <c r="A3329" s="166" t="str">
        <f>Сверка[[#This Row],[ID Штатной должности]]&amp;Сверка[[#This Row],[Дата возникновения вакансии на ШД]]</f>
        <v/>
      </c>
      <c r="B3329" s="162"/>
      <c r="C3329" s="163"/>
      <c r="D3329" s="162"/>
      <c r="E3329" s="163"/>
      <c r="F3329" s="164"/>
      <c r="G3329" s="164"/>
      <c r="H3329" s="164"/>
      <c r="I3329" s="164"/>
      <c r="J3329" s="163"/>
      <c r="K3329" s="162"/>
      <c r="L3329" s="163"/>
      <c r="M33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30" spans="1:14" x14ac:dyDescent="0.25">
      <c r="A3330" s="166" t="str">
        <f>Сверка[[#This Row],[ID Штатной должности]]&amp;Сверка[[#This Row],[Дата возникновения вакансии на ШД]]</f>
        <v/>
      </c>
      <c r="B3330" s="162"/>
      <c r="C3330" s="163"/>
      <c r="D3330" s="162"/>
      <c r="E3330" s="163"/>
      <c r="F3330" s="164"/>
      <c r="G3330" s="164"/>
      <c r="H3330" s="164"/>
      <c r="I3330" s="164"/>
      <c r="J3330" s="163"/>
      <c r="K3330" s="162"/>
      <c r="L3330" s="163"/>
      <c r="M33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31" spans="1:14" x14ac:dyDescent="0.25">
      <c r="A3331" s="166" t="str">
        <f>Сверка[[#This Row],[ID Штатной должности]]&amp;Сверка[[#This Row],[Дата возникновения вакансии на ШД]]</f>
        <v/>
      </c>
      <c r="B3331" s="162"/>
      <c r="C3331" s="163"/>
      <c r="D3331" s="162"/>
      <c r="E3331" s="163"/>
      <c r="F3331" s="164"/>
      <c r="G3331" s="164"/>
      <c r="H3331" s="164"/>
      <c r="I3331" s="164"/>
      <c r="J3331" s="163"/>
      <c r="K3331" s="162"/>
      <c r="L3331" s="163"/>
      <c r="M33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32" spans="1:14" x14ac:dyDescent="0.25">
      <c r="A3332" s="166" t="str">
        <f>Сверка[[#This Row],[ID Штатной должности]]&amp;Сверка[[#This Row],[Дата возникновения вакансии на ШД]]</f>
        <v/>
      </c>
      <c r="B3332" s="162"/>
      <c r="C3332" s="163"/>
      <c r="D3332" s="162"/>
      <c r="E3332" s="163"/>
      <c r="F3332" s="164"/>
      <c r="G3332" s="164"/>
      <c r="H3332" s="164"/>
      <c r="I3332" s="164"/>
      <c r="J3332" s="163"/>
      <c r="K3332" s="162"/>
      <c r="L3332" s="163"/>
      <c r="M33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33" spans="1:14" x14ac:dyDescent="0.25">
      <c r="A3333" s="166" t="str">
        <f>Сверка[[#This Row],[ID Штатной должности]]&amp;Сверка[[#This Row],[Дата возникновения вакансии на ШД]]</f>
        <v/>
      </c>
      <c r="B3333" s="162"/>
      <c r="C3333" s="163"/>
      <c r="D3333" s="162"/>
      <c r="E3333" s="163"/>
      <c r="F3333" s="164"/>
      <c r="G3333" s="164"/>
      <c r="H3333" s="164"/>
      <c r="I3333" s="164"/>
      <c r="J3333" s="163"/>
      <c r="K3333" s="162"/>
      <c r="L3333" s="163"/>
      <c r="M33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34" spans="1:14" x14ac:dyDescent="0.25">
      <c r="A3334" s="166" t="str">
        <f>Сверка[[#This Row],[ID Штатной должности]]&amp;Сверка[[#This Row],[Дата возникновения вакансии на ШД]]</f>
        <v/>
      </c>
      <c r="B3334" s="162"/>
      <c r="C3334" s="163"/>
      <c r="D3334" s="162"/>
      <c r="E3334" s="163"/>
      <c r="F3334" s="164"/>
      <c r="G3334" s="164"/>
      <c r="H3334" s="164"/>
      <c r="I3334" s="164"/>
      <c r="J3334" s="163"/>
      <c r="K3334" s="162"/>
      <c r="L3334" s="163"/>
      <c r="M33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35" spans="1:14" x14ac:dyDescent="0.25">
      <c r="A3335" s="166" t="str">
        <f>Сверка[[#This Row],[ID Штатной должности]]&amp;Сверка[[#This Row],[Дата возникновения вакансии на ШД]]</f>
        <v/>
      </c>
      <c r="B3335" s="162"/>
      <c r="C3335" s="163"/>
      <c r="D3335" s="162"/>
      <c r="E3335" s="163"/>
      <c r="F3335" s="164"/>
      <c r="G3335" s="164"/>
      <c r="H3335" s="164"/>
      <c r="I3335" s="164"/>
      <c r="J3335" s="163"/>
      <c r="K3335" s="162"/>
      <c r="L3335" s="163"/>
      <c r="M33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36" spans="1:14" x14ac:dyDescent="0.25">
      <c r="A3336" s="166" t="str">
        <f>Сверка[[#This Row],[ID Штатной должности]]&amp;Сверка[[#This Row],[Дата возникновения вакансии на ШД]]</f>
        <v/>
      </c>
      <c r="B3336" s="162"/>
      <c r="C3336" s="163"/>
      <c r="D3336" s="162"/>
      <c r="E3336" s="163"/>
      <c r="F3336" s="164"/>
      <c r="G3336" s="164"/>
      <c r="H3336" s="164"/>
      <c r="I3336" s="164"/>
      <c r="J3336" s="163"/>
      <c r="K3336" s="162"/>
      <c r="L3336" s="163"/>
      <c r="M33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37" spans="1:14" x14ac:dyDescent="0.25">
      <c r="A3337" s="166" t="str">
        <f>Сверка[[#This Row],[ID Штатной должности]]&amp;Сверка[[#This Row],[Дата возникновения вакансии на ШД]]</f>
        <v/>
      </c>
      <c r="B3337" s="162"/>
      <c r="C3337" s="163"/>
      <c r="D3337" s="162"/>
      <c r="E3337" s="163"/>
      <c r="F3337" s="164"/>
      <c r="G3337" s="164"/>
      <c r="H3337" s="164"/>
      <c r="I3337" s="164"/>
      <c r="J3337" s="163"/>
      <c r="K3337" s="162"/>
      <c r="L3337" s="163"/>
      <c r="M33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38" spans="1:14" x14ac:dyDescent="0.25">
      <c r="A3338" s="166" t="str">
        <f>Сверка[[#This Row],[ID Штатной должности]]&amp;Сверка[[#This Row],[Дата возникновения вакансии на ШД]]</f>
        <v/>
      </c>
      <c r="B3338" s="162"/>
      <c r="C3338" s="163"/>
      <c r="D3338" s="162"/>
      <c r="E3338" s="163"/>
      <c r="F3338" s="164"/>
      <c r="G3338" s="164"/>
      <c r="H3338" s="164"/>
      <c r="I3338" s="164"/>
      <c r="J3338" s="163"/>
      <c r="K3338" s="162"/>
      <c r="L3338" s="163"/>
      <c r="M33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39" spans="1:14" x14ac:dyDescent="0.25">
      <c r="A3339" s="166" t="str">
        <f>Сверка[[#This Row],[ID Штатной должности]]&amp;Сверка[[#This Row],[Дата возникновения вакансии на ШД]]</f>
        <v/>
      </c>
      <c r="B3339" s="162"/>
      <c r="C3339" s="163"/>
      <c r="D3339" s="162"/>
      <c r="E3339" s="163"/>
      <c r="F3339" s="164"/>
      <c r="G3339" s="164"/>
      <c r="H3339" s="164"/>
      <c r="I3339" s="164"/>
      <c r="J3339" s="163"/>
      <c r="K3339" s="162"/>
      <c r="L3339" s="163"/>
      <c r="M33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40" spans="1:14" x14ac:dyDescent="0.25">
      <c r="A3340" s="166" t="str">
        <f>Сверка[[#This Row],[ID Штатной должности]]&amp;Сверка[[#This Row],[Дата возникновения вакансии на ШД]]</f>
        <v/>
      </c>
      <c r="B3340" s="162"/>
      <c r="C3340" s="163"/>
      <c r="D3340" s="162"/>
      <c r="E3340" s="163"/>
      <c r="F3340" s="164"/>
      <c r="G3340" s="164"/>
      <c r="H3340" s="164"/>
      <c r="I3340" s="164"/>
      <c r="J3340" s="163"/>
      <c r="K3340" s="162"/>
      <c r="L3340" s="163"/>
      <c r="M33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41" spans="1:14" x14ac:dyDescent="0.25">
      <c r="A3341" s="166" t="str">
        <f>Сверка[[#This Row],[ID Штатной должности]]&amp;Сверка[[#This Row],[Дата возникновения вакансии на ШД]]</f>
        <v/>
      </c>
      <c r="B3341" s="162"/>
      <c r="C3341" s="163"/>
      <c r="D3341" s="162"/>
      <c r="E3341" s="163"/>
      <c r="F3341" s="164"/>
      <c r="G3341" s="164"/>
      <c r="H3341" s="164"/>
      <c r="I3341" s="164"/>
      <c r="J3341" s="163"/>
      <c r="K3341" s="162"/>
      <c r="L3341" s="163"/>
      <c r="M33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42" spans="1:14" x14ac:dyDescent="0.25">
      <c r="A3342" s="166" t="str">
        <f>Сверка[[#This Row],[ID Штатной должности]]&amp;Сверка[[#This Row],[Дата возникновения вакансии на ШД]]</f>
        <v/>
      </c>
      <c r="B3342" s="162"/>
      <c r="C3342" s="163"/>
      <c r="D3342" s="162"/>
      <c r="E3342" s="163"/>
      <c r="F3342" s="164"/>
      <c r="G3342" s="164"/>
      <c r="H3342" s="164"/>
      <c r="I3342" s="164"/>
      <c r="J3342" s="163"/>
      <c r="K3342" s="162"/>
      <c r="L3342" s="163"/>
      <c r="M33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43" spans="1:14" x14ac:dyDescent="0.25">
      <c r="A3343" s="166" t="str">
        <f>Сверка[[#This Row],[ID Штатной должности]]&amp;Сверка[[#This Row],[Дата возникновения вакансии на ШД]]</f>
        <v/>
      </c>
      <c r="B3343" s="162"/>
      <c r="C3343" s="163"/>
      <c r="D3343" s="162"/>
      <c r="E3343" s="163"/>
      <c r="F3343" s="164"/>
      <c r="G3343" s="164"/>
      <c r="H3343" s="164"/>
      <c r="I3343" s="164"/>
      <c r="J3343" s="163"/>
      <c r="K3343" s="162"/>
      <c r="L3343" s="163"/>
      <c r="M33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44" spans="1:14" x14ac:dyDescent="0.25">
      <c r="A3344" s="166" t="str">
        <f>Сверка[[#This Row],[ID Штатной должности]]&amp;Сверка[[#This Row],[Дата возникновения вакансии на ШД]]</f>
        <v/>
      </c>
      <c r="B3344" s="162"/>
      <c r="C3344" s="163"/>
      <c r="D3344" s="162"/>
      <c r="E3344" s="163"/>
      <c r="F3344" s="164"/>
      <c r="G3344" s="164"/>
      <c r="H3344" s="164"/>
      <c r="I3344" s="164"/>
      <c r="J3344" s="163"/>
      <c r="K3344" s="162"/>
      <c r="L3344" s="163"/>
      <c r="M33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45" spans="1:14" x14ac:dyDescent="0.25">
      <c r="A3345" s="166" t="str">
        <f>Сверка[[#This Row],[ID Штатной должности]]&amp;Сверка[[#This Row],[Дата возникновения вакансии на ШД]]</f>
        <v/>
      </c>
      <c r="B3345" s="162"/>
      <c r="C3345" s="163"/>
      <c r="D3345" s="162"/>
      <c r="E3345" s="163"/>
      <c r="F3345" s="164"/>
      <c r="G3345" s="164"/>
      <c r="H3345" s="164"/>
      <c r="I3345" s="164"/>
      <c r="J3345" s="163"/>
      <c r="K3345" s="162"/>
      <c r="L3345" s="163"/>
      <c r="M33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46" spans="1:14" x14ac:dyDescent="0.25">
      <c r="A3346" s="166" t="str">
        <f>Сверка[[#This Row],[ID Штатной должности]]&amp;Сверка[[#This Row],[Дата возникновения вакансии на ШД]]</f>
        <v/>
      </c>
      <c r="B3346" s="162"/>
      <c r="C3346" s="163"/>
      <c r="D3346" s="162"/>
      <c r="E3346" s="163"/>
      <c r="F3346" s="164"/>
      <c r="G3346" s="164"/>
      <c r="H3346" s="164"/>
      <c r="I3346" s="164"/>
      <c r="J3346" s="163"/>
      <c r="K3346" s="162"/>
      <c r="L3346" s="163"/>
      <c r="M33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47" spans="1:14" x14ac:dyDescent="0.25">
      <c r="A3347" s="166" t="str">
        <f>Сверка[[#This Row],[ID Штатной должности]]&amp;Сверка[[#This Row],[Дата возникновения вакансии на ШД]]</f>
        <v/>
      </c>
      <c r="B3347" s="162"/>
      <c r="C3347" s="163"/>
      <c r="D3347" s="162"/>
      <c r="E3347" s="163"/>
      <c r="F3347" s="164"/>
      <c r="G3347" s="164"/>
      <c r="H3347" s="164"/>
      <c r="I3347" s="164"/>
      <c r="J3347" s="163"/>
      <c r="K3347" s="162"/>
      <c r="L3347" s="163"/>
      <c r="M33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48" spans="1:14" x14ac:dyDescent="0.25">
      <c r="A3348" s="166" t="str">
        <f>Сверка[[#This Row],[ID Штатной должности]]&amp;Сверка[[#This Row],[Дата возникновения вакансии на ШД]]</f>
        <v/>
      </c>
      <c r="B3348" s="162"/>
      <c r="C3348" s="163"/>
      <c r="D3348" s="162"/>
      <c r="E3348" s="163"/>
      <c r="F3348" s="164"/>
      <c r="G3348" s="164"/>
      <c r="H3348" s="164"/>
      <c r="I3348" s="164"/>
      <c r="J3348" s="163"/>
      <c r="K3348" s="162"/>
      <c r="L3348" s="163"/>
      <c r="M33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49" spans="1:14" x14ac:dyDescent="0.25">
      <c r="A3349" s="166" t="str">
        <f>Сверка[[#This Row],[ID Штатной должности]]&amp;Сверка[[#This Row],[Дата возникновения вакансии на ШД]]</f>
        <v/>
      </c>
      <c r="B3349" s="162"/>
      <c r="C3349" s="163"/>
      <c r="D3349" s="162"/>
      <c r="E3349" s="163"/>
      <c r="F3349" s="164"/>
      <c r="G3349" s="164"/>
      <c r="H3349" s="164"/>
      <c r="I3349" s="164"/>
      <c r="J3349" s="163"/>
      <c r="K3349" s="162"/>
      <c r="L3349" s="163"/>
      <c r="M33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50" spans="1:14" x14ac:dyDescent="0.25">
      <c r="A3350" s="166" t="str">
        <f>Сверка[[#This Row],[ID Штатной должности]]&amp;Сверка[[#This Row],[Дата возникновения вакансии на ШД]]</f>
        <v/>
      </c>
      <c r="B3350" s="162"/>
      <c r="C3350" s="163"/>
      <c r="D3350" s="162"/>
      <c r="E3350" s="163"/>
      <c r="F3350" s="164"/>
      <c r="G3350" s="164"/>
      <c r="H3350" s="164"/>
      <c r="I3350" s="164"/>
      <c r="J3350" s="163"/>
      <c r="K3350" s="162"/>
      <c r="L3350" s="163"/>
      <c r="M33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51" spans="1:14" x14ac:dyDescent="0.25">
      <c r="A3351" s="166" t="str">
        <f>Сверка[[#This Row],[ID Штатной должности]]&amp;Сверка[[#This Row],[Дата возникновения вакансии на ШД]]</f>
        <v/>
      </c>
      <c r="B3351" s="162"/>
      <c r="C3351" s="163"/>
      <c r="D3351" s="162"/>
      <c r="E3351" s="163"/>
      <c r="F3351" s="164"/>
      <c r="G3351" s="164"/>
      <c r="H3351" s="164"/>
      <c r="I3351" s="164"/>
      <c r="J3351" s="163"/>
      <c r="K3351" s="162"/>
      <c r="L3351" s="163"/>
      <c r="M33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52" spans="1:14" x14ac:dyDescent="0.25">
      <c r="A3352" s="166" t="str">
        <f>Сверка[[#This Row],[ID Штатной должности]]&amp;Сверка[[#This Row],[Дата возникновения вакансии на ШД]]</f>
        <v/>
      </c>
      <c r="B3352" s="162"/>
      <c r="C3352" s="163"/>
      <c r="D3352" s="162"/>
      <c r="E3352" s="163"/>
      <c r="F3352" s="164"/>
      <c r="G3352" s="164"/>
      <c r="H3352" s="164"/>
      <c r="I3352" s="164"/>
      <c r="J3352" s="163"/>
      <c r="K3352" s="162"/>
      <c r="L3352" s="163"/>
      <c r="M33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53" spans="1:14" x14ac:dyDescent="0.25">
      <c r="A3353" s="166" t="str">
        <f>Сверка[[#This Row],[ID Штатной должности]]&amp;Сверка[[#This Row],[Дата возникновения вакансии на ШД]]</f>
        <v/>
      </c>
      <c r="B3353" s="162"/>
      <c r="C3353" s="163"/>
      <c r="D3353" s="162"/>
      <c r="E3353" s="163"/>
      <c r="F3353" s="164"/>
      <c r="G3353" s="164"/>
      <c r="H3353" s="164"/>
      <c r="I3353" s="164"/>
      <c r="J3353" s="163"/>
      <c r="K3353" s="162"/>
      <c r="L3353" s="163"/>
      <c r="M33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54" spans="1:14" x14ac:dyDescent="0.25">
      <c r="A3354" s="166" t="str">
        <f>Сверка[[#This Row],[ID Штатной должности]]&amp;Сверка[[#This Row],[Дата возникновения вакансии на ШД]]</f>
        <v/>
      </c>
      <c r="B3354" s="162"/>
      <c r="C3354" s="163"/>
      <c r="D3354" s="162"/>
      <c r="E3354" s="163"/>
      <c r="F3354" s="164"/>
      <c r="G3354" s="164"/>
      <c r="H3354" s="164"/>
      <c r="I3354" s="164"/>
      <c r="J3354" s="163"/>
      <c r="K3354" s="162"/>
      <c r="L3354" s="163"/>
      <c r="M33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55" spans="1:14" x14ac:dyDescent="0.25">
      <c r="A3355" s="166" t="str">
        <f>Сверка[[#This Row],[ID Штатной должности]]&amp;Сверка[[#This Row],[Дата возникновения вакансии на ШД]]</f>
        <v/>
      </c>
      <c r="B3355" s="162"/>
      <c r="C3355" s="163"/>
      <c r="D3355" s="162"/>
      <c r="E3355" s="163"/>
      <c r="F3355" s="164"/>
      <c r="G3355" s="164"/>
      <c r="H3355" s="164"/>
      <c r="I3355" s="164"/>
      <c r="J3355" s="163"/>
      <c r="K3355" s="162"/>
      <c r="L3355" s="163"/>
      <c r="M33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56" spans="1:14" x14ac:dyDescent="0.25">
      <c r="A3356" s="166" t="str">
        <f>Сверка[[#This Row],[ID Штатной должности]]&amp;Сверка[[#This Row],[Дата возникновения вакансии на ШД]]</f>
        <v/>
      </c>
      <c r="B3356" s="162"/>
      <c r="C3356" s="163"/>
      <c r="D3356" s="162"/>
      <c r="E3356" s="163"/>
      <c r="F3356" s="164"/>
      <c r="G3356" s="164"/>
      <c r="H3356" s="164"/>
      <c r="I3356" s="164"/>
      <c r="J3356" s="163"/>
      <c r="K3356" s="162"/>
      <c r="L3356" s="163"/>
      <c r="M33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57" spans="1:14" x14ac:dyDescent="0.25">
      <c r="A3357" s="166" t="str">
        <f>Сверка[[#This Row],[ID Штатной должности]]&amp;Сверка[[#This Row],[Дата возникновения вакансии на ШД]]</f>
        <v/>
      </c>
      <c r="B3357" s="162"/>
      <c r="C3357" s="163"/>
      <c r="D3357" s="162"/>
      <c r="E3357" s="163"/>
      <c r="F3357" s="164"/>
      <c r="G3357" s="164"/>
      <c r="H3357" s="164"/>
      <c r="I3357" s="164"/>
      <c r="J3357" s="163"/>
      <c r="K3357" s="162"/>
      <c r="L3357" s="163"/>
      <c r="M33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58" spans="1:14" x14ac:dyDescent="0.25">
      <c r="A3358" s="166" t="str">
        <f>Сверка[[#This Row],[ID Штатной должности]]&amp;Сверка[[#This Row],[Дата возникновения вакансии на ШД]]</f>
        <v/>
      </c>
      <c r="B3358" s="162"/>
      <c r="C3358" s="163"/>
      <c r="D3358" s="162"/>
      <c r="E3358" s="163"/>
      <c r="F3358" s="164"/>
      <c r="G3358" s="164"/>
      <c r="H3358" s="164"/>
      <c r="I3358" s="164"/>
      <c r="J3358" s="163"/>
      <c r="K3358" s="162"/>
      <c r="L3358" s="163"/>
      <c r="M33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59" spans="1:14" x14ac:dyDescent="0.25">
      <c r="A3359" s="166" t="str">
        <f>Сверка[[#This Row],[ID Штатной должности]]&amp;Сверка[[#This Row],[Дата возникновения вакансии на ШД]]</f>
        <v/>
      </c>
      <c r="B3359" s="162"/>
      <c r="C3359" s="163"/>
      <c r="D3359" s="162"/>
      <c r="E3359" s="163"/>
      <c r="F3359" s="164"/>
      <c r="G3359" s="164"/>
      <c r="H3359" s="164"/>
      <c r="I3359" s="164"/>
      <c r="J3359" s="163"/>
      <c r="K3359" s="162"/>
      <c r="L3359" s="163"/>
      <c r="M33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60" spans="1:14" x14ac:dyDescent="0.25">
      <c r="A3360" s="166" t="str">
        <f>Сверка[[#This Row],[ID Штатной должности]]&amp;Сверка[[#This Row],[Дата возникновения вакансии на ШД]]</f>
        <v/>
      </c>
      <c r="B3360" s="162"/>
      <c r="C3360" s="163"/>
      <c r="D3360" s="162"/>
      <c r="E3360" s="163"/>
      <c r="F3360" s="164"/>
      <c r="G3360" s="164"/>
      <c r="H3360" s="164"/>
      <c r="I3360" s="164"/>
      <c r="J3360" s="163"/>
      <c r="K3360" s="162"/>
      <c r="L3360" s="163"/>
      <c r="M33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61" spans="1:14" x14ac:dyDescent="0.25">
      <c r="A3361" s="166" t="str">
        <f>Сверка[[#This Row],[ID Штатной должности]]&amp;Сверка[[#This Row],[Дата возникновения вакансии на ШД]]</f>
        <v/>
      </c>
      <c r="B3361" s="162"/>
      <c r="C3361" s="163"/>
      <c r="D3361" s="162"/>
      <c r="E3361" s="163"/>
      <c r="F3361" s="164"/>
      <c r="G3361" s="164"/>
      <c r="H3361" s="164"/>
      <c r="I3361" s="164"/>
      <c r="J3361" s="163"/>
      <c r="K3361" s="162"/>
      <c r="L3361" s="163"/>
      <c r="M33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62" spans="1:14" x14ac:dyDescent="0.25">
      <c r="A3362" s="166" t="str">
        <f>Сверка[[#This Row],[ID Штатной должности]]&amp;Сверка[[#This Row],[Дата возникновения вакансии на ШД]]</f>
        <v/>
      </c>
      <c r="B3362" s="162"/>
      <c r="C3362" s="163"/>
      <c r="D3362" s="162"/>
      <c r="E3362" s="163"/>
      <c r="F3362" s="164"/>
      <c r="G3362" s="164"/>
      <c r="H3362" s="164"/>
      <c r="I3362" s="164"/>
      <c r="J3362" s="163"/>
      <c r="K3362" s="162"/>
      <c r="L3362" s="163"/>
      <c r="M33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63" spans="1:14" x14ac:dyDescent="0.25">
      <c r="A3363" s="166" t="str">
        <f>Сверка[[#This Row],[ID Штатной должности]]&amp;Сверка[[#This Row],[Дата возникновения вакансии на ШД]]</f>
        <v/>
      </c>
      <c r="B3363" s="162"/>
      <c r="C3363" s="163"/>
      <c r="D3363" s="162"/>
      <c r="E3363" s="163"/>
      <c r="F3363" s="164"/>
      <c r="G3363" s="164"/>
      <c r="H3363" s="164"/>
      <c r="I3363" s="164"/>
      <c r="J3363" s="163"/>
      <c r="K3363" s="162"/>
      <c r="L3363" s="163"/>
      <c r="M33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64" spans="1:14" x14ac:dyDescent="0.25">
      <c r="A3364" s="166" t="str">
        <f>Сверка[[#This Row],[ID Штатной должности]]&amp;Сверка[[#This Row],[Дата возникновения вакансии на ШД]]</f>
        <v/>
      </c>
      <c r="B3364" s="162"/>
      <c r="C3364" s="163"/>
      <c r="D3364" s="162"/>
      <c r="E3364" s="163"/>
      <c r="F3364" s="164"/>
      <c r="G3364" s="164"/>
      <c r="H3364" s="164"/>
      <c r="I3364" s="164"/>
      <c r="J3364" s="163"/>
      <c r="K3364" s="162"/>
      <c r="L3364" s="163"/>
      <c r="M33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65" spans="1:14" x14ac:dyDescent="0.25">
      <c r="A3365" s="166" t="str">
        <f>Сверка[[#This Row],[ID Штатной должности]]&amp;Сверка[[#This Row],[Дата возникновения вакансии на ШД]]</f>
        <v/>
      </c>
      <c r="B3365" s="162"/>
      <c r="C3365" s="163"/>
      <c r="D3365" s="162"/>
      <c r="E3365" s="163"/>
      <c r="F3365" s="164"/>
      <c r="G3365" s="164"/>
      <c r="H3365" s="164"/>
      <c r="I3365" s="164"/>
      <c r="J3365" s="163"/>
      <c r="K3365" s="162"/>
      <c r="L3365" s="163"/>
      <c r="M33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66" spans="1:14" x14ac:dyDescent="0.25">
      <c r="A3366" s="166" t="str">
        <f>Сверка[[#This Row],[ID Штатной должности]]&amp;Сверка[[#This Row],[Дата возникновения вакансии на ШД]]</f>
        <v/>
      </c>
      <c r="B3366" s="162"/>
      <c r="C3366" s="163"/>
      <c r="D3366" s="162"/>
      <c r="E3366" s="163"/>
      <c r="F3366" s="164"/>
      <c r="G3366" s="164"/>
      <c r="H3366" s="164"/>
      <c r="I3366" s="164"/>
      <c r="J3366" s="163"/>
      <c r="K3366" s="162"/>
      <c r="L3366" s="163"/>
      <c r="M33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67" spans="1:14" x14ac:dyDescent="0.25">
      <c r="A3367" s="166" t="str">
        <f>Сверка[[#This Row],[ID Штатной должности]]&amp;Сверка[[#This Row],[Дата возникновения вакансии на ШД]]</f>
        <v/>
      </c>
      <c r="B3367" s="162"/>
      <c r="C3367" s="163"/>
      <c r="D3367" s="162"/>
      <c r="E3367" s="163"/>
      <c r="F3367" s="164"/>
      <c r="G3367" s="164"/>
      <c r="H3367" s="164"/>
      <c r="I3367" s="164"/>
      <c r="J3367" s="163"/>
      <c r="K3367" s="162"/>
      <c r="L3367" s="163"/>
      <c r="M33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68" spans="1:14" x14ac:dyDescent="0.25">
      <c r="A3368" s="166" t="str">
        <f>Сверка[[#This Row],[ID Штатной должности]]&amp;Сверка[[#This Row],[Дата возникновения вакансии на ШД]]</f>
        <v/>
      </c>
      <c r="B3368" s="162"/>
      <c r="C3368" s="163"/>
      <c r="D3368" s="162"/>
      <c r="E3368" s="163"/>
      <c r="F3368" s="164"/>
      <c r="G3368" s="164"/>
      <c r="H3368" s="164"/>
      <c r="I3368" s="164"/>
      <c r="J3368" s="163"/>
      <c r="K3368" s="162"/>
      <c r="L3368" s="163"/>
      <c r="M33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69" spans="1:14" x14ac:dyDescent="0.25">
      <c r="A3369" s="166" t="str">
        <f>Сверка[[#This Row],[ID Штатной должности]]&amp;Сверка[[#This Row],[Дата возникновения вакансии на ШД]]</f>
        <v/>
      </c>
      <c r="B3369" s="162"/>
      <c r="C3369" s="163"/>
      <c r="D3369" s="162"/>
      <c r="E3369" s="163"/>
      <c r="F3369" s="164"/>
      <c r="G3369" s="164"/>
      <c r="H3369" s="164"/>
      <c r="I3369" s="164"/>
      <c r="J3369" s="163"/>
      <c r="K3369" s="162"/>
      <c r="L3369" s="163"/>
      <c r="M33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70" spans="1:14" x14ac:dyDescent="0.25">
      <c r="A3370" s="166" t="str">
        <f>Сверка[[#This Row],[ID Штатной должности]]&amp;Сверка[[#This Row],[Дата возникновения вакансии на ШД]]</f>
        <v/>
      </c>
      <c r="B3370" s="162"/>
      <c r="C3370" s="163"/>
      <c r="D3370" s="162"/>
      <c r="E3370" s="163"/>
      <c r="F3370" s="164"/>
      <c r="G3370" s="164"/>
      <c r="H3370" s="164"/>
      <c r="I3370" s="164"/>
      <c r="J3370" s="163"/>
      <c r="K3370" s="162"/>
      <c r="L3370" s="163"/>
      <c r="M33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71" spans="1:14" x14ac:dyDescent="0.25">
      <c r="A3371" s="166" t="str">
        <f>Сверка[[#This Row],[ID Штатной должности]]&amp;Сверка[[#This Row],[Дата возникновения вакансии на ШД]]</f>
        <v/>
      </c>
      <c r="B3371" s="162"/>
      <c r="C3371" s="163"/>
      <c r="D3371" s="162"/>
      <c r="E3371" s="163"/>
      <c r="F3371" s="164"/>
      <c r="G3371" s="164"/>
      <c r="H3371" s="164"/>
      <c r="I3371" s="164"/>
      <c r="J3371" s="163"/>
      <c r="K3371" s="162"/>
      <c r="L3371" s="163"/>
      <c r="M33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72" spans="1:14" x14ac:dyDescent="0.25">
      <c r="A3372" s="166" t="str">
        <f>Сверка[[#This Row],[ID Штатной должности]]&amp;Сверка[[#This Row],[Дата возникновения вакансии на ШД]]</f>
        <v/>
      </c>
      <c r="B3372" s="162"/>
      <c r="C3372" s="163"/>
      <c r="D3372" s="162"/>
      <c r="E3372" s="163"/>
      <c r="F3372" s="164"/>
      <c r="G3372" s="164"/>
      <c r="H3372" s="164"/>
      <c r="I3372" s="164"/>
      <c r="J3372" s="163"/>
      <c r="K3372" s="162"/>
      <c r="L3372" s="163"/>
      <c r="M33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73" spans="1:14" x14ac:dyDescent="0.25">
      <c r="A3373" s="166" t="str">
        <f>Сверка[[#This Row],[ID Штатной должности]]&amp;Сверка[[#This Row],[Дата возникновения вакансии на ШД]]</f>
        <v/>
      </c>
      <c r="B3373" s="162"/>
      <c r="C3373" s="163"/>
      <c r="D3373" s="162"/>
      <c r="E3373" s="163"/>
      <c r="F3373" s="164"/>
      <c r="G3373" s="164"/>
      <c r="H3373" s="164"/>
      <c r="I3373" s="164"/>
      <c r="J3373" s="163"/>
      <c r="K3373" s="162"/>
      <c r="L3373" s="163"/>
      <c r="M33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74" spans="1:14" x14ac:dyDescent="0.25">
      <c r="A3374" s="166" t="str">
        <f>Сверка[[#This Row],[ID Штатной должности]]&amp;Сверка[[#This Row],[Дата возникновения вакансии на ШД]]</f>
        <v/>
      </c>
      <c r="B3374" s="162"/>
      <c r="C3374" s="163"/>
      <c r="D3374" s="162"/>
      <c r="E3374" s="163"/>
      <c r="F3374" s="164"/>
      <c r="G3374" s="164"/>
      <c r="H3374" s="164"/>
      <c r="I3374" s="164"/>
      <c r="J3374" s="163"/>
      <c r="K3374" s="162"/>
      <c r="L3374" s="163"/>
      <c r="M33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75" spans="1:14" x14ac:dyDescent="0.25">
      <c r="A3375" s="166" t="str">
        <f>Сверка[[#This Row],[ID Штатной должности]]&amp;Сверка[[#This Row],[Дата возникновения вакансии на ШД]]</f>
        <v/>
      </c>
      <c r="B3375" s="162"/>
      <c r="C3375" s="163"/>
      <c r="D3375" s="162"/>
      <c r="E3375" s="163"/>
      <c r="F3375" s="164"/>
      <c r="G3375" s="164"/>
      <c r="H3375" s="164"/>
      <c r="I3375" s="164"/>
      <c r="J3375" s="163"/>
      <c r="K3375" s="162"/>
      <c r="L3375" s="163"/>
      <c r="M33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76" spans="1:14" x14ac:dyDescent="0.25">
      <c r="A3376" s="166" t="str">
        <f>Сверка[[#This Row],[ID Штатной должности]]&amp;Сверка[[#This Row],[Дата возникновения вакансии на ШД]]</f>
        <v/>
      </c>
      <c r="B3376" s="162"/>
      <c r="C3376" s="163"/>
      <c r="D3376" s="162"/>
      <c r="E3376" s="163"/>
      <c r="F3376" s="164"/>
      <c r="G3376" s="164"/>
      <c r="H3376" s="164"/>
      <c r="I3376" s="164"/>
      <c r="J3376" s="163"/>
      <c r="K3376" s="162"/>
      <c r="L3376" s="163"/>
      <c r="M33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77" spans="1:14" x14ac:dyDescent="0.25">
      <c r="A3377" s="166" t="str">
        <f>Сверка[[#This Row],[ID Штатной должности]]&amp;Сверка[[#This Row],[Дата возникновения вакансии на ШД]]</f>
        <v/>
      </c>
      <c r="B3377" s="162"/>
      <c r="C3377" s="163"/>
      <c r="D3377" s="162"/>
      <c r="E3377" s="163"/>
      <c r="F3377" s="164"/>
      <c r="G3377" s="164"/>
      <c r="H3377" s="164"/>
      <c r="I3377" s="164"/>
      <c r="J3377" s="163"/>
      <c r="K3377" s="162"/>
      <c r="L3377" s="163"/>
      <c r="M33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78" spans="1:14" x14ac:dyDescent="0.25">
      <c r="A3378" s="166" t="str">
        <f>Сверка[[#This Row],[ID Штатной должности]]&amp;Сверка[[#This Row],[Дата возникновения вакансии на ШД]]</f>
        <v/>
      </c>
      <c r="B3378" s="162"/>
      <c r="C3378" s="163"/>
      <c r="D3378" s="162"/>
      <c r="E3378" s="163"/>
      <c r="F3378" s="164"/>
      <c r="G3378" s="164"/>
      <c r="H3378" s="164"/>
      <c r="I3378" s="164"/>
      <c r="J3378" s="163"/>
      <c r="K3378" s="162"/>
      <c r="L3378" s="163"/>
      <c r="M33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79" spans="1:14" x14ac:dyDescent="0.25">
      <c r="A3379" s="166" t="str">
        <f>Сверка[[#This Row],[ID Штатной должности]]&amp;Сверка[[#This Row],[Дата возникновения вакансии на ШД]]</f>
        <v/>
      </c>
      <c r="B3379" s="162"/>
      <c r="C3379" s="163"/>
      <c r="D3379" s="162"/>
      <c r="E3379" s="163"/>
      <c r="F3379" s="164"/>
      <c r="G3379" s="164"/>
      <c r="H3379" s="164"/>
      <c r="I3379" s="164"/>
      <c r="J3379" s="163"/>
      <c r="K3379" s="162"/>
      <c r="L3379" s="163"/>
      <c r="M33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80" spans="1:14" x14ac:dyDescent="0.25">
      <c r="A3380" s="166" t="str">
        <f>Сверка[[#This Row],[ID Штатной должности]]&amp;Сверка[[#This Row],[Дата возникновения вакансии на ШД]]</f>
        <v/>
      </c>
      <c r="B3380" s="162"/>
      <c r="C3380" s="163"/>
      <c r="D3380" s="162"/>
      <c r="E3380" s="163"/>
      <c r="F3380" s="164"/>
      <c r="G3380" s="164"/>
      <c r="H3380" s="164"/>
      <c r="I3380" s="164"/>
      <c r="J3380" s="163"/>
      <c r="K3380" s="162"/>
      <c r="L3380" s="163"/>
      <c r="M33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81" spans="1:14" x14ac:dyDescent="0.25">
      <c r="A3381" s="166" t="str">
        <f>Сверка[[#This Row],[ID Штатной должности]]&amp;Сверка[[#This Row],[Дата возникновения вакансии на ШД]]</f>
        <v/>
      </c>
      <c r="B3381" s="162"/>
      <c r="C3381" s="163"/>
      <c r="D3381" s="162"/>
      <c r="E3381" s="163"/>
      <c r="F3381" s="164"/>
      <c r="G3381" s="164"/>
      <c r="H3381" s="164"/>
      <c r="I3381" s="164"/>
      <c r="J3381" s="163"/>
      <c r="K3381" s="162"/>
      <c r="L3381" s="163"/>
      <c r="M33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82" spans="1:14" x14ac:dyDescent="0.25">
      <c r="A3382" s="166" t="str">
        <f>Сверка[[#This Row],[ID Штатной должности]]&amp;Сверка[[#This Row],[Дата возникновения вакансии на ШД]]</f>
        <v/>
      </c>
      <c r="B3382" s="162"/>
      <c r="C3382" s="163"/>
      <c r="D3382" s="162"/>
      <c r="E3382" s="163"/>
      <c r="F3382" s="164"/>
      <c r="G3382" s="164"/>
      <c r="H3382" s="164"/>
      <c r="I3382" s="164"/>
      <c r="J3382" s="163"/>
      <c r="K3382" s="162"/>
      <c r="L3382" s="163"/>
      <c r="M33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83" spans="1:14" x14ac:dyDescent="0.25">
      <c r="A3383" s="166" t="str">
        <f>Сверка[[#This Row],[ID Штатной должности]]&amp;Сверка[[#This Row],[Дата возникновения вакансии на ШД]]</f>
        <v/>
      </c>
      <c r="B3383" s="162"/>
      <c r="C3383" s="163"/>
      <c r="D3383" s="162"/>
      <c r="E3383" s="163"/>
      <c r="F3383" s="164"/>
      <c r="G3383" s="164"/>
      <c r="H3383" s="164"/>
      <c r="I3383" s="164"/>
      <c r="J3383" s="163"/>
      <c r="K3383" s="162"/>
      <c r="L3383" s="163"/>
      <c r="M33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84" spans="1:14" x14ac:dyDescent="0.25">
      <c r="A3384" s="166" t="str">
        <f>Сверка[[#This Row],[ID Штатной должности]]&amp;Сверка[[#This Row],[Дата возникновения вакансии на ШД]]</f>
        <v/>
      </c>
      <c r="B3384" s="162"/>
      <c r="C3384" s="163"/>
      <c r="D3384" s="162"/>
      <c r="E3384" s="163"/>
      <c r="F3384" s="164"/>
      <c r="G3384" s="164"/>
      <c r="H3384" s="164"/>
      <c r="I3384" s="164"/>
      <c r="J3384" s="163"/>
      <c r="K3384" s="162"/>
      <c r="L3384" s="163"/>
      <c r="M33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85" spans="1:14" x14ac:dyDescent="0.25">
      <c r="A3385" s="166" t="str">
        <f>Сверка[[#This Row],[ID Штатной должности]]&amp;Сверка[[#This Row],[Дата возникновения вакансии на ШД]]</f>
        <v/>
      </c>
      <c r="B3385" s="162"/>
      <c r="C3385" s="163"/>
      <c r="D3385" s="162"/>
      <c r="E3385" s="163"/>
      <c r="F3385" s="164"/>
      <c r="G3385" s="164"/>
      <c r="H3385" s="164"/>
      <c r="I3385" s="164"/>
      <c r="J3385" s="163"/>
      <c r="K3385" s="162"/>
      <c r="L3385" s="163"/>
      <c r="M33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86" spans="1:14" x14ac:dyDescent="0.25">
      <c r="A3386" s="166" t="str">
        <f>Сверка[[#This Row],[ID Штатной должности]]&amp;Сверка[[#This Row],[Дата возникновения вакансии на ШД]]</f>
        <v/>
      </c>
      <c r="B3386" s="162"/>
      <c r="C3386" s="163"/>
      <c r="D3386" s="162"/>
      <c r="E3386" s="163"/>
      <c r="F3386" s="164"/>
      <c r="G3386" s="164"/>
      <c r="H3386" s="164"/>
      <c r="I3386" s="164"/>
      <c r="J3386" s="163"/>
      <c r="K3386" s="162"/>
      <c r="L3386" s="163"/>
      <c r="M33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87" spans="1:14" x14ac:dyDescent="0.25">
      <c r="A3387" s="166" t="str">
        <f>Сверка[[#This Row],[ID Штатной должности]]&amp;Сверка[[#This Row],[Дата возникновения вакансии на ШД]]</f>
        <v/>
      </c>
      <c r="B3387" s="162"/>
      <c r="C3387" s="163"/>
      <c r="D3387" s="162"/>
      <c r="E3387" s="163"/>
      <c r="F3387" s="164"/>
      <c r="G3387" s="164"/>
      <c r="H3387" s="164"/>
      <c r="I3387" s="164"/>
      <c r="J3387" s="163"/>
      <c r="K3387" s="162"/>
      <c r="L3387" s="163"/>
      <c r="M33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88" spans="1:14" x14ac:dyDescent="0.25">
      <c r="A3388" s="166" t="str">
        <f>Сверка[[#This Row],[ID Штатной должности]]&amp;Сверка[[#This Row],[Дата возникновения вакансии на ШД]]</f>
        <v/>
      </c>
      <c r="B3388" s="162"/>
      <c r="C3388" s="163"/>
      <c r="D3388" s="162"/>
      <c r="E3388" s="163"/>
      <c r="F3388" s="164"/>
      <c r="G3388" s="164"/>
      <c r="H3388" s="164"/>
      <c r="I3388" s="164"/>
      <c r="J3388" s="163"/>
      <c r="K3388" s="162"/>
      <c r="L3388" s="163"/>
      <c r="M33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89" spans="1:14" x14ac:dyDescent="0.25">
      <c r="A3389" s="166" t="str">
        <f>Сверка[[#This Row],[ID Штатной должности]]&amp;Сверка[[#This Row],[Дата возникновения вакансии на ШД]]</f>
        <v/>
      </c>
      <c r="B3389" s="162"/>
      <c r="C3389" s="163"/>
      <c r="D3389" s="162"/>
      <c r="E3389" s="163"/>
      <c r="F3389" s="164"/>
      <c r="G3389" s="164"/>
      <c r="H3389" s="164"/>
      <c r="I3389" s="164"/>
      <c r="J3389" s="163"/>
      <c r="K3389" s="162"/>
      <c r="L3389" s="163"/>
      <c r="M33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90" spans="1:14" x14ac:dyDescent="0.25">
      <c r="A3390" s="166" t="str">
        <f>Сверка[[#This Row],[ID Штатной должности]]&amp;Сверка[[#This Row],[Дата возникновения вакансии на ШД]]</f>
        <v/>
      </c>
      <c r="B3390" s="162"/>
      <c r="C3390" s="163"/>
      <c r="D3390" s="162"/>
      <c r="E3390" s="163"/>
      <c r="F3390" s="164"/>
      <c r="G3390" s="164"/>
      <c r="H3390" s="164"/>
      <c r="I3390" s="164"/>
      <c r="J3390" s="163"/>
      <c r="K3390" s="162"/>
      <c r="L3390" s="163"/>
      <c r="M33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91" spans="1:14" x14ac:dyDescent="0.25">
      <c r="A3391" s="166" t="str">
        <f>Сверка[[#This Row],[ID Штатной должности]]&amp;Сверка[[#This Row],[Дата возникновения вакансии на ШД]]</f>
        <v/>
      </c>
      <c r="B3391" s="162"/>
      <c r="C3391" s="163"/>
      <c r="D3391" s="162"/>
      <c r="E3391" s="163"/>
      <c r="F3391" s="164"/>
      <c r="G3391" s="164"/>
      <c r="H3391" s="164"/>
      <c r="I3391" s="164"/>
      <c r="J3391" s="163"/>
      <c r="K3391" s="162"/>
      <c r="L3391" s="163"/>
      <c r="M33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92" spans="1:14" x14ac:dyDescent="0.25">
      <c r="A3392" s="166" t="str">
        <f>Сверка[[#This Row],[ID Штатной должности]]&amp;Сверка[[#This Row],[Дата возникновения вакансии на ШД]]</f>
        <v/>
      </c>
      <c r="B3392" s="162"/>
      <c r="C3392" s="163"/>
      <c r="D3392" s="162"/>
      <c r="E3392" s="163"/>
      <c r="F3392" s="164"/>
      <c r="G3392" s="164"/>
      <c r="H3392" s="164"/>
      <c r="I3392" s="164"/>
      <c r="J3392" s="163"/>
      <c r="K3392" s="162"/>
      <c r="L3392" s="163"/>
      <c r="M33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93" spans="1:14" x14ac:dyDescent="0.25">
      <c r="A3393" s="166" t="str">
        <f>Сверка[[#This Row],[ID Штатной должности]]&amp;Сверка[[#This Row],[Дата возникновения вакансии на ШД]]</f>
        <v/>
      </c>
      <c r="B3393" s="162"/>
      <c r="C3393" s="163"/>
      <c r="D3393" s="162"/>
      <c r="E3393" s="163"/>
      <c r="F3393" s="164"/>
      <c r="G3393" s="164"/>
      <c r="H3393" s="164"/>
      <c r="I3393" s="164"/>
      <c r="J3393" s="163"/>
      <c r="K3393" s="162"/>
      <c r="L3393" s="163"/>
      <c r="M33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94" spans="1:14" x14ac:dyDescent="0.25">
      <c r="A3394" s="166" t="str">
        <f>Сверка[[#This Row],[ID Штатной должности]]&amp;Сверка[[#This Row],[Дата возникновения вакансии на ШД]]</f>
        <v/>
      </c>
      <c r="B3394" s="162"/>
      <c r="C3394" s="163"/>
      <c r="D3394" s="162"/>
      <c r="E3394" s="163"/>
      <c r="F3394" s="164"/>
      <c r="G3394" s="164"/>
      <c r="H3394" s="164"/>
      <c r="I3394" s="164"/>
      <c r="J3394" s="163"/>
      <c r="K3394" s="162"/>
      <c r="L3394" s="163"/>
      <c r="M33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95" spans="1:14" x14ac:dyDescent="0.25">
      <c r="A3395" s="166" t="str">
        <f>Сверка[[#This Row],[ID Штатной должности]]&amp;Сверка[[#This Row],[Дата возникновения вакансии на ШД]]</f>
        <v/>
      </c>
      <c r="B3395" s="162"/>
      <c r="C3395" s="163"/>
      <c r="D3395" s="162"/>
      <c r="E3395" s="163"/>
      <c r="F3395" s="164"/>
      <c r="G3395" s="164"/>
      <c r="H3395" s="164"/>
      <c r="I3395" s="164"/>
      <c r="J3395" s="163"/>
      <c r="K3395" s="162"/>
      <c r="L3395" s="163"/>
      <c r="M33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96" spans="1:14" x14ac:dyDescent="0.25">
      <c r="A3396" s="166" t="str">
        <f>Сверка[[#This Row],[ID Штатной должности]]&amp;Сверка[[#This Row],[Дата возникновения вакансии на ШД]]</f>
        <v/>
      </c>
      <c r="B3396" s="162"/>
      <c r="C3396" s="163"/>
      <c r="D3396" s="162"/>
      <c r="E3396" s="163"/>
      <c r="F3396" s="164"/>
      <c r="G3396" s="164"/>
      <c r="H3396" s="164"/>
      <c r="I3396" s="164"/>
      <c r="J3396" s="163"/>
      <c r="K3396" s="162"/>
      <c r="L3396" s="163"/>
      <c r="M33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97" spans="1:14" x14ac:dyDescent="0.25">
      <c r="A3397" s="166" t="str">
        <f>Сверка[[#This Row],[ID Штатной должности]]&amp;Сверка[[#This Row],[Дата возникновения вакансии на ШД]]</f>
        <v/>
      </c>
      <c r="B3397" s="162"/>
      <c r="C3397" s="163"/>
      <c r="D3397" s="162"/>
      <c r="E3397" s="163"/>
      <c r="F3397" s="164"/>
      <c r="G3397" s="164"/>
      <c r="H3397" s="164"/>
      <c r="I3397" s="164"/>
      <c r="J3397" s="163"/>
      <c r="K3397" s="162"/>
      <c r="L3397" s="163"/>
      <c r="M33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98" spans="1:14" x14ac:dyDescent="0.25">
      <c r="A3398" s="166" t="str">
        <f>Сверка[[#This Row],[ID Штатной должности]]&amp;Сверка[[#This Row],[Дата возникновения вакансии на ШД]]</f>
        <v/>
      </c>
      <c r="B3398" s="162"/>
      <c r="C3398" s="163"/>
      <c r="D3398" s="162"/>
      <c r="E3398" s="163"/>
      <c r="F3398" s="164"/>
      <c r="G3398" s="164"/>
      <c r="H3398" s="164"/>
      <c r="I3398" s="164"/>
      <c r="J3398" s="163"/>
      <c r="K3398" s="162"/>
      <c r="L3398" s="163"/>
      <c r="M33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399" spans="1:14" x14ac:dyDescent="0.25">
      <c r="A3399" s="166" t="str">
        <f>Сверка[[#This Row],[ID Штатной должности]]&amp;Сверка[[#This Row],[Дата возникновения вакансии на ШД]]</f>
        <v/>
      </c>
      <c r="B3399" s="162"/>
      <c r="C3399" s="163"/>
      <c r="D3399" s="162"/>
      <c r="E3399" s="163"/>
      <c r="F3399" s="164"/>
      <c r="G3399" s="164"/>
      <c r="H3399" s="164"/>
      <c r="I3399" s="164"/>
      <c r="J3399" s="163"/>
      <c r="K3399" s="162"/>
      <c r="L3399" s="163"/>
      <c r="M33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3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00" spans="1:14" x14ac:dyDescent="0.25">
      <c r="A3400" s="166" t="str">
        <f>Сверка[[#This Row],[ID Штатной должности]]&amp;Сверка[[#This Row],[Дата возникновения вакансии на ШД]]</f>
        <v/>
      </c>
      <c r="B3400" s="162"/>
      <c r="C3400" s="163"/>
      <c r="D3400" s="162"/>
      <c r="E3400" s="163"/>
      <c r="F3400" s="164"/>
      <c r="G3400" s="164"/>
      <c r="H3400" s="164"/>
      <c r="I3400" s="164"/>
      <c r="J3400" s="163"/>
      <c r="K3400" s="162"/>
      <c r="L3400" s="163"/>
      <c r="M34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01" spans="1:14" x14ac:dyDescent="0.25">
      <c r="A3401" s="166" t="str">
        <f>Сверка[[#This Row],[ID Штатной должности]]&amp;Сверка[[#This Row],[Дата возникновения вакансии на ШД]]</f>
        <v/>
      </c>
      <c r="B3401" s="162"/>
      <c r="C3401" s="163"/>
      <c r="D3401" s="162"/>
      <c r="E3401" s="163"/>
      <c r="F3401" s="164"/>
      <c r="G3401" s="164"/>
      <c r="H3401" s="164"/>
      <c r="I3401" s="164"/>
      <c r="J3401" s="163"/>
      <c r="K3401" s="162"/>
      <c r="L3401" s="163"/>
      <c r="M340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0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02" spans="1:14" x14ac:dyDescent="0.25">
      <c r="A3402" s="166" t="str">
        <f>Сверка[[#This Row],[ID Штатной должности]]&amp;Сверка[[#This Row],[Дата возникновения вакансии на ШД]]</f>
        <v/>
      </c>
      <c r="B3402" s="162"/>
      <c r="C3402" s="163"/>
      <c r="D3402" s="162"/>
      <c r="E3402" s="163"/>
      <c r="F3402" s="164"/>
      <c r="G3402" s="164"/>
      <c r="H3402" s="164"/>
      <c r="I3402" s="164"/>
      <c r="J3402" s="163"/>
      <c r="K3402" s="162"/>
      <c r="L3402" s="163"/>
      <c r="M340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0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03" spans="1:14" x14ac:dyDescent="0.25">
      <c r="A3403" s="166" t="str">
        <f>Сверка[[#This Row],[ID Штатной должности]]&amp;Сверка[[#This Row],[Дата возникновения вакансии на ШД]]</f>
        <v/>
      </c>
      <c r="B3403" s="162"/>
      <c r="C3403" s="163"/>
      <c r="D3403" s="162"/>
      <c r="E3403" s="163"/>
      <c r="F3403" s="164"/>
      <c r="G3403" s="164"/>
      <c r="H3403" s="164"/>
      <c r="I3403" s="164"/>
      <c r="J3403" s="163"/>
      <c r="K3403" s="162"/>
      <c r="L3403" s="163"/>
      <c r="M340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0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04" spans="1:14" x14ac:dyDescent="0.25">
      <c r="A3404" s="166" t="str">
        <f>Сверка[[#This Row],[ID Штатной должности]]&amp;Сверка[[#This Row],[Дата возникновения вакансии на ШД]]</f>
        <v/>
      </c>
      <c r="B3404" s="162"/>
      <c r="C3404" s="163"/>
      <c r="D3404" s="162"/>
      <c r="E3404" s="163"/>
      <c r="F3404" s="164"/>
      <c r="G3404" s="164"/>
      <c r="H3404" s="164"/>
      <c r="I3404" s="164"/>
      <c r="J3404" s="163"/>
      <c r="K3404" s="162"/>
      <c r="L3404" s="163"/>
      <c r="M340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0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05" spans="1:14" x14ac:dyDescent="0.25">
      <c r="A3405" s="166" t="str">
        <f>Сверка[[#This Row],[ID Штатной должности]]&amp;Сверка[[#This Row],[Дата возникновения вакансии на ШД]]</f>
        <v/>
      </c>
      <c r="B3405" s="162"/>
      <c r="C3405" s="163"/>
      <c r="D3405" s="162"/>
      <c r="E3405" s="163"/>
      <c r="F3405" s="164"/>
      <c r="G3405" s="164"/>
      <c r="H3405" s="164"/>
      <c r="I3405" s="164"/>
      <c r="J3405" s="163"/>
      <c r="K3405" s="162"/>
      <c r="L3405" s="163"/>
      <c r="M340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0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06" spans="1:14" x14ac:dyDescent="0.25">
      <c r="A3406" s="166" t="str">
        <f>Сверка[[#This Row],[ID Штатной должности]]&amp;Сверка[[#This Row],[Дата возникновения вакансии на ШД]]</f>
        <v/>
      </c>
      <c r="B3406" s="162"/>
      <c r="C3406" s="163"/>
      <c r="D3406" s="162"/>
      <c r="E3406" s="163"/>
      <c r="F3406" s="164"/>
      <c r="G3406" s="164"/>
      <c r="H3406" s="164"/>
      <c r="I3406" s="164"/>
      <c r="J3406" s="163"/>
      <c r="K3406" s="162"/>
      <c r="L3406" s="163"/>
      <c r="M340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0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07" spans="1:14" x14ac:dyDescent="0.25">
      <c r="A3407" s="166" t="str">
        <f>Сверка[[#This Row],[ID Штатной должности]]&amp;Сверка[[#This Row],[Дата возникновения вакансии на ШД]]</f>
        <v/>
      </c>
      <c r="B3407" s="162"/>
      <c r="C3407" s="163"/>
      <c r="D3407" s="162"/>
      <c r="E3407" s="163"/>
      <c r="F3407" s="164"/>
      <c r="G3407" s="164"/>
      <c r="H3407" s="164"/>
      <c r="I3407" s="164"/>
      <c r="J3407" s="163"/>
      <c r="K3407" s="162"/>
      <c r="L3407" s="163"/>
      <c r="M340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0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08" spans="1:14" x14ac:dyDescent="0.25">
      <c r="A3408" s="166" t="str">
        <f>Сверка[[#This Row],[ID Штатной должности]]&amp;Сверка[[#This Row],[Дата возникновения вакансии на ШД]]</f>
        <v/>
      </c>
      <c r="B3408" s="162"/>
      <c r="C3408" s="163"/>
      <c r="D3408" s="162"/>
      <c r="E3408" s="163"/>
      <c r="F3408" s="164"/>
      <c r="G3408" s="164"/>
      <c r="H3408" s="164"/>
      <c r="I3408" s="164"/>
      <c r="J3408" s="163"/>
      <c r="K3408" s="162"/>
      <c r="L3408" s="163"/>
      <c r="M340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0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09" spans="1:14" x14ac:dyDescent="0.25">
      <c r="A3409" s="166" t="str">
        <f>Сверка[[#This Row],[ID Штатной должности]]&amp;Сверка[[#This Row],[Дата возникновения вакансии на ШД]]</f>
        <v/>
      </c>
      <c r="B3409" s="162"/>
      <c r="C3409" s="163"/>
      <c r="D3409" s="162"/>
      <c r="E3409" s="163"/>
      <c r="F3409" s="164"/>
      <c r="G3409" s="164"/>
      <c r="H3409" s="164"/>
      <c r="I3409" s="164"/>
      <c r="J3409" s="163"/>
      <c r="K3409" s="162"/>
      <c r="L3409" s="163"/>
      <c r="M340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0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10" spans="1:14" x14ac:dyDescent="0.25">
      <c r="A3410" s="166" t="str">
        <f>Сверка[[#This Row],[ID Штатной должности]]&amp;Сверка[[#This Row],[Дата возникновения вакансии на ШД]]</f>
        <v/>
      </c>
      <c r="B3410" s="162"/>
      <c r="C3410" s="163"/>
      <c r="D3410" s="162"/>
      <c r="E3410" s="163"/>
      <c r="F3410" s="164"/>
      <c r="G3410" s="164"/>
      <c r="H3410" s="164"/>
      <c r="I3410" s="164"/>
      <c r="J3410" s="163"/>
      <c r="K3410" s="162"/>
      <c r="L3410" s="163"/>
      <c r="M341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1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11" spans="1:14" x14ac:dyDescent="0.25">
      <c r="A3411" s="166" t="str">
        <f>Сверка[[#This Row],[ID Штатной должности]]&amp;Сверка[[#This Row],[Дата возникновения вакансии на ШД]]</f>
        <v/>
      </c>
      <c r="B3411" s="162"/>
      <c r="C3411" s="163"/>
      <c r="D3411" s="162"/>
      <c r="E3411" s="163"/>
      <c r="F3411" s="164"/>
      <c r="G3411" s="164"/>
      <c r="H3411" s="164"/>
      <c r="I3411" s="164"/>
      <c r="J3411" s="163"/>
      <c r="K3411" s="162"/>
      <c r="L3411" s="163"/>
      <c r="M341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1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12" spans="1:14" x14ac:dyDescent="0.25">
      <c r="A3412" s="166" t="str">
        <f>Сверка[[#This Row],[ID Штатной должности]]&amp;Сверка[[#This Row],[Дата возникновения вакансии на ШД]]</f>
        <v/>
      </c>
      <c r="B3412" s="162"/>
      <c r="C3412" s="163"/>
      <c r="D3412" s="162"/>
      <c r="E3412" s="163"/>
      <c r="F3412" s="164"/>
      <c r="G3412" s="164"/>
      <c r="H3412" s="164"/>
      <c r="I3412" s="164"/>
      <c r="J3412" s="163"/>
      <c r="K3412" s="162"/>
      <c r="L3412" s="163"/>
      <c r="M341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1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13" spans="1:14" x14ac:dyDescent="0.25">
      <c r="A3413" s="166" t="str">
        <f>Сверка[[#This Row],[ID Штатной должности]]&amp;Сверка[[#This Row],[Дата возникновения вакансии на ШД]]</f>
        <v/>
      </c>
      <c r="B3413" s="162"/>
      <c r="C3413" s="163"/>
      <c r="D3413" s="162"/>
      <c r="E3413" s="163"/>
      <c r="F3413" s="164"/>
      <c r="G3413" s="164"/>
      <c r="H3413" s="164"/>
      <c r="I3413" s="164"/>
      <c r="J3413" s="163"/>
      <c r="K3413" s="162"/>
      <c r="L3413" s="163"/>
      <c r="M341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1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14" spans="1:14" x14ac:dyDescent="0.25">
      <c r="A3414" s="166" t="str">
        <f>Сверка[[#This Row],[ID Штатной должности]]&amp;Сверка[[#This Row],[Дата возникновения вакансии на ШД]]</f>
        <v/>
      </c>
      <c r="B3414" s="162"/>
      <c r="C3414" s="163"/>
      <c r="D3414" s="162"/>
      <c r="E3414" s="163"/>
      <c r="F3414" s="164"/>
      <c r="G3414" s="164"/>
      <c r="H3414" s="164"/>
      <c r="I3414" s="164"/>
      <c r="J3414" s="163"/>
      <c r="K3414" s="162"/>
      <c r="L3414" s="163"/>
      <c r="M341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1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15" spans="1:14" x14ac:dyDescent="0.25">
      <c r="A3415" s="166" t="str">
        <f>Сверка[[#This Row],[ID Штатной должности]]&amp;Сверка[[#This Row],[Дата возникновения вакансии на ШД]]</f>
        <v/>
      </c>
      <c r="B3415" s="162"/>
      <c r="C3415" s="163"/>
      <c r="D3415" s="162"/>
      <c r="E3415" s="163"/>
      <c r="F3415" s="164"/>
      <c r="G3415" s="164"/>
      <c r="H3415" s="164"/>
      <c r="I3415" s="164"/>
      <c r="J3415" s="163"/>
      <c r="K3415" s="162"/>
      <c r="L3415" s="163"/>
      <c r="M341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1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16" spans="1:14" x14ac:dyDescent="0.25">
      <c r="A3416" s="166" t="str">
        <f>Сверка[[#This Row],[ID Штатной должности]]&amp;Сверка[[#This Row],[Дата возникновения вакансии на ШД]]</f>
        <v/>
      </c>
      <c r="B3416" s="162"/>
      <c r="C3416" s="163"/>
      <c r="D3416" s="162"/>
      <c r="E3416" s="163"/>
      <c r="F3416" s="164"/>
      <c r="G3416" s="164"/>
      <c r="H3416" s="164"/>
      <c r="I3416" s="164"/>
      <c r="J3416" s="163"/>
      <c r="K3416" s="162"/>
      <c r="L3416" s="163"/>
      <c r="M341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1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17" spans="1:14" x14ac:dyDescent="0.25">
      <c r="A3417" s="166" t="str">
        <f>Сверка[[#This Row],[ID Штатной должности]]&amp;Сверка[[#This Row],[Дата возникновения вакансии на ШД]]</f>
        <v/>
      </c>
      <c r="B3417" s="162"/>
      <c r="C3417" s="163"/>
      <c r="D3417" s="162"/>
      <c r="E3417" s="163"/>
      <c r="F3417" s="164"/>
      <c r="G3417" s="164"/>
      <c r="H3417" s="164"/>
      <c r="I3417" s="164"/>
      <c r="J3417" s="163"/>
      <c r="K3417" s="162"/>
      <c r="L3417" s="163"/>
      <c r="M341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1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18" spans="1:14" x14ac:dyDescent="0.25">
      <c r="A3418" s="166" t="str">
        <f>Сверка[[#This Row],[ID Штатной должности]]&amp;Сверка[[#This Row],[Дата возникновения вакансии на ШД]]</f>
        <v/>
      </c>
      <c r="B3418" s="162"/>
      <c r="C3418" s="163"/>
      <c r="D3418" s="162"/>
      <c r="E3418" s="163"/>
      <c r="F3418" s="164"/>
      <c r="G3418" s="164"/>
      <c r="H3418" s="164"/>
      <c r="I3418" s="164"/>
      <c r="J3418" s="163"/>
      <c r="K3418" s="162"/>
      <c r="L3418" s="163"/>
      <c r="M341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1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19" spans="1:14" x14ac:dyDescent="0.25">
      <c r="A3419" s="166" t="str">
        <f>Сверка[[#This Row],[ID Штатной должности]]&amp;Сверка[[#This Row],[Дата возникновения вакансии на ШД]]</f>
        <v/>
      </c>
      <c r="B3419" s="162"/>
      <c r="C3419" s="163"/>
      <c r="D3419" s="162"/>
      <c r="E3419" s="163"/>
      <c r="F3419" s="164"/>
      <c r="G3419" s="164"/>
      <c r="H3419" s="164"/>
      <c r="I3419" s="164"/>
      <c r="J3419" s="163"/>
      <c r="K3419" s="162"/>
      <c r="L3419" s="163"/>
      <c r="M341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1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20" spans="1:14" x14ac:dyDescent="0.25">
      <c r="A3420" s="166" t="str">
        <f>Сверка[[#This Row],[ID Штатной должности]]&amp;Сверка[[#This Row],[Дата возникновения вакансии на ШД]]</f>
        <v/>
      </c>
      <c r="B3420" s="162"/>
      <c r="C3420" s="163"/>
      <c r="D3420" s="162"/>
      <c r="E3420" s="163"/>
      <c r="F3420" s="164"/>
      <c r="G3420" s="164"/>
      <c r="H3420" s="164"/>
      <c r="I3420" s="164"/>
      <c r="J3420" s="163"/>
      <c r="K3420" s="162"/>
      <c r="L3420" s="163"/>
      <c r="M342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2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21" spans="1:14" x14ac:dyDescent="0.25">
      <c r="A3421" s="166" t="str">
        <f>Сверка[[#This Row],[ID Штатной должности]]&amp;Сверка[[#This Row],[Дата возникновения вакансии на ШД]]</f>
        <v/>
      </c>
      <c r="B3421" s="162"/>
      <c r="C3421" s="163"/>
      <c r="D3421" s="162"/>
      <c r="E3421" s="163"/>
      <c r="F3421" s="164"/>
      <c r="G3421" s="164"/>
      <c r="H3421" s="164"/>
      <c r="I3421" s="164"/>
      <c r="J3421" s="163"/>
      <c r="K3421" s="162"/>
      <c r="L3421" s="163"/>
      <c r="M342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2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22" spans="1:14" x14ac:dyDescent="0.25">
      <c r="A3422" s="166" t="str">
        <f>Сверка[[#This Row],[ID Штатной должности]]&amp;Сверка[[#This Row],[Дата возникновения вакансии на ШД]]</f>
        <v/>
      </c>
      <c r="B3422" s="162"/>
      <c r="C3422" s="163"/>
      <c r="D3422" s="162"/>
      <c r="E3422" s="163"/>
      <c r="F3422" s="164"/>
      <c r="G3422" s="164"/>
      <c r="H3422" s="164"/>
      <c r="I3422" s="164"/>
      <c r="J3422" s="163"/>
      <c r="K3422" s="162"/>
      <c r="L3422" s="163"/>
      <c r="M342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2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23" spans="1:14" x14ac:dyDescent="0.25">
      <c r="A3423" s="166" t="str">
        <f>Сверка[[#This Row],[ID Штатной должности]]&amp;Сверка[[#This Row],[Дата возникновения вакансии на ШД]]</f>
        <v/>
      </c>
      <c r="B3423" s="162"/>
      <c r="C3423" s="163"/>
      <c r="D3423" s="162"/>
      <c r="E3423" s="163"/>
      <c r="F3423" s="164"/>
      <c r="G3423" s="164"/>
      <c r="H3423" s="164"/>
      <c r="I3423" s="164"/>
      <c r="J3423" s="163"/>
      <c r="K3423" s="162"/>
      <c r="L3423" s="163"/>
      <c r="M342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2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24" spans="1:14" x14ac:dyDescent="0.25">
      <c r="A3424" s="166" t="str">
        <f>Сверка[[#This Row],[ID Штатной должности]]&amp;Сверка[[#This Row],[Дата возникновения вакансии на ШД]]</f>
        <v/>
      </c>
      <c r="B3424" s="162"/>
      <c r="C3424" s="163"/>
      <c r="D3424" s="162"/>
      <c r="E3424" s="163"/>
      <c r="F3424" s="164"/>
      <c r="G3424" s="164"/>
      <c r="H3424" s="164"/>
      <c r="I3424" s="164"/>
      <c r="J3424" s="163"/>
      <c r="K3424" s="162"/>
      <c r="L3424" s="163"/>
      <c r="M342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2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25" spans="1:14" x14ac:dyDescent="0.25">
      <c r="A3425" s="166" t="str">
        <f>Сверка[[#This Row],[ID Штатной должности]]&amp;Сверка[[#This Row],[Дата возникновения вакансии на ШД]]</f>
        <v/>
      </c>
      <c r="B3425" s="162"/>
      <c r="C3425" s="163"/>
      <c r="D3425" s="162"/>
      <c r="E3425" s="163"/>
      <c r="F3425" s="164"/>
      <c r="G3425" s="164"/>
      <c r="H3425" s="164"/>
      <c r="I3425" s="164"/>
      <c r="J3425" s="163"/>
      <c r="K3425" s="162"/>
      <c r="L3425" s="163"/>
      <c r="M342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2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26" spans="1:14" x14ac:dyDescent="0.25">
      <c r="A3426" s="166" t="str">
        <f>Сверка[[#This Row],[ID Штатной должности]]&amp;Сверка[[#This Row],[Дата возникновения вакансии на ШД]]</f>
        <v/>
      </c>
      <c r="B3426" s="162"/>
      <c r="C3426" s="163"/>
      <c r="D3426" s="162"/>
      <c r="E3426" s="163"/>
      <c r="F3426" s="164"/>
      <c r="G3426" s="164"/>
      <c r="H3426" s="164"/>
      <c r="I3426" s="164"/>
      <c r="J3426" s="163"/>
      <c r="K3426" s="162"/>
      <c r="L3426" s="163"/>
      <c r="M342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2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27" spans="1:14" x14ac:dyDescent="0.25">
      <c r="A3427" s="166" t="str">
        <f>Сверка[[#This Row],[ID Штатной должности]]&amp;Сверка[[#This Row],[Дата возникновения вакансии на ШД]]</f>
        <v/>
      </c>
      <c r="B3427" s="162"/>
      <c r="C3427" s="163"/>
      <c r="D3427" s="162"/>
      <c r="E3427" s="163"/>
      <c r="F3427" s="164"/>
      <c r="G3427" s="164"/>
      <c r="H3427" s="164"/>
      <c r="I3427" s="164"/>
      <c r="J3427" s="163"/>
      <c r="K3427" s="162"/>
      <c r="L3427" s="163"/>
      <c r="M342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2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28" spans="1:14" x14ac:dyDescent="0.25">
      <c r="A3428" s="166" t="str">
        <f>Сверка[[#This Row],[ID Штатной должности]]&amp;Сверка[[#This Row],[Дата возникновения вакансии на ШД]]</f>
        <v/>
      </c>
      <c r="B3428" s="162"/>
      <c r="C3428" s="163"/>
      <c r="D3428" s="162"/>
      <c r="E3428" s="163"/>
      <c r="F3428" s="164"/>
      <c r="G3428" s="164"/>
      <c r="H3428" s="164"/>
      <c r="I3428" s="164"/>
      <c r="J3428" s="163"/>
      <c r="K3428" s="162"/>
      <c r="L3428" s="163"/>
      <c r="M342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2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29" spans="1:14" x14ac:dyDescent="0.25">
      <c r="A3429" s="166" t="str">
        <f>Сверка[[#This Row],[ID Штатной должности]]&amp;Сверка[[#This Row],[Дата возникновения вакансии на ШД]]</f>
        <v/>
      </c>
      <c r="B3429" s="162"/>
      <c r="C3429" s="163"/>
      <c r="D3429" s="162"/>
      <c r="E3429" s="163"/>
      <c r="F3429" s="164"/>
      <c r="G3429" s="164"/>
      <c r="H3429" s="164"/>
      <c r="I3429" s="164"/>
      <c r="J3429" s="163"/>
      <c r="K3429" s="162"/>
      <c r="L3429" s="163"/>
      <c r="M342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2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30" spans="1:14" x14ac:dyDescent="0.25">
      <c r="A3430" s="166" t="str">
        <f>Сверка[[#This Row],[ID Штатной должности]]&amp;Сверка[[#This Row],[Дата возникновения вакансии на ШД]]</f>
        <v/>
      </c>
      <c r="B3430" s="162"/>
      <c r="C3430" s="163"/>
      <c r="D3430" s="162"/>
      <c r="E3430" s="163"/>
      <c r="F3430" s="164"/>
      <c r="G3430" s="164"/>
      <c r="H3430" s="164"/>
      <c r="I3430" s="164"/>
      <c r="J3430" s="163"/>
      <c r="K3430" s="162"/>
      <c r="L3430" s="163"/>
      <c r="M343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3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31" spans="1:14" x14ac:dyDescent="0.25">
      <c r="A3431" s="166" t="str">
        <f>Сверка[[#This Row],[ID Штатной должности]]&amp;Сверка[[#This Row],[Дата возникновения вакансии на ШД]]</f>
        <v/>
      </c>
      <c r="B3431" s="162"/>
      <c r="C3431" s="163"/>
      <c r="D3431" s="162"/>
      <c r="E3431" s="163"/>
      <c r="F3431" s="164"/>
      <c r="G3431" s="164"/>
      <c r="H3431" s="164"/>
      <c r="I3431" s="164"/>
      <c r="J3431" s="163"/>
      <c r="K3431" s="162"/>
      <c r="L3431" s="163"/>
      <c r="M343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3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32" spans="1:14" x14ac:dyDescent="0.25">
      <c r="A3432" s="166" t="str">
        <f>Сверка[[#This Row],[ID Штатной должности]]&amp;Сверка[[#This Row],[Дата возникновения вакансии на ШД]]</f>
        <v/>
      </c>
      <c r="B3432" s="162"/>
      <c r="C3432" s="163"/>
      <c r="D3432" s="162"/>
      <c r="E3432" s="163"/>
      <c r="F3432" s="164"/>
      <c r="G3432" s="164"/>
      <c r="H3432" s="164"/>
      <c r="I3432" s="164"/>
      <c r="J3432" s="163"/>
      <c r="K3432" s="162"/>
      <c r="L3432" s="163"/>
      <c r="M343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3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33" spans="1:14" x14ac:dyDescent="0.25">
      <c r="A3433" s="166" t="str">
        <f>Сверка[[#This Row],[ID Штатной должности]]&amp;Сверка[[#This Row],[Дата возникновения вакансии на ШД]]</f>
        <v/>
      </c>
      <c r="B3433" s="162"/>
      <c r="C3433" s="163"/>
      <c r="D3433" s="162"/>
      <c r="E3433" s="163"/>
      <c r="F3433" s="164"/>
      <c r="G3433" s="164"/>
      <c r="H3433" s="164"/>
      <c r="I3433" s="164"/>
      <c r="J3433" s="163"/>
      <c r="K3433" s="162"/>
      <c r="L3433" s="163"/>
      <c r="M343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3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34" spans="1:14" x14ac:dyDescent="0.25">
      <c r="A3434" s="166" t="str">
        <f>Сверка[[#This Row],[ID Штатной должности]]&amp;Сверка[[#This Row],[Дата возникновения вакансии на ШД]]</f>
        <v/>
      </c>
      <c r="B3434" s="162"/>
      <c r="C3434" s="163"/>
      <c r="D3434" s="162"/>
      <c r="E3434" s="163"/>
      <c r="F3434" s="164"/>
      <c r="G3434" s="164"/>
      <c r="H3434" s="164"/>
      <c r="I3434" s="164"/>
      <c r="J3434" s="163"/>
      <c r="K3434" s="162"/>
      <c r="L3434" s="163"/>
      <c r="M343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3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35" spans="1:14" x14ac:dyDescent="0.25">
      <c r="A3435" s="166" t="str">
        <f>Сверка[[#This Row],[ID Штатной должности]]&amp;Сверка[[#This Row],[Дата возникновения вакансии на ШД]]</f>
        <v/>
      </c>
      <c r="B3435" s="162"/>
      <c r="C3435" s="163"/>
      <c r="D3435" s="162"/>
      <c r="E3435" s="163"/>
      <c r="F3435" s="164"/>
      <c r="G3435" s="164"/>
      <c r="H3435" s="164"/>
      <c r="I3435" s="164"/>
      <c r="J3435" s="163"/>
      <c r="K3435" s="162"/>
      <c r="L3435" s="163"/>
      <c r="M343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3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36" spans="1:14" x14ac:dyDescent="0.25">
      <c r="A3436" s="166" t="str">
        <f>Сверка[[#This Row],[ID Штатной должности]]&amp;Сверка[[#This Row],[Дата возникновения вакансии на ШД]]</f>
        <v/>
      </c>
      <c r="B3436" s="162"/>
      <c r="C3436" s="163"/>
      <c r="D3436" s="162"/>
      <c r="E3436" s="163"/>
      <c r="F3436" s="164"/>
      <c r="G3436" s="164"/>
      <c r="H3436" s="164"/>
      <c r="I3436" s="164"/>
      <c r="J3436" s="163"/>
      <c r="K3436" s="162"/>
      <c r="L3436" s="163"/>
      <c r="M343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3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37" spans="1:14" x14ac:dyDescent="0.25">
      <c r="A3437" s="166" t="str">
        <f>Сверка[[#This Row],[ID Штатной должности]]&amp;Сверка[[#This Row],[Дата возникновения вакансии на ШД]]</f>
        <v/>
      </c>
      <c r="B3437" s="162"/>
      <c r="C3437" s="163"/>
      <c r="D3437" s="162"/>
      <c r="E3437" s="163"/>
      <c r="F3437" s="164"/>
      <c r="G3437" s="164"/>
      <c r="H3437" s="164"/>
      <c r="I3437" s="164"/>
      <c r="J3437" s="163"/>
      <c r="K3437" s="162"/>
      <c r="L3437" s="163"/>
      <c r="M343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3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38" spans="1:14" x14ac:dyDescent="0.25">
      <c r="A3438" s="166" t="str">
        <f>Сверка[[#This Row],[ID Штатной должности]]&amp;Сверка[[#This Row],[Дата возникновения вакансии на ШД]]</f>
        <v/>
      </c>
      <c r="B3438" s="162"/>
      <c r="C3438" s="163"/>
      <c r="D3438" s="162"/>
      <c r="E3438" s="163"/>
      <c r="F3438" s="164"/>
      <c r="G3438" s="164"/>
      <c r="H3438" s="164"/>
      <c r="I3438" s="164"/>
      <c r="J3438" s="163"/>
      <c r="K3438" s="162"/>
      <c r="L3438" s="163"/>
      <c r="M343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3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39" spans="1:14" x14ac:dyDescent="0.25">
      <c r="A3439" s="166" t="str">
        <f>Сверка[[#This Row],[ID Штатной должности]]&amp;Сверка[[#This Row],[Дата возникновения вакансии на ШД]]</f>
        <v/>
      </c>
      <c r="B3439" s="162"/>
      <c r="C3439" s="163"/>
      <c r="D3439" s="162"/>
      <c r="E3439" s="163"/>
      <c r="F3439" s="164"/>
      <c r="G3439" s="164"/>
      <c r="H3439" s="164"/>
      <c r="I3439" s="164"/>
      <c r="J3439" s="163"/>
      <c r="K3439" s="162"/>
      <c r="L3439" s="163"/>
      <c r="M343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3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40" spans="1:14" x14ac:dyDescent="0.25">
      <c r="A3440" s="166" t="str">
        <f>Сверка[[#This Row],[ID Штатной должности]]&amp;Сверка[[#This Row],[Дата возникновения вакансии на ШД]]</f>
        <v/>
      </c>
      <c r="B3440" s="162"/>
      <c r="C3440" s="163"/>
      <c r="D3440" s="162"/>
      <c r="E3440" s="163"/>
      <c r="F3440" s="164"/>
      <c r="G3440" s="164"/>
      <c r="H3440" s="164"/>
      <c r="I3440" s="164"/>
      <c r="J3440" s="163"/>
      <c r="K3440" s="162"/>
      <c r="L3440" s="163"/>
      <c r="M344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4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41" spans="1:14" x14ac:dyDescent="0.25">
      <c r="A3441" s="166" t="str">
        <f>Сверка[[#This Row],[ID Штатной должности]]&amp;Сверка[[#This Row],[Дата возникновения вакансии на ШД]]</f>
        <v/>
      </c>
      <c r="B3441" s="162"/>
      <c r="C3441" s="163"/>
      <c r="D3441" s="162"/>
      <c r="E3441" s="163"/>
      <c r="F3441" s="164"/>
      <c r="G3441" s="164"/>
      <c r="H3441" s="164"/>
      <c r="I3441" s="164"/>
      <c r="J3441" s="163"/>
      <c r="K3441" s="162"/>
      <c r="L3441" s="163"/>
      <c r="M344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4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42" spans="1:14" x14ac:dyDescent="0.25">
      <c r="A3442" s="166" t="str">
        <f>Сверка[[#This Row],[ID Штатной должности]]&amp;Сверка[[#This Row],[Дата возникновения вакансии на ШД]]</f>
        <v/>
      </c>
      <c r="B3442" s="162"/>
      <c r="C3442" s="163"/>
      <c r="D3442" s="162"/>
      <c r="E3442" s="163"/>
      <c r="F3442" s="164"/>
      <c r="G3442" s="164"/>
      <c r="H3442" s="164"/>
      <c r="I3442" s="164"/>
      <c r="J3442" s="163"/>
      <c r="K3442" s="162"/>
      <c r="L3442" s="163"/>
      <c r="M344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4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43" spans="1:14" x14ac:dyDescent="0.25">
      <c r="A3443" s="166" t="str">
        <f>Сверка[[#This Row],[ID Штатной должности]]&amp;Сверка[[#This Row],[Дата возникновения вакансии на ШД]]</f>
        <v/>
      </c>
      <c r="B3443" s="162"/>
      <c r="C3443" s="163"/>
      <c r="D3443" s="162"/>
      <c r="E3443" s="163"/>
      <c r="F3443" s="164"/>
      <c r="G3443" s="164"/>
      <c r="H3443" s="164"/>
      <c r="I3443" s="164"/>
      <c r="J3443" s="163"/>
      <c r="K3443" s="162"/>
      <c r="L3443" s="163"/>
      <c r="M344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4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44" spans="1:14" x14ac:dyDescent="0.25">
      <c r="A3444" s="166" t="str">
        <f>Сверка[[#This Row],[ID Штатной должности]]&amp;Сверка[[#This Row],[Дата возникновения вакансии на ШД]]</f>
        <v/>
      </c>
      <c r="B3444" s="162"/>
      <c r="C3444" s="163"/>
      <c r="D3444" s="162"/>
      <c r="E3444" s="163"/>
      <c r="F3444" s="164"/>
      <c r="G3444" s="164"/>
      <c r="H3444" s="164"/>
      <c r="I3444" s="164"/>
      <c r="J3444" s="163"/>
      <c r="K3444" s="162"/>
      <c r="L3444" s="163"/>
      <c r="M344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4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45" spans="1:14" x14ac:dyDescent="0.25">
      <c r="A3445" s="166" t="str">
        <f>Сверка[[#This Row],[ID Штатной должности]]&amp;Сверка[[#This Row],[Дата возникновения вакансии на ШД]]</f>
        <v/>
      </c>
      <c r="B3445" s="162"/>
      <c r="C3445" s="163"/>
      <c r="D3445" s="162"/>
      <c r="E3445" s="163"/>
      <c r="F3445" s="164"/>
      <c r="G3445" s="164"/>
      <c r="H3445" s="164"/>
      <c r="I3445" s="164"/>
      <c r="J3445" s="163"/>
      <c r="K3445" s="162"/>
      <c r="L3445" s="163"/>
      <c r="M344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4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46" spans="1:14" x14ac:dyDescent="0.25">
      <c r="A3446" s="166" t="str">
        <f>Сверка[[#This Row],[ID Штатной должности]]&amp;Сверка[[#This Row],[Дата возникновения вакансии на ШД]]</f>
        <v/>
      </c>
      <c r="B3446" s="162"/>
      <c r="C3446" s="163"/>
      <c r="D3446" s="162"/>
      <c r="E3446" s="163"/>
      <c r="F3446" s="164"/>
      <c r="G3446" s="164"/>
      <c r="H3446" s="164"/>
      <c r="I3446" s="164"/>
      <c r="J3446" s="163"/>
      <c r="K3446" s="162"/>
      <c r="L3446" s="163"/>
      <c r="M344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4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47" spans="1:14" x14ac:dyDescent="0.25">
      <c r="A3447" s="166" t="str">
        <f>Сверка[[#This Row],[ID Штатной должности]]&amp;Сверка[[#This Row],[Дата возникновения вакансии на ШД]]</f>
        <v/>
      </c>
      <c r="B3447" s="162"/>
      <c r="C3447" s="163"/>
      <c r="D3447" s="162"/>
      <c r="E3447" s="163"/>
      <c r="F3447" s="164"/>
      <c r="G3447" s="164"/>
      <c r="H3447" s="164"/>
      <c r="I3447" s="164"/>
      <c r="J3447" s="163"/>
      <c r="K3447" s="162"/>
      <c r="L3447" s="163"/>
      <c r="M344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4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48" spans="1:14" x14ac:dyDescent="0.25">
      <c r="A3448" s="166" t="str">
        <f>Сверка[[#This Row],[ID Штатной должности]]&amp;Сверка[[#This Row],[Дата возникновения вакансии на ШД]]</f>
        <v/>
      </c>
      <c r="B3448" s="162"/>
      <c r="C3448" s="163"/>
      <c r="D3448" s="162"/>
      <c r="E3448" s="163"/>
      <c r="F3448" s="164"/>
      <c r="G3448" s="164"/>
      <c r="H3448" s="164"/>
      <c r="I3448" s="164"/>
      <c r="J3448" s="163"/>
      <c r="K3448" s="162"/>
      <c r="L3448" s="163"/>
      <c r="M344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4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49" spans="1:14" x14ac:dyDescent="0.25">
      <c r="A3449" s="166" t="str">
        <f>Сверка[[#This Row],[ID Штатной должности]]&amp;Сверка[[#This Row],[Дата возникновения вакансии на ШД]]</f>
        <v/>
      </c>
      <c r="B3449" s="162"/>
      <c r="C3449" s="163"/>
      <c r="D3449" s="162"/>
      <c r="E3449" s="163"/>
      <c r="F3449" s="164"/>
      <c r="G3449" s="164"/>
      <c r="H3449" s="164"/>
      <c r="I3449" s="164"/>
      <c r="J3449" s="163"/>
      <c r="K3449" s="162"/>
      <c r="L3449" s="163"/>
      <c r="M344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4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50" spans="1:14" x14ac:dyDescent="0.25">
      <c r="A3450" s="166" t="str">
        <f>Сверка[[#This Row],[ID Штатной должности]]&amp;Сверка[[#This Row],[Дата возникновения вакансии на ШД]]</f>
        <v/>
      </c>
      <c r="B3450" s="162"/>
      <c r="C3450" s="163"/>
      <c r="D3450" s="162"/>
      <c r="E3450" s="163"/>
      <c r="F3450" s="164"/>
      <c r="G3450" s="164"/>
      <c r="H3450" s="164"/>
      <c r="I3450" s="164"/>
      <c r="J3450" s="163"/>
      <c r="K3450" s="162"/>
      <c r="L3450" s="163"/>
      <c r="M345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5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51" spans="1:14" x14ac:dyDescent="0.25">
      <c r="A3451" s="166" t="str">
        <f>Сверка[[#This Row],[ID Штатной должности]]&amp;Сверка[[#This Row],[Дата возникновения вакансии на ШД]]</f>
        <v/>
      </c>
      <c r="B3451" s="162"/>
      <c r="C3451" s="163"/>
      <c r="D3451" s="162"/>
      <c r="E3451" s="163"/>
      <c r="F3451" s="164"/>
      <c r="G3451" s="164"/>
      <c r="H3451" s="164"/>
      <c r="I3451" s="164"/>
      <c r="J3451" s="163"/>
      <c r="K3451" s="162"/>
      <c r="L3451" s="163"/>
      <c r="M345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5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52" spans="1:14" x14ac:dyDescent="0.25">
      <c r="A3452" s="166" t="str">
        <f>Сверка[[#This Row],[ID Штатной должности]]&amp;Сверка[[#This Row],[Дата возникновения вакансии на ШД]]</f>
        <v/>
      </c>
      <c r="B3452" s="162"/>
      <c r="C3452" s="163"/>
      <c r="D3452" s="162"/>
      <c r="E3452" s="163"/>
      <c r="F3452" s="164"/>
      <c r="G3452" s="164"/>
      <c r="H3452" s="164"/>
      <c r="I3452" s="164"/>
      <c r="J3452" s="163"/>
      <c r="K3452" s="162"/>
      <c r="L3452" s="163"/>
      <c r="M345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5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53" spans="1:14" x14ac:dyDescent="0.25">
      <c r="A3453" s="166" t="str">
        <f>Сверка[[#This Row],[ID Штатной должности]]&amp;Сверка[[#This Row],[Дата возникновения вакансии на ШД]]</f>
        <v/>
      </c>
      <c r="B3453" s="162"/>
      <c r="C3453" s="163"/>
      <c r="D3453" s="162"/>
      <c r="E3453" s="163"/>
      <c r="F3453" s="164"/>
      <c r="G3453" s="164"/>
      <c r="H3453" s="164"/>
      <c r="I3453" s="164"/>
      <c r="J3453" s="163"/>
      <c r="K3453" s="162"/>
      <c r="L3453" s="163"/>
      <c r="M345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5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54" spans="1:14" x14ac:dyDescent="0.25">
      <c r="A3454" s="166" t="str">
        <f>Сверка[[#This Row],[ID Штатной должности]]&amp;Сверка[[#This Row],[Дата возникновения вакансии на ШД]]</f>
        <v/>
      </c>
      <c r="B3454" s="162"/>
      <c r="C3454" s="163"/>
      <c r="D3454" s="162"/>
      <c r="E3454" s="163"/>
      <c r="F3454" s="164"/>
      <c r="G3454" s="164"/>
      <c r="H3454" s="164"/>
      <c r="I3454" s="164"/>
      <c r="J3454" s="163"/>
      <c r="K3454" s="162"/>
      <c r="L3454" s="163"/>
      <c r="M345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5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55" spans="1:14" x14ac:dyDescent="0.25">
      <c r="A3455" s="166" t="str">
        <f>Сверка[[#This Row],[ID Штатной должности]]&amp;Сверка[[#This Row],[Дата возникновения вакансии на ШД]]</f>
        <v/>
      </c>
      <c r="B3455" s="162"/>
      <c r="C3455" s="163"/>
      <c r="D3455" s="162"/>
      <c r="E3455" s="163"/>
      <c r="F3455" s="164"/>
      <c r="G3455" s="164"/>
      <c r="H3455" s="164"/>
      <c r="I3455" s="164"/>
      <c r="J3455" s="163"/>
      <c r="K3455" s="162"/>
      <c r="L3455" s="163"/>
      <c r="M345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5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56" spans="1:14" x14ac:dyDescent="0.25">
      <c r="A3456" s="166" t="str">
        <f>Сверка[[#This Row],[ID Штатной должности]]&amp;Сверка[[#This Row],[Дата возникновения вакансии на ШД]]</f>
        <v/>
      </c>
      <c r="B3456" s="162"/>
      <c r="C3456" s="163"/>
      <c r="D3456" s="162"/>
      <c r="E3456" s="163"/>
      <c r="F3456" s="164"/>
      <c r="G3456" s="164"/>
      <c r="H3456" s="164"/>
      <c r="I3456" s="164"/>
      <c r="J3456" s="163"/>
      <c r="K3456" s="162"/>
      <c r="L3456" s="163"/>
      <c r="M345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5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57" spans="1:14" x14ac:dyDescent="0.25">
      <c r="A3457" s="166" t="str">
        <f>Сверка[[#This Row],[ID Штатной должности]]&amp;Сверка[[#This Row],[Дата возникновения вакансии на ШД]]</f>
        <v/>
      </c>
      <c r="B3457" s="162"/>
      <c r="C3457" s="163"/>
      <c r="D3457" s="162"/>
      <c r="E3457" s="163"/>
      <c r="F3457" s="164"/>
      <c r="G3457" s="164"/>
      <c r="H3457" s="164"/>
      <c r="I3457" s="164"/>
      <c r="J3457" s="163"/>
      <c r="K3457" s="162"/>
      <c r="L3457" s="163"/>
      <c r="M345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5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58" spans="1:14" x14ac:dyDescent="0.25">
      <c r="A3458" s="166" t="str">
        <f>Сверка[[#This Row],[ID Штатной должности]]&amp;Сверка[[#This Row],[Дата возникновения вакансии на ШД]]</f>
        <v/>
      </c>
      <c r="B3458" s="162"/>
      <c r="C3458" s="163"/>
      <c r="D3458" s="162"/>
      <c r="E3458" s="163"/>
      <c r="F3458" s="164"/>
      <c r="G3458" s="164"/>
      <c r="H3458" s="164"/>
      <c r="I3458" s="164"/>
      <c r="J3458" s="163"/>
      <c r="K3458" s="162"/>
      <c r="L3458" s="163"/>
      <c r="M345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5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59" spans="1:14" x14ac:dyDescent="0.25">
      <c r="A3459" s="166" t="str">
        <f>Сверка[[#This Row],[ID Штатной должности]]&amp;Сверка[[#This Row],[Дата возникновения вакансии на ШД]]</f>
        <v/>
      </c>
      <c r="B3459" s="162"/>
      <c r="C3459" s="163"/>
      <c r="D3459" s="162"/>
      <c r="E3459" s="163"/>
      <c r="F3459" s="164"/>
      <c r="G3459" s="164"/>
      <c r="H3459" s="164"/>
      <c r="I3459" s="164"/>
      <c r="J3459" s="163"/>
      <c r="K3459" s="162"/>
      <c r="L3459" s="163"/>
      <c r="M345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5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60" spans="1:14" x14ac:dyDescent="0.25">
      <c r="A3460" s="166" t="str">
        <f>Сверка[[#This Row],[ID Штатной должности]]&amp;Сверка[[#This Row],[Дата возникновения вакансии на ШД]]</f>
        <v/>
      </c>
      <c r="B3460" s="162"/>
      <c r="C3460" s="163"/>
      <c r="D3460" s="162"/>
      <c r="E3460" s="163"/>
      <c r="F3460" s="164"/>
      <c r="G3460" s="164"/>
      <c r="H3460" s="164"/>
      <c r="I3460" s="164"/>
      <c r="J3460" s="163"/>
      <c r="K3460" s="162"/>
      <c r="L3460" s="163"/>
      <c r="M346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6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61" spans="1:14" x14ac:dyDescent="0.25">
      <c r="A3461" s="166" t="str">
        <f>Сверка[[#This Row],[ID Штатной должности]]&amp;Сверка[[#This Row],[Дата возникновения вакансии на ШД]]</f>
        <v/>
      </c>
      <c r="B3461" s="162"/>
      <c r="C3461" s="163"/>
      <c r="D3461" s="162"/>
      <c r="E3461" s="163"/>
      <c r="F3461" s="164"/>
      <c r="G3461" s="164"/>
      <c r="H3461" s="164"/>
      <c r="I3461" s="164"/>
      <c r="J3461" s="163"/>
      <c r="K3461" s="162"/>
      <c r="L3461" s="163"/>
      <c r="M346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6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62" spans="1:14" x14ac:dyDescent="0.25">
      <c r="A3462" s="166" t="str">
        <f>Сверка[[#This Row],[ID Штатной должности]]&amp;Сверка[[#This Row],[Дата возникновения вакансии на ШД]]</f>
        <v/>
      </c>
      <c r="B3462" s="162"/>
      <c r="C3462" s="163"/>
      <c r="D3462" s="162"/>
      <c r="E3462" s="163"/>
      <c r="F3462" s="164"/>
      <c r="G3462" s="164"/>
      <c r="H3462" s="164"/>
      <c r="I3462" s="164"/>
      <c r="J3462" s="163"/>
      <c r="K3462" s="162"/>
      <c r="L3462" s="163"/>
      <c r="M346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6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63" spans="1:14" x14ac:dyDescent="0.25">
      <c r="A3463" s="166" t="str">
        <f>Сверка[[#This Row],[ID Штатной должности]]&amp;Сверка[[#This Row],[Дата возникновения вакансии на ШД]]</f>
        <v/>
      </c>
      <c r="B3463" s="162"/>
      <c r="C3463" s="163"/>
      <c r="D3463" s="162"/>
      <c r="E3463" s="163"/>
      <c r="F3463" s="164"/>
      <c r="G3463" s="164"/>
      <c r="H3463" s="164"/>
      <c r="I3463" s="164"/>
      <c r="J3463" s="163"/>
      <c r="K3463" s="162"/>
      <c r="L3463" s="163"/>
      <c r="M346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6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64" spans="1:14" x14ac:dyDescent="0.25">
      <c r="A3464" s="166" t="str">
        <f>Сверка[[#This Row],[ID Штатной должности]]&amp;Сверка[[#This Row],[Дата возникновения вакансии на ШД]]</f>
        <v/>
      </c>
      <c r="B3464" s="162"/>
      <c r="C3464" s="163"/>
      <c r="D3464" s="162"/>
      <c r="E3464" s="163"/>
      <c r="F3464" s="164"/>
      <c r="G3464" s="164"/>
      <c r="H3464" s="164"/>
      <c r="I3464" s="164"/>
      <c r="J3464" s="163"/>
      <c r="K3464" s="162"/>
      <c r="L3464" s="163"/>
      <c r="M346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6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65" spans="1:14" x14ac:dyDescent="0.25">
      <c r="A3465" s="166" t="str">
        <f>Сверка[[#This Row],[ID Штатной должности]]&amp;Сверка[[#This Row],[Дата возникновения вакансии на ШД]]</f>
        <v/>
      </c>
      <c r="B3465" s="162"/>
      <c r="C3465" s="163"/>
      <c r="D3465" s="162"/>
      <c r="E3465" s="163"/>
      <c r="F3465" s="164"/>
      <c r="G3465" s="164"/>
      <c r="H3465" s="164"/>
      <c r="I3465" s="164"/>
      <c r="J3465" s="163"/>
      <c r="K3465" s="162"/>
      <c r="L3465" s="163"/>
      <c r="M346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6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66" spans="1:14" x14ac:dyDescent="0.25">
      <c r="A3466" s="166" t="str">
        <f>Сверка[[#This Row],[ID Штатной должности]]&amp;Сверка[[#This Row],[Дата возникновения вакансии на ШД]]</f>
        <v/>
      </c>
      <c r="B3466" s="162"/>
      <c r="C3466" s="163"/>
      <c r="D3466" s="162"/>
      <c r="E3466" s="163"/>
      <c r="F3466" s="164"/>
      <c r="G3466" s="164"/>
      <c r="H3466" s="164"/>
      <c r="I3466" s="164"/>
      <c r="J3466" s="163"/>
      <c r="K3466" s="162"/>
      <c r="L3466" s="163"/>
      <c r="M346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6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67" spans="1:14" x14ac:dyDescent="0.25">
      <c r="A3467" s="166" t="str">
        <f>Сверка[[#This Row],[ID Штатной должности]]&amp;Сверка[[#This Row],[Дата возникновения вакансии на ШД]]</f>
        <v/>
      </c>
      <c r="B3467" s="162"/>
      <c r="C3467" s="163"/>
      <c r="D3467" s="162"/>
      <c r="E3467" s="163"/>
      <c r="F3467" s="164"/>
      <c r="G3467" s="164"/>
      <c r="H3467" s="164"/>
      <c r="I3467" s="164"/>
      <c r="J3467" s="163"/>
      <c r="K3467" s="162"/>
      <c r="L3467" s="163"/>
      <c r="M346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6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68" spans="1:14" x14ac:dyDescent="0.25">
      <c r="A3468" s="166" t="str">
        <f>Сверка[[#This Row],[ID Штатной должности]]&amp;Сверка[[#This Row],[Дата возникновения вакансии на ШД]]</f>
        <v/>
      </c>
      <c r="B3468" s="162"/>
      <c r="C3468" s="163"/>
      <c r="D3468" s="162"/>
      <c r="E3468" s="163"/>
      <c r="F3468" s="164"/>
      <c r="G3468" s="164"/>
      <c r="H3468" s="164"/>
      <c r="I3468" s="164"/>
      <c r="J3468" s="163"/>
      <c r="K3468" s="162"/>
      <c r="L3468" s="163"/>
      <c r="M346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6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69" spans="1:14" x14ac:dyDescent="0.25">
      <c r="A3469" s="166" t="str">
        <f>Сверка[[#This Row],[ID Штатной должности]]&amp;Сверка[[#This Row],[Дата возникновения вакансии на ШД]]</f>
        <v/>
      </c>
      <c r="B3469" s="162"/>
      <c r="C3469" s="163"/>
      <c r="D3469" s="162"/>
      <c r="E3469" s="163"/>
      <c r="F3469" s="164"/>
      <c r="G3469" s="164"/>
      <c r="H3469" s="164"/>
      <c r="I3469" s="164"/>
      <c r="J3469" s="163"/>
      <c r="K3469" s="162"/>
      <c r="L3469" s="163"/>
      <c r="M346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6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70" spans="1:14" x14ac:dyDescent="0.25">
      <c r="A3470" s="166" t="str">
        <f>Сверка[[#This Row],[ID Штатной должности]]&amp;Сверка[[#This Row],[Дата возникновения вакансии на ШД]]</f>
        <v/>
      </c>
      <c r="B3470" s="162"/>
      <c r="C3470" s="163"/>
      <c r="D3470" s="162"/>
      <c r="E3470" s="163"/>
      <c r="F3470" s="164"/>
      <c r="G3470" s="164"/>
      <c r="H3470" s="164"/>
      <c r="I3470" s="164"/>
      <c r="J3470" s="163"/>
      <c r="K3470" s="162"/>
      <c r="L3470" s="163"/>
      <c r="M347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7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71" spans="1:14" x14ac:dyDescent="0.25">
      <c r="A3471" s="166" t="str">
        <f>Сверка[[#This Row],[ID Штатной должности]]&amp;Сверка[[#This Row],[Дата возникновения вакансии на ШД]]</f>
        <v/>
      </c>
      <c r="B3471" s="162"/>
      <c r="C3471" s="163"/>
      <c r="D3471" s="162"/>
      <c r="E3471" s="163"/>
      <c r="F3471" s="164"/>
      <c r="G3471" s="164"/>
      <c r="H3471" s="164"/>
      <c r="I3471" s="164"/>
      <c r="J3471" s="163"/>
      <c r="K3471" s="162"/>
      <c r="L3471" s="163"/>
      <c r="M347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7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72" spans="1:14" x14ac:dyDescent="0.25">
      <c r="A3472" s="166" t="str">
        <f>Сверка[[#This Row],[ID Штатной должности]]&amp;Сверка[[#This Row],[Дата возникновения вакансии на ШД]]</f>
        <v/>
      </c>
      <c r="B3472" s="162"/>
      <c r="C3472" s="163"/>
      <c r="D3472" s="162"/>
      <c r="E3472" s="163"/>
      <c r="F3472" s="164"/>
      <c r="G3472" s="164"/>
      <c r="H3472" s="164"/>
      <c r="I3472" s="164"/>
      <c r="J3472" s="163"/>
      <c r="K3472" s="162"/>
      <c r="L3472" s="163"/>
      <c r="M347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7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73" spans="1:14" x14ac:dyDescent="0.25">
      <c r="A3473" s="166" t="str">
        <f>Сверка[[#This Row],[ID Штатной должности]]&amp;Сверка[[#This Row],[Дата возникновения вакансии на ШД]]</f>
        <v/>
      </c>
      <c r="B3473" s="162"/>
      <c r="C3473" s="163"/>
      <c r="D3473" s="162"/>
      <c r="E3473" s="163"/>
      <c r="F3473" s="164"/>
      <c r="G3473" s="164"/>
      <c r="H3473" s="164"/>
      <c r="I3473" s="164"/>
      <c r="J3473" s="163"/>
      <c r="K3473" s="162"/>
      <c r="L3473" s="163"/>
      <c r="M347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7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74" spans="1:14" x14ac:dyDescent="0.25">
      <c r="A3474" s="166" t="str">
        <f>Сверка[[#This Row],[ID Штатной должности]]&amp;Сверка[[#This Row],[Дата возникновения вакансии на ШД]]</f>
        <v/>
      </c>
      <c r="B3474" s="162"/>
      <c r="C3474" s="163"/>
      <c r="D3474" s="162"/>
      <c r="E3474" s="163"/>
      <c r="F3474" s="164"/>
      <c r="G3474" s="164"/>
      <c r="H3474" s="164"/>
      <c r="I3474" s="164"/>
      <c r="J3474" s="163"/>
      <c r="K3474" s="162"/>
      <c r="L3474" s="163"/>
      <c r="M347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7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75" spans="1:14" x14ac:dyDescent="0.25">
      <c r="A3475" s="166" t="str">
        <f>Сверка[[#This Row],[ID Штатной должности]]&amp;Сверка[[#This Row],[Дата возникновения вакансии на ШД]]</f>
        <v/>
      </c>
      <c r="B3475" s="162"/>
      <c r="C3475" s="163"/>
      <c r="D3475" s="162"/>
      <c r="E3475" s="163"/>
      <c r="F3475" s="164"/>
      <c r="G3475" s="164"/>
      <c r="H3475" s="164"/>
      <c r="I3475" s="164"/>
      <c r="J3475" s="163"/>
      <c r="K3475" s="162"/>
      <c r="L3475" s="163"/>
      <c r="M347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7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76" spans="1:14" x14ac:dyDescent="0.25">
      <c r="A3476" s="166" t="str">
        <f>Сверка[[#This Row],[ID Штатной должности]]&amp;Сверка[[#This Row],[Дата возникновения вакансии на ШД]]</f>
        <v/>
      </c>
      <c r="B3476" s="162"/>
      <c r="C3476" s="163"/>
      <c r="D3476" s="162"/>
      <c r="E3476" s="163"/>
      <c r="F3476" s="164"/>
      <c r="G3476" s="164"/>
      <c r="H3476" s="164"/>
      <c r="I3476" s="164"/>
      <c r="J3476" s="163"/>
      <c r="K3476" s="162"/>
      <c r="L3476" s="163"/>
      <c r="M347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7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77" spans="1:14" x14ac:dyDescent="0.25">
      <c r="A3477" s="166" t="str">
        <f>Сверка[[#This Row],[ID Штатной должности]]&amp;Сверка[[#This Row],[Дата возникновения вакансии на ШД]]</f>
        <v/>
      </c>
      <c r="B3477" s="162"/>
      <c r="C3477" s="163"/>
      <c r="D3477" s="162"/>
      <c r="E3477" s="163"/>
      <c r="F3477" s="164"/>
      <c r="G3477" s="164"/>
      <c r="H3477" s="164"/>
      <c r="I3477" s="164"/>
      <c r="J3477" s="163"/>
      <c r="K3477" s="162"/>
      <c r="L3477" s="163"/>
      <c r="M347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7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78" spans="1:14" x14ac:dyDescent="0.25">
      <c r="A3478" s="166" t="str">
        <f>Сверка[[#This Row],[ID Штатной должности]]&amp;Сверка[[#This Row],[Дата возникновения вакансии на ШД]]</f>
        <v/>
      </c>
      <c r="B3478" s="162"/>
      <c r="C3478" s="163"/>
      <c r="D3478" s="162"/>
      <c r="E3478" s="163"/>
      <c r="F3478" s="164"/>
      <c r="G3478" s="164"/>
      <c r="H3478" s="164"/>
      <c r="I3478" s="164"/>
      <c r="J3478" s="163"/>
      <c r="K3478" s="162"/>
      <c r="L3478" s="163"/>
      <c r="M347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7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79" spans="1:14" x14ac:dyDescent="0.25">
      <c r="A3479" s="166" t="str">
        <f>Сверка[[#This Row],[ID Штатной должности]]&amp;Сверка[[#This Row],[Дата возникновения вакансии на ШД]]</f>
        <v/>
      </c>
      <c r="B3479" s="162"/>
      <c r="C3479" s="163"/>
      <c r="D3479" s="162"/>
      <c r="E3479" s="163"/>
      <c r="F3479" s="164"/>
      <c r="G3479" s="164"/>
      <c r="H3479" s="164"/>
      <c r="I3479" s="164"/>
      <c r="J3479" s="163"/>
      <c r="K3479" s="162"/>
      <c r="L3479" s="163"/>
      <c r="M347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7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80" spans="1:14" x14ac:dyDescent="0.25">
      <c r="A3480" s="166" t="str">
        <f>Сверка[[#This Row],[ID Штатной должности]]&amp;Сверка[[#This Row],[Дата возникновения вакансии на ШД]]</f>
        <v/>
      </c>
      <c r="B3480" s="162"/>
      <c r="C3480" s="163"/>
      <c r="D3480" s="162"/>
      <c r="E3480" s="163"/>
      <c r="F3480" s="164"/>
      <c r="G3480" s="164"/>
      <c r="H3480" s="164"/>
      <c r="I3480" s="164"/>
      <c r="J3480" s="163"/>
      <c r="K3480" s="162"/>
      <c r="L3480" s="163"/>
      <c r="M348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8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81" spans="1:14" x14ac:dyDescent="0.25">
      <c r="A3481" s="166" t="str">
        <f>Сверка[[#This Row],[ID Штатной должности]]&amp;Сверка[[#This Row],[Дата возникновения вакансии на ШД]]</f>
        <v/>
      </c>
      <c r="B3481" s="162"/>
      <c r="C3481" s="163"/>
      <c r="D3481" s="162"/>
      <c r="E3481" s="163"/>
      <c r="F3481" s="164"/>
      <c r="G3481" s="164"/>
      <c r="H3481" s="164"/>
      <c r="I3481" s="164"/>
      <c r="J3481" s="163"/>
      <c r="K3481" s="162"/>
      <c r="L3481" s="163"/>
      <c r="M348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8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82" spans="1:14" x14ac:dyDescent="0.25">
      <c r="A3482" s="166" t="str">
        <f>Сверка[[#This Row],[ID Штатной должности]]&amp;Сверка[[#This Row],[Дата возникновения вакансии на ШД]]</f>
        <v/>
      </c>
      <c r="B3482" s="162"/>
      <c r="C3482" s="163"/>
      <c r="D3482" s="162"/>
      <c r="E3482" s="163"/>
      <c r="F3482" s="164"/>
      <c r="G3482" s="164"/>
      <c r="H3482" s="164"/>
      <c r="I3482" s="164"/>
      <c r="J3482" s="163"/>
      <c r="K3482" s="162"/>
      <c r="L3482" s="163"/>
      <c r="M348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8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83" spans="1:14" x14ac:dyDescent="0.25">
      <c r="A3483" s="166" t="str">
        <f>Сверка[[#This Row],[ID Штатной должности]]&amp;Сверка[[#This Row],[Дата возникновения вакансии на ШД]]</f>
        <v/>
      </c>
      <c r="B3483" s="162"/>
      <c r="C3483" s="163"/>
      <c r="D3483" s="162"/>
      <c r="E3483" s="163"/>
      <c r="F3483" s="164"/>
      <c r="G3483" s="164"/>
      <c r="H3483" s="164"/>
      <c r="I3483" s="164"/>
      <c r="J3483" s="163"/>
      <c r="K3483" s="162"/>
      <c r="L3483" s="163"/>
      <c r="M348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8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84" spans="1:14" x14ac:dyDescent="0.25">
      <c r="A3484" s="166" t="str">
        <f>Сверка[[#This Row],[ID Штатной должности]]&amp;Сверка[[#This Row],[Дата возникновения вакансии на ШД]]</f>
        <v/>
      </c>
      <c r="B3484" s="162"/>
      <c r="C3484" s="163"/>
      <c r="D3484" s="162"/>
      <c r="E3484" s="163"/>
      <c r="F3484" s="164"/>
      <c r="G3484" s="164"/>
      <c r="H3484" s="164"/>
      <c r="I3484" s="164"/>
      <c r="J3484" s="163"/>
      <c r="K3484" s="162"/>
      <c r="L3484" s="163"/>
      <c r="M348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8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85" spans="1:14" x14ac:dyDescent="0.25">
      <c r="A3485" s="166" t="str">
        <f>Сверка[[#This Row],[ID Штатной должности]]&amp;Сверка[[#This Row],[Дата возникновения вакансии на ШД]]</f>
        <v/>
      </c>
      <c r="B3485" s="162"/>
      <c r="C3485" s="163"/>
      <c r="D3485" s="162"/>
      <c r="E3485" s="163"/>
      <c r="F3485" s="164"/>
      <c r="G3485" s="164"/>
      <c r="H3485" s="164"/>
      <c r="I3485" s="164"/>
      <c r="J3485" s="163"/>
      <c r="K3485" s="162"/>
      <c r="L3485" s="163"/>
      <c r="M348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8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86" spans="1:14" x14ac:dyDescent="0.25">
      <c r="A3486" s="166" t="str">
        <f>Сверка[[#This Row],[ID Штатной должности]]&amp;Сверка[[#This Row],[Дата возникновения вакансии на ШД]]</f>
        <v/>
      </c>
      <c r="B3486" s="162"/>
      <c r="C3486" s="163"/>
      <c r="D3486" s="162"/>
      <c r="E3486" s="163"/>
      <c r="F3486" s="164"/>
      <c r="G3486" s="164"/>
      <c r="H3486" s="164"/>
      <c r="I3486" s="164"/>
      <c r="J3486" s="163"/>
      <c r="K3486" s="162"/>
      <c r="L3486" s="163"/>
      <c r="M348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8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87" spans="1:14" x14ac:dyDescent="0.25">
      <c r="A3487" s="166" t="str">
        <f>Сверка[[#This Row],[ID Штатной должности]]&amp;Сверка[[#This Row],[Дата возникновения вакансии на ШД]]</f>
        <v/>
      </c>
      <c r="B3487" s="162"/>
      <c r="C3487" s="163"/>
      <c r="D3487" s="162"/>
      <c r="E3487" s="163"/>
      <c r="F3487" s="164"/>
      <c r="G3487" s="164"/>
      <c r="H3487" s="164"/>
      <c r="I3487" s="164"/>
      <c r="J3487" s="163"/>
      <c r="K3487" s="162"/>
      <c r="L3487" s="163"/>
      <c r="M348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8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88" spans="1:14" x14ac:dyDescent="0.25">
      <c r="A3488" s="166" t="str">
        <f>Сверка[[#This Row],[ID Штатной должности]]&amp;Сверка[[#This Row],[Дата возникновения вакансии на ШД]]</f>
        <v/>
      </c>
      <c r="B3488" s="162"/>
      <c r="C3488" s="163"/>
      <c r="D3488" s="162"/>
      <c r="E3488" s="163"/>
      <c r="F3488" s="164"/>
      <c r="G3488" s="164"/>
      <c r="H3488" s="164"/>
      <c r="I3488" s="164"/>
      <c r="J3488" s="163"/>
      <c r="K3488" s="162"/>
      <c r="L3488" s="163"/>
      <c r="M348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8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89" spans="1:14" x14ac:dyDescent="0.25">
      <c r="A3489" s="166" t="str">
        <f>Сверка[[#This Row],[ID Штатной должности]]&amp;Сверка[[#This Row],[Дата возникновения вакансии на ШД]]</f>
        <v/>
      </c>
      <c r="B3489" s="162"/>
      <c r="C3489" s="163"/>
      <c r="D3489" s="162"/>
      <c r="E3489" s="163"/>
      <c r="F3489" s="164"/>
      <c r="G3489" s="164"/>
      <c r="H3489" s="164"/>
      <c r="I3489" s="164"/>
      <c r="J3489" s="163"/>
      <c r="K3489" s="162"/>
      <c r="L3489" s="163"/>
      <c r="M348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8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90" spans="1:14" x14ac:dyDescent="0.25">
      <c r="A3490" s="166" t="str">
        <f>Сверка[[#This Row],[ID Штатной должности]]&amp;Сверка[[#This Row],[Дата возникновения вакансии на ШД]]</f>
        <v/>
      </c>
      <c r="B3490" s="162"/>
      <c r="C3490" s="163"/>
      <c r="D3490" s="162"/>
      <c r="E3490" s="163"/>
      <c r="F3490" s="164"/>
      <c r="G3490" s="164"/>
      <c r="H3490" s="164"/>
      <c r="I3490" s="164"/>
      <c r="J3490" s="163"/>
      <c r="K3490" s="162"/>
      <c r="L3490" s="163"/>
      <c r="M349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9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91" spans="1:14" x14ac:dyDescent="0.25">
      <c r="A3491" s="166" t="str">
        <f>Сверка[[#This Row],[ID Штатной должности]]&amp;Сверка[[#This Row],[Дата возникновения вакансии на ШД]]</f>
        <v/>
      </c>
      <c r="B3491" s="162"/>
      <c r="C3491" s="163"/>
      <c r="D3491" s="162"/>
      <c r="E3491" s="163"/>
      <c r="F3491" s="164"/>
      <c r="G3491" s="164"/>
      <c r="H3491" s="164"/>
      <c r="I3491" s="164"/>
      <c r="J3491" s="163"/>
      <c r="K3491" s="162"/>
      <c r="L3491" s="163"/>
      <c r="M3491"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91"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92" spans="1:14" x14ac:dyDescent="0.25">
      <c r="A3492" s="166" t="str">
        <f>Сверка[[#This Row],[ID Штатной должности]]&amp;Сверка[[#This Row],[Дата возникновения вакансии на ШД]]</f>
        <v/>
      </c>
      <c r="B3492" s="162"/>
      <c r="C3492" s="163"/>
      <c r="D3492" s="162"/>
      <c r="E3492" s="163"/>
      <c r="F3492" s="164"/>
      <c r="G3492" s="164"/>
      <c r="H3492" s="164"/>
      <c r="I3492" s="164"/>
      <c r="J3492" s="163"/>
      <c r="K3492" s="162"/>
      <c r="L3492" s="163"/>
      <c r="M3492"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92"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93" spans="1:14" x14ac:dyDescent="0.25">
      <c r="A3493" s="166" t="str">
        <f>Сверка[[#This Row],[ID Штатной должности]]&amp;Сверка[[#This Row],[Дата возникновения вакансии на ШД]]</f>
        <v/>
      </c>
      <c r="B3493" s="162"/>
      <c r="C3493" s="163"/>
      <c r="D3493" s="162"/>
      <c r="E3493" s="163"/>
      <c r="F3493" s="164"/>
      <c r="G3493" s="164"/>
      <c r="H3493" s="164"/>
      <c r="I3493" s="164"/>
      <c r="J3493" s="163"/>
      <c r="K3493" s="162"/>
      <c r="L3493" s="163"/>
      <c r="M3493"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93"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94" spans="1:14" x14ac:dyDescent="0.25">
      <c r="A3494" s="166" t="str">
        <f>Сверка[[#This Row],[ID Штатной должности]]&amp;Сверка[[#This Row],[Дата возникновения вакансии на ШД]]</f>
        <v/>
      </c>
      <c r="B3494" s="162"/>
      <c r="C3494" s="163"/>
      <c r="D3494" s="162"/>
      <c r="E3494" s="163"/>
      <c r="F3494" s="164"/>
      <c r="G3494" s="164"/>
      <c r="H3494" s="164"/>
      <c r="I3494" s="164"/>
      <c r="J3494" s="163"/>
      <c r="K3494" s="162"/>
      <c r="L3494" s="163"/>
      <c r="M3494"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94"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95" spans="1:14" x14ac:dyDescent="0.25">
      <c r="A3495" s="166" t="str">
        <f>Сверка[[#This Row],[ID Штатной должности]]&amp;Сверка[[#This Row],[Дата возникновения вакансии на ШД]]</f>
        <v/>
      </c>
      <c r="B3495" s="162"/>
      <c r="C3495" s="163"/>
      <c r="D3495" s="162"/>
      <c r="E3495" s="163"/>
      <c r="F3495" s="164"/>
      <c r="G3495" s="164"/>
      <c r="H3495" s="164"/>
      <c r="I3495" s="164"/>
      <c r="J3495" s="163"/>
      <c r="K3495" s="162"/>
      <c r="L3495" s="163"/>
      <c r="M3495"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95"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96" spans="1:14" x14ac:dyDescent="0.25">
      <c r="A3496" s="166" t="str">
        <f>Сверка[[#This Row],[ID Штатной должности]]&amp;Сверка[[#This Row],[Дата возникновения вакансии на ШД]]</f>
        <v/>
      </c>
      <c r="B3496" s="162"/>
      <c r="C3496" s="163"/>
      <c r="D3496" s="162"/>
      <c r="E3496" s="163"/>
      <c r="F3496" s="164"/>
      <c r="G3496" s="164"/>
      <c r="H3496" s="164"/>
      <c r="I3496" s="164"/>
      <c r="J3496" s="163"/>
      <c r="K3496" s="162"/>
      <c r="L3496" s="163"/>
      <c r="M3496"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96"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97" spans="1:14" x14ac:dyDescent="0.25">
      <c r="A3497" s="166" t="str">
        <f>Сверка[[#This Row],[ID Штатной должности]]&amp;Сверка[[#This Row],[Дата возникновения вакансии на ШД]]</f>
        <v/>
      </c>
      <c r="B3497" s="162"/>
      <c r="C3497" s="163"/>
      <c r="D3497" s="162"/>
      <c r="E3497" s="163"/>
      <c r="F3497" s="164"/>
      <c r="G3497" s="164"/>
      <c r="H3497" s="164"/>
      <c r="I3497" s="164"/>
      <c r="J3497" s="163"/>
      <c r="K3497" s="162"/>
      <c r="L3497" s="163"/>
      <c r="M3497"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97"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98" spans="1:14" x14ac:dyDescent="0.25">
      <c r="A3498" s="166" t="str">
        <f>Сверка[[#This Row],[ID Штатной должности]]&amp;Сверка[[#This Row],[Дата возникновения вакансии на ШД]]</f>
        <v/>
      </c>
      <c r="B3498" s="162"/>
      <c r="C3498" s="163"/>
      <c r="D3498" s="162"/>
      <c r="E3498" s="163"/>
      <c r="F3498" s="164"/>
      <c r="G3498" s="164"/>
      <c r="H3498" s="164"/>
      <c r="I3498" s="164"/>
      <c r="J3498" s="163"/>
      <c r="K3498" s="162"/>
      <c r="L3498" s="163"/>
      <c r="M3498"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98"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499" spans="1:14" x14ac:dyDescent="0.25">
      <c r="A3499" s="166" t="str">
        <f>Сверка[[#This Row],[ID Штатной должности]]&amp;Сверка[[#This Row],[Дата возникновения вакансии на ШД]]</f>
        <v/>
      </c>
      <c r="B3499" s="162"/>
      <c r="C3499" s="163"/>
      <c r="D3499" s="162"/>
      <c r="E3499" s="163"/>
      <c r="F3499" s="164"/>
      <c r="G3499" s="164"/>
      <c r="H3499" s="164"/>
      <c r="I3499" s="164"/>
      <c r="J3499" s="163"/>
      <c r="K3499" s="162"/>
      <c r="L3499" s="163"/>
      <c r="M3499"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499"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row r="3500" spans="1:14" x14ac:dyDescent="0.25">
      <c r="A3500" s="166" t="str">
        <f>Сверка[[#This Row],[ID Штатной должности]]&amp;Сверка[[#This Row],[Дата возникновения вакансии на ШД]]</f>
        <v/>
      </c>
      <c r="B3500" s="162"/>
      <c r="C3500" s="163"/>
      <c r="D3500" s="162"/>
      <c r="E3500" s="163"/>
      <c r="F3500" s="164"/>
      <c r="G3500" s="164"/>
      <c r="H3500" s="164"/>
      <c r="I3500" s="164"/>
      <c r="J3500" s="163"/>
      <c r="K3500" s="162"/>
      <c r="L3500" s="163"/>
      <c r="M3500" s="165" t="str">
        <f>IF(AND(IFERROR(VLOOKUP(Сверка[[#This Row],[Наименование ШД]],Руководящие_должностиТаблица3[Руководящие должности],1,0),"")=Сверка[[#This Row],[Наименование ШД]],Сверка[[#This Row],[Наименование ШД]]&lt;&gt;""),"руководитель","")</f>
        <v/>
      </c>
      <c r="N3500" s="165" t="str">
        <f>IF(Сверка[[#This Row],[категория]]="руководитель",IF(IFERROR(VLOOKUP(Сверка[[#This Row],[ИД_ДАТА]],База_вакансий[ИД_ДАТА],1,0),"добавить в базу")=Сверка[[#This Row],[ID Штатной должности]]&amp;Сверка[[#This Row],[Дата возникновения вакансии на ШД]],"есть в базе","добавить в базу"),"")</f>
        <v/>
      </c>
    </row>
  </sheetData>
  <conditionalFormatting sqref="B2:N3500">
    <cfRule type="expression" dxfId="19" priority="335">
      <formula>$N2="добавить в базу"</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D6" sqref="D6"/>
    </sheetView>
  </sheetViews>
  <sheetFormatPr defaultRowHeight="15" x14ac:dyDescent="0.25"/>
  <cols>
    <col min="2" max="2" width="61.28515625" bestFit="1" customWidth="1"/>
    <col min="4" max="4" width="25.42578125" customWidth="1"/>
    <col min="6" max="6" width="33.42578125" bestFit="1" customWidth="1"/>
  </cols>
  <sheetData>
    <row r="1" spans="2:6" x14ac:dyDescent="0.25">
      <c r="B1" t="s">
        <v>1720</v>
      </c>
      <c r="D1" t="s">
        <v>1721</v>
      </c>
      <c r="F1" t="s">
        <v>1722</v>
      </c>
    </row>
    <row r="2" spans="2:6" x14ac:dyDescent="0.25">
      <c r="B2" t="s">
        <v>174</v>
      </c>
      <c r="D2" t="s">
        <v>1667</v>
      </c>
      <c r="F2" t="s">
        <v>114</v>
      </c>
    </row>
    <row r="3" spans="2:6" x14ac:dyDescent="0.25">
      <c r="B3" t="s">
        <v>1414</v>
      </c>
      <c r="D3" t="s">
        <v>1668</v>
      </c>
      <c r="F3" t="s">
        <v>29</v>
      </c>
    </row>
    <row r="4" spans="2:6" x14ac:dyDescent="0.25">
      <c r="B4" t="s">
        <v>1417</v>
      </c>
      <c r="D4" t="s">
        <v>1669</v>
      </c>
      <c r="F4" t="s">
        <v>61</v>
      </c>
    </row>
    <row r="5" spans="2:6" x14ac:dyDescent="0.25">
      <c r="B5" t="s">
        <v>1418</v>
      </c>
      <c r="D5" t="s">
        <v>2617</v>
      </c>
      <c r="F5" t="s">
        <v>275</v>
      </c>
    </row>
    <row r="6" spans="2:6" x14ac:dyDescent="0.25">
      <c r="B6" t="s">
        <v>1415</v>
      </c>
      <c r="F6" t="s">
        <v>38</v>
      </c>
    </row>
    <row r="7" spans="2:6" x14ac:dyDescent="0.25">
      <c r="B7" t="s">
        <v>1416</v>
      </c>
      <c r="F7" t="s">
        <v>295</v>
      </c>
    </row>
    <row r="8" spans="2:6" x14ac:dyDescent="0.25">
      <c r="B8" t="s">
        <v>1410</v>
      </c>
      <c r="F8" t="s">
        <v>26</v>
      </c>
    </row>
    <row r="9" spans="2:6" x14ac:dyDescent="0.25">
      <c r="B9" t="s">
        <v>1411</v>
      </c>
      <c r="F9" t="s">
        <v>434</v>
      </c>
    </row>
    <row r="10" spans="2:6" x14ac:dyDescent="0.25">
      <c r="B10" t="s">
        <v>1412</v>
      </c>
      <c r="F10" t="s">
        <v>23</v>
      </c>
    </row>
    <row r="11" spans="2:6" x14ac:dyDescent="0.25">
      <c r="B11" t="s">
        <v>1413</v>
      </c>
      <c r="F11" t="s">
        <v>362</v>
      </c>
    </row>
    <row r="12" spans="2:6" x14ac:dyDescent="0.25">
      <c r="B12" t="s">
        <v>1409</v>
      </c>
      <c r="F12" t="s">
        <v>34</v>
      </c>
    </row>
    <row r="13" spans="2:6" x14ac:dyDescent="0.25">
      <c r="B13" t="s">
        <v>930</v>
      </c>
      <c r="F13" t="s">
        <v>1264</v>
      </c>
    </row>
    <row r="14" spans="2:6" x14ac:dyDescent="0.25">
      <c r="B14" t="s">
        <v>1425</v>
      </c>
      <c r="F14" t="s">
        <v>96</v>
      </c>
    </row>
    <row r="15" spans="2:6" x14ac:dyDescent="0.25">
      <c r="B15" t="s">
        <v>554</v>
      </c>
      <c r="F15" t="s">
        <v>1396</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Открытые вакансии</vt:lpstr>
      <vt:lpstr>Пояснение к файлу</vt:lpstr>
      <vt:lpstr>База вакансий</vt:lpstr>
      <vt:lpstr>Закрытые вакансии</vt:lpstr>
      <vt:lpstr>Сверка</vt:lpstr>
      <vt:lpstr>списки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2023-07-19T20:01:33Z</dcterms:modified>
</cp:coreProperties>
</file>