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chart5.xml" ContentType="application/vnd.openxmlformats-officedocument.drawingml.chart+xml"/>
  <Override PartName="/xl/charts/style3.xml" ContentType="application/vnd.ms-office.chartstyle+xml"/>
  <Override PartName="/xl/charts/colors3.xml" ContentType="application/vnd.ms-office.chartcolorstyle+xml"/>
  <Override PartName="/xl/charts/chart6.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hidePivotFieldList="1" defaultThemeVersion="166925"/>
  <mc:AlternateContent xmlns:mc="http://schemas.openxmlformats.org/markup-compatibility/2006">
    <mc:Choice Requires="x15">
      <x15ac:absPath xmlns:x15ac="http://schemas.microsoft.com/office/spreadsheetml/2010/11/ac" url="https://d.docs.live.net/70478a743f41dadb/Desktop/"/>
    </mc:Choice>
  </mc:AlternateContent>
  <xr:revisionPtr revIDLastSave="0" documentId="8_{1A224353-7B44-4661-BA08-CBA1812A016A}" xr6:coauthVersionLast="47" xr6:coauthVersionMax="47" xr10:uidLastSave="{00000000-0000-0000-0000-000000000000}"/>
  <bookViews>
    <workbookView xWindow="-120" yWindow="-120" windowWidth="20730" windowHeight="11040" activeTab="3" xr2:uid="{00000000-000D-0000-FFFF-FFFF00000000}"/>
  </bookViews>
  <sheets>
    <sheet name="bike_buyers" sheetId="1" r:id="rId1"/>
    <sheet name="Work Sheet" sheetId="6" r:id="rId2"/>
    <sheet name="Pivot" sheetId="7" r:id="rId3"/>
    <sheet name="Dashboard" sheetId="8" r:id="rId4"/>
  </sheets>
  <definedNames>
    <definedName name="_xlnm._FilterDatabase" localSheetId="0" hidden="1">bike_buyers!$A$1:$M$1001</definedName>
    <definedName name="Slicer_Education">#N/A</definedName>
    <definedName name="Slicer_Mararital_Status">#N/A</definedName>
    <definedName name="Slicer_Region">#N/A</definedName>
  </definedNames>
  <calcPr calcId="191029"/>
  <pivotCaches>
    <pivotCache cacheId="24"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4" i="6" l="1"/>
  <c r="M5" i="6"/>
  <c r="M3" i="6"/>
  <c r="M2" i="6"/>
  <c r="M6" i="6"/>
  <c r="M7" i="6"/>
  <c r="M8" i="6"/>
  <c r="M9" i="6"/>
  <c r="M10" i="6"/>
  <c r="M11" i="6"/>
  <c r="M12" i="6"/>
  <c r="M13" i="6"/>
  <c r="M14" i="6"/>
  <c r="M15" i="6"/>
  <c r="M16" i="6"/>
  <c r="M17" i="6"/>
  <c r="M18" i="6"/>
  <c r="M19" i="6"/>
  <c r="M20" i="6"/>
  <c r="M21" i="6"/>
  <c r="M22" i="6"/>
  <c r="M23" i="6"/>
  <c r="M24" i="6"/>
  <c r="M25" i="6"/>
  <c r="M26" i="6"/>
  <c r="M27" i="6"/>
  <c r="M28" i="6"/>
  <c r="M29" i="6"/>
  <c r="M30" i="6"/>
  <c r="M31" i="6"/>
  <c r="M32" i="6"/>
  <c r="M33" i="6"/>
  <c r="M34" i="6"/>
  <c r="M35" i="6"/>
  <c r="M36" i="6"/>
  <c r="M37" i="6"/>
  <c r="M38" i="6"/>
  <c r="M39" i="6"/>
  <c r="M40" i="6"/>
  <c r="M41" i="6"/>
  <c r="M42" i="6"/>
  <c r="M43" i="6"/>
  <c r="M44" i="6"/>
  <c r="M45" i="6"/>
  <c r="M46" i="6"/>
  <c r="M47" i="6"/>
  <c r="M48" i="6"/>
  <c r="M49" i="6"/>
  <c r="M50" i="6"/>
  <c r="M51" i="6"/>
  <c r="M52" i="6"/>
  <c r="M53" i="6"/>
  <c r="M54" i="6"/>
  <c r="M55" i="6"/>
  <c r="M56" i="6"/>
  <c r="M57" i="6"/>
  <c r="M58" i="6"/>
  <c r="M59" i="6"/>
  <c r="M60" i="6"/>
  <c r="M61" i="6"/>
  <c r="M62" i="6"/>
  <c r="M63" i="6"/>
  <c r="M64" i="6"/>
  <c r="M65" i="6"/>
  <c r="M66" i="6"/>
  <c r="M67" i="6"/>
  <c r="M68" i="6"/>
  <c r="M69" i="6"/>
  <c r="M70" i="6"/>
  <c r="M71" i="6"/>
  <c r="M72" i="6"/>
  <c r="M73" i="6"/>
  <c r="M74" i="6"/>
  <c r="M75" i="6"/>
  <c r="M76" i="6"/>
  <c r="M77" i="6"/>
  <c r="M78" i="6"/>
  <c r="M79" i="6"/>
  <c r="M80" i="6"/>
  <c r="M81" i="6"/>
  <c r="M82" i="6"/>
  <c r="M83" i="6"/>
  <c r="M84" i="6"/>
  <c r="M85" i="6"/>
  <c r="M86" i="6"/>
  <c r="M87" i="6"/>
  <c r="M88" i="6"/>
  <c r="M89" i="6"/>
  <c r="M90" i="6"/>
  <c r="M91" i="6"/>
  <c r="M92" i="6"/>
  <c r="M93" i="6"/>
  <c r="M94" i="6"/>
  <c r="M95" i="6"/>
  <c r="M96" i="6"/>
  <c r="M97" i="6"/>
  <c r="M98" i="6"/>
  <c r="M99" i="6"/>
  <c r="M100" i="6"/>
  <c r="M101" i="6"/>
  <c r="M102" i="6"/>
  <c r="M103" i="6"/>
  <c r="M104" i="6"/>
  <c r="M105" i="6"/>
  <c r="M106" i="6"/>
  <c r="M107" i="6"/>
  <c r="M108" i="6"/>
  <c r="M109" i="6"/>
  <c r="M110" i="6"/>
  <c r="M111" i="6"/>
  <c r="M112" i="6"/>
  <c r="M113" i="6"/>
  <c r="M114" i="6"/>
  <c r="M115" i="6"/>
  <c r="M116" i="6"/>
  <c r="M117" i="6"/>
  <c r="M118" i="6"/>
  <c r="M119" i="6"/>
  <c r="M120" i="6"/>
  <c r="M121" i="6"/>
  <c r="M122" i="6"/>
  <c r="M123" i="6"/>
  <c r="M124" i="6"/>
  <c r="M125" i="6"/>
  <c r="M126" i="6"/>
  <c r="M127" i="6"/>
  <c r="M128" i="6"/>
  <c r="M129" i="6"/>
  <c r="M130" i="6"/>
  <c r="M131" i="6"/>
  <c r="M132" i="6"/>
  <c r="M133" i="6"/>
  <c r="M134" i="6"/>
  <c r="M135" i="6"/>
  <c r="M136" i="6"/>
  <c r="M137" i="6"/>
  <c r="M138" i="6"/>
  <c r="M139" i="6"/>
  <c r="M140" i="6"/>
  <c r="M141" i="6"/>
  <c r="M142" i="6"/>
  <c r="M143" i="6"/>
  <c r="M144" i="6"/>
  <c r="M145" i="6"/>
  <c r="M146" i="6"/>
  <c r="M147" i="6"/>
  <c r="M148" i="6"/>
  <c r="M149" i="6"/>
  <c r="M150" i="6"/>
  <c r="M151" i="6"/>
  <c r="M152" i="6"/>
  <c r="M153" i="6"/>
  <c r="M154" i="6"/>
  <c r="M155" i="6"/>
  <c r="M156" i="6"/>
  <c r="M157" i="6"/>
  <c r="M158" i="6"/>
  <c r="M159" i="6"/>
  <c r="M160" i="6"/>
  <c r="M161" i="6"/>
  <c r="M162" i="6"/>
  <c r="M163" i="6"/>
  <c r="M164" i="6"/>
  <c r="M165" i="6"/>
  <c r="M166" i="6"/>
  <c r="M167" i="6"/>
  <c r="M168" i="6"/>
  <c r="M169" i="6"/>
  <c r="M170" i="6"/>
  <c r="M171" i="6"/>
  <c r="M172" i="6"/>
  <c r="M173" i="6"/>
  <c r="M174" i="6"/>
  <c r="M175" i="6"/>
  <c r="M176" i="6"/>
  <c r="M177" i="6"/>
  <c r="M178" i="6"/>
  <c r="M179" i="6"/>
  <c r="M180" i="6"/>
  <c r="M181" i="6"/>
  <c r="M182" i="6"/>
  <c r="M183" i="6"/>
  <c r="M184" i="6"/>
  <c r="M185" i="6"/>
  <c r="M186" i="6"/>
  <c r="M187" i="6"/>
  <c r="M188" i="6"/>
  <c r="M189" i="6"/>
  <c r="M190" i="6"/>
  <c r="M191" i="6"/>
  <c r="M192" i="6"/>
  <c r="M193" i="6"/>
  <c r="M194" i="6"/>
  <c r="M195" i="6"/>
  <c r="M196" i="6"/>
  <c r="M197" i="6"/>
  <c r="M198" i="6"/>
  <c r="M199" i="6"/>
  <c r="M200" i="6"/>
  <c r="M201" i="6"/>
  <c r="M202" i="6"/>
  <c r="M203" i="6"/>
  <c r="M204" i="6"/>
  <c r="M205" i="6"/>
  <c r="M206" i="6"/>
  <c r="M207" i="6"/>
  <c r="M208" i="6"/>
  <c r="M209" i="6"/>
  <c r="M210" i="6"/>
  <c r="M211" i="6"/>
  <c r="M212" i="6"/>
  <c r="M213" i="6"/>
  <c r="M214" i="6"/>
  <c r="M215" i="6"/>
  <c r="M216" i="6"/>
  <c r="M217" i="6"/>
  <c r="M218" i="6"/>
  <c r="M219" i="6"/>
  <c r="M220" i="6"/>
  <c r="M221" i="6"/>
  <c r="M222" i="6"/>
  <c r="M223" i="6"/>
  <c r="M224" i="6"/>
  <c r="M225" i="6"/>
  <c r="M226" i="6"/>
  <c r="M227" i="6"/>
  <c r="M228" i="6"/>
  <c r="M229" i="6"/>
  <c r="M230" i="6"/>
  <c r="M231" i="6"/>
  <c r="M232" i="6"/>
  <c r="M233" i="6"/>
  <c r="M234" i="6"/>
  <c r="M235" i="6"/>
  <c r="M236" i="6"/>
  <c r="M237" i="6"/>
  <c r="M238" i="6"/>
  <c r="M239" i="6"/>
  <c r="M240" i="6"/>
  <c r="M241" i="6"/>
  <c r="M242" i="6"/>
  <c r="M243" i="6"/>
  <c r="M244" i="6"/>
  <c r="M245" i="6"/>
  <c r="M246" i="6"/>
  <c r="M247" i="6"/>
  <c r="M248" i="6"/>
  <c r="M249" i="6"/>
  <c r="M250" i="6"/>
  <c r="M251" i="6"/>
  <c r="M252" i="6"/>
  <c r="M253" i="6"/>
  <c r="M254" i="6"/>
  <c r="M255" i="6"/>
  <c r="M256" i="6"/>
  <c r="M257" i="6"/>
  <c r="M258" i="6"/>
  <c r="M259" i="6"/>
  <c r="M260" i="6"/>
  <c r="M261" i="6"/>
  <c r="M262" i="6"/>
  <c r="M263" i="6"/>
  <c r="M264" i="6"/>
  <c r="M265" i="6"/>
  <c r="M266" i="6"/>
  <c r="M267" i="6"/>
  <c r="M268" i="6"/>
  <c r="M269" i="6"/>
  <c r="M270" i="6"/>
  <c r="M271" i="6"/>
  <c r="M272" i="6"/>
  <c r="M273" i="6"/>
  <c r="M274" i="6"/>
  <c r="M275" i="6"/>
  <c r="M276" i="6"/>
  <c r="M277" i="6"/>
  <c r="M278" i="6"/>
  <c r="M279" i="6"/>
  <c r="M280" i="6"/>
  <c r="M281" i="6"/>
  <c r="M282" i="6"/>
  <c r="M283" i="6"/>
  <c r="M284" i="6"/>
  <c r="M285" i="6"/>
  <c r="M286" i="6"/>
  <c r="M287" i="6"/>
  <c r="M288" i="6"/>
  <c r="M289" i="6"/>
  <c r="M290" i="6"/>
  <c r="M291" i="6"/>
  <c r="M292" i="6"/>
  <c r="M293" i="6"/>
  <c r="M294" i="6"/>
  <c r="M295" i="6"/>
  <c r="M296" i="6"/>
  <c r="M297" i="6"/>
  <c r="M298" i="6"/>
  <c r="M299" i="6"/>
  <c r="M300" i="6"/>
  <c r="M301" i="6"/>
  <c r="M302" i="6"/>
  <c r="M303" i="6"/>
  <c r="M304" i="6"/>
  <c r="M305" i="6"/>
  <c r="M306" i="6"/>
  <c r="M307" i="6"/>
  <c r="M308" i="6"/>
  <c r="M309" i="6"/>
  <c r="M310" i="6"/>
  <c r="M311" i="6"/>
  <c r="M312" i="6"/>
  <c r="M313" i="6"/>
  <c r="M314" i="6"/>
  <c r="M315" i="6"/>
  <c r="M316" i="6"/>
  <c r="M317" i="6"/>
  <c r="M318" i="6"/>
  <c r="M319" i="6"/>
  <c r="M320" i="6"/>
  <c r="M321" i="6"/>
  <c r="M322" i="6"/>
  <c r="M323" i="6"/>
  <c r="M324" i="6"/>
  <c r="M325" i="6"/>
  <c r="M326" i="6"/>
  <c r="M327" i="6"/>
  <c r="M328" i="6"/>
  <c r="M329" i="6"/>
  <c r="M330" i="6"/>
  <c r="M331" i="6"/>
  <c r="M332" i="6"/>
  <c r="M333" i="6"/>
  <c r="M334" i="6"/>
  <c r="M335" i="6"/>
  <c r="M336" i="6"/>
  <c r="M337" i="6"/>
  <c r="M338" i="6"/>
  <c r="M339" i="6"/>
  <c r="M340" i="6"/>
  <c r="M341" i="6"/>
  <c r="M342" i="6"/>
  <c r="M343" i="6"/>
  <c r="M344" i="6"/>
  <c r="M345" i="6"/>
  <c r="M346" i="6"/>
  <c r="M347" i="6"/>
  <c r="M348" i="6"/>
  <c r="M349" i="6"/>
  <c r="M350" i="6"/>
  <c r="M351" i="6"/>
  <c r="M352" i="6"/>
  <c r="M353" i="6"/>
  <c r="M354" i="6"/>
  <c r="M355" i="6"/>
  <c r="M356" i="6"/>
  <c r="M357" i="6"/>
  <c r="M358" i="6"/>
  <c r="M359" i="6"/>
  <c r="M360" i="6"/>
  <c r="M361" i="6"/>
  <c r="M362" i="6"/>
  <c r="M363" i="6"/>
  <c r="M364" i="6"/>
  <c r="M365" i="6"/>
  <c r="M366" i="6"/>
  <c r="M367" i="6"/>
  <c r="M368" i="6"/>
  <c r="M369" i="6"/>
  <c r="M370" i="6"/>
  <c r="M371" i="6"/>
  <c r="M372" i="6"/>
  <c r="M373" i="6"/>
  <c r="M374" i="6"/>
  <c r="M375" i="6"/>
  <c r="M376" i="6"/>
  <c r="M377" i="6"/>
  <c r="M378" i="6"/>
  <c r="M379" i="6"/>
  <c r="M380" i="6"/>
  <c r="M381" i="6"/>
  <c r="M382" i="6"/>
  <c r="M383" i="6"/>
  <c r="M384" i="6"/>
  <c r="M385" i="6"/>
  <c r="M386" i="6"/>
  <c r="M387" i="6"/>
  <c r="M388" i="6"/>
  <c r="M389" i="6"/>
  <c r="M390" i="6"/>
  <c r="M391" i="6"/>
  <c r="M392" i="6"/>
  <c r="M393" i="6"/>
  <c r="M394" i="6"/>
  <c r="M395" i="6"/>
  <c r="M396" i="6"/>
  <c r="M397" i="6"/>
  <c r="M398" i="6"/>
  <c r="M399" i="6"/>
  <c r="M400" i="6"/>
  <c r="M401" i="6"/>
  <c r="M402" i="6"/>
  <c r="M403" i="6"/>
  <c r="M404" i="6"/>
  <c r="M405" i="6"/>
  <c r="M406" i="6"/>
  <c r="M407" i="6"/>
  <c r="M408" i="6"/>
  <c r="M409" i="6"/>
  <c r="M410" i="6"/>
  <c r="M411" i="6"/>
  <c r="M412" i="6"/>
  <c r="M413" i="6"/>
  <c r="M414" i="6"/>
  <c r="M415" i="6"/>
  <c r="M416" i="6"/>
  <c r="M417" i="6"/>
  <c r="M418" i="6"/>
  <c r="M419" i="6"/>
  <c r="M420" i="6"/>
  <c r="M421" i="6"/>
  <c r="M422" i="6"/>
  <c r="M423" i="6"/>
  <c r="M424" i="6"/>
  <c r="M425" i="6"/>
  <c r="M426" i="6"/>
  <c r="M427" i="6"/>
  <c r="M428" i="6"/>
  <c r="M429" i="6"/>
  <c r="M430" i="6"/>
  <c r="M431" i="6"/>
  <c r="M432" i="6"/>
  <c r="M433" i="6"/>
  <c r="M434" i="6"/>
  <c r="M435" i="6"/>
  <c r="M436" i="6"/>
  <c r="M437" i="6"/>
  <c r="M438" i="6"/>
  <c r="M439" i="6"/>
  <c r="M440" i="6"/>
  <c r="M441" i="6"/>
  <c r="M442" i="6"/>
  <c r="M443" i="6"/>
  <c r="M444" i="6"/>
  <c r="M445" i="6"/>
  <c r="M446" i="6"/>
  <c r="M447" i="6"/>
  <c r="M448" i="6"/>
  <c r="M449" i="6"/>
  <c r="M450" i="6"/>
  <c r="M451" i="6"/>
  <c r="M452" i="6"/>
  <c r="M453" i="6"/>
  <c r="M454" i="6"/>
  <c r="M455" i="6"/>
  <c r="M456" i="6"/>
  <c r="M457" i="6"/>
  <c r="M458" i="6"/>
  <c r="M459" i="6"/>
  <c r="M460" i="6"/>
  <c r="M461" i="6"/>
  <c r="M462" i="6"/>
  <c r="M463" i="6"/>
  <c r="M464" i="6"/>
  <c r="M465" i="6"/>
  <c r="M466" i="6"/>
  <c r="M467" i="6"/>
  <c r="M468" i="6"/>
  <c r="M469" i="6"/>
  <c r="M470" i="6"/>
  <c r="M471" i="6"/>
  <c r="M472" i="6"/>
  <c r="M473" i="6"/>
  <c r="M474" i="6"/>
  <c r="M475" i="6"/>
  <c r="M476" i="6"/>
  <c r="M477" i="6"/>
  <c r="M478" i="6"/>
  <c r="M479" i="6"/>
  <c r="M480" i="6"/>
  <c r="M481" i="6"/>
  <c r="M482" i="6"/>
  <c r="M483" i="6"/>
  <c r="M484" i="6"/>
  <c r="M485" i="6"/>
  <c r="M486" i="6"/>
  <c r="M487" i="6"/>
  <c r="M488" i="6"/>
  <c r="M489" i="6"/>
  <c r="M490" i="6"/>
  <c r="M491" i="6"/>
  <c r="M492" i="6"/>
  <c r="M493" i="6"/>
  <c r="M494" i="6"/>
  <c r="M495" i="6"/>
  <c r="M496" i="6"/>
  <c r="M497" i="6"/>
  <c r="M498" i="6"/>
  <c r="M499" i="6"/>
  <c r="M500" i="6"/>
  <c r="M501" i="6"/>
  <c r="M502" i="6"/>
  <c r="M503" i="6"/>
  <c r="M504" i="6"/>
  <c r="M505" i="6"/>
  <c r="M506" i="6"/>
  <c r="M507" i="6"/>
  <c r="M508" i="6"/>
  <c r="M509" i="6"/>
  <c r="M510" i="6"/>
  <c r="M511" i="6"/>
  <c r="M512" i="6"/>
  <c r="M513" i="6"/>
  <c r="M514" i="6"/>
  <c r="M515" i="6"/>
  <c r="M516" i="6"/>
  <c r="M517" i="6"/>
  <c r="M518" i="6"/>
  <c r="M519" i="6"/>
  <c r="M520" i="6"/>
  <c r="M521" i="6"/>
  <c r="M522" i="6"/>
  <c r="M523" i="6"/>
  <c r="M524" i="6"/>
  <c r="M525" i="6"/>
  <c r="M526" i="6"/>
  <c r="M527" i="6"/>
  <c r="M528" i="6"/>
  <c r="M529" i="6"/>
  <c r="M530" i="6"/>
  <c r="M531" i="6"/>
  <c r="M532" i="6"/>
  <c r="M533" i="6"/>
  <c r="M534" i="6"/>
  <c r="M535" i="6"/>
  <c r="M536" i="6"/>
  <c r="M537" i="6"/>
  <c r="M538" i="6"/>
  <c r="M539" i="6"/>
  <c r="M540" i="6"/>
  <c r="M541" i="6"/>
  <c r="M542" i="6"/>
  <c r="M543" i="6"/>
  <c r="M544" i="6"/>
  <c r="M545" i="6"/>
  <c r="M546" i="6"/>
  <c r="M547" i="6"/>
  <c r="M548" i="6"/>
  <c r="M549" i="6"/>
  <c r="M550" i="6"/>
  <c r="M551" i="6"/>
  <c r="M552" i="6"/>
  <c r="M553" i="6"/>
  <c r="M554" i="6"/>
  <c r="M555" i="6"/>
  <c r="M556" i="6"/>
  <c r="M557" i="6"/>
  <c r="M558" i="6"/>
  <c r="M559" i="6"/>
  <c r="M560" i="6"/>
  <c r="M561" i="6"/>
  <c r="M562" i="6"/>
  <c r="M563" i="6"/>
  <c r="M564" i="6"/>
  <c r="M565" i="6"/>
  <c r="M566" i="6"/>
  <c r="M567" i="6"/>
  <c r="M568" i="6"/>
  <c r="M569" i="6"/>
  <c r="M570" i="6"/>
  <c r="M571" i="6"/>
  <c r="M572" i="6"/>
  <c r="M573" i="6"/>
  <c r="M574" i="6"/>
  <c r="M575" i="6"/>
  <c r="M576" i="6"/>
  <c r="M577" i="6"/>
  <c r="M578" i="6"/>
  <c r="M579" i="6"/>
  <c r="M580" i="6"/>
  <c r="M581" i="6"/>
  <c r="M582" i="6"/>
  <c r="M583" i="6"/>
  <c r="M584" i="6"/>
  <c r="M585" i="6"/>
  <c r="M586" i="6"/>
  <c r="M587" i="6"/>
  <c r="M588" i="6"/>
  <c r="M589" i="6"/>
  <c r="M590" i="6"/>
  <c r="M591" i="6"/>
  <c r="M592" i="6"/>
  <c r="M593" i="6"/>
  <c r="M594" i="6"/>
  <c r="M595" i="6"/>
  <c r="M596" i="6"/>
  <c r="M597" i="6"/>
  <c r="M598" i="6"/>
  <c r="M599" i="6"/>
  <c r="M600" i="6"/>
  <c r="M601" i="6"/>
  <c r="M602" i="6"/>
  <c r="M603" i="6"/>
  <c r="M604" i="6"/>
  <c r="M605" i="6"/>
  <c r="M606" i="6"/>
  <c r="M607" i="6"/>
  <c r="M608" i="6"/>
  <c r="M609" i="6"/>
  <c r="M610" i="6"/>
  <c r="M611" i="6"/>
  <c r="M612" i="6"/>
  <c r="M613" i="6"/>
  <c r="M614" i="6"/>
  <c r="M615" i="6"/>
  <c r="M616" i="6"/>
  <c r="M617" i="6"/>
  <c r="M618" i="6"/>
  <c r="M619" i="6"/>
  <c r="M620" i="6"/>
  <c r="M621" i="6"/>
  <c r="M622" i="6"/>
  <c r="M623" i="6"/>
  <c r="M624" i="6"/>
  <c r="M625" i="6"/>
  <c r="M626" i="6"/>
  <c r="M627" i="6"/>
  <c r="M628" i="6"/>
  <c r="M629" i="6"/>
  <c r="M630" i="6"/>
  <c r="M631" i="6"/>
  <c r="M632" i="6"/>
  <c r="M633" i="6"/>
  <c r="M634" i="6"/>
  <c r="M635" i="6"/>
  <c r="M636" i="6"/>
  <c r="M637" i="6"/>
  <c r="M638" i="6"/>
  <c r="M639" i="6"/>
  <c r="M640" i="6"/>
  <c r="M641" i="6"/>
  <c r="M642" i="6"/>
  <c r="M643" i="6"/>
  <c r="M644" i="6"/>
  <c r="M645" i="6"/>
  <c r="M646" i="6"/>
  <c r="M647" i="6"/>
  <c r="M648" i="6"/>
  <c r="M649" i="6"/>
  <c r="M650" i="6"/>
  <c r="M651" i="6"/>
  <c r="M652" i="6"/>
  <c r="M653" i="6"/>
  <c r="M654" i="6"/>
  <c r="M655" i="6"/>
  <c r="M656" i="6"/>
  <c r="M657" i="6"/>
  <c r="M658" i="6"/>
  <c r="M659" i="6"/>
  <c r="M660" i="6"/>
  <c r="M661" i="6"/>
  <c r="M662" i="6"/>
  <c r="M663" i="6"/>
  <c r="M664" i="6"/>
  <c r="M665" i="6"/>
  <c r="M666" i="6"/>
  <c r="M667" i="6"/>
  <c r="M668" i="6"/>
  <c r="M669" i="6"/>
  <c r="M670" i="6"/>
  <c r="M671" i="6"/>
  <c r="M672" i="6"/>
  <c r="M673" i="6"/>
  <c r="M674" i="6"/>
  <c r="M675" i="6"/>
  <c r="M676" i="6"/>
  <c r="M677" i="6"/>
  <c r="M678" i="6"/>
  <c r="M679" i="6"/>
  <c r="M680" i="6"/>
  <c r="M681" i="6"/>
  <c r="M682" i="6"/>
  <c r="M683" i="6"/>
  <c r="M684" i="6"/>
  <c r="M685" i="6"/>
  <c r="M686" i="6"/>
  <c r="M687" i="6"/>
  <c r="M688" i="6"/>
  <c r="M689" i="6"/>
  <c r="M690" i="6"/>
  <c r="M691" i="6"/>
  <c r="M692" i="6"/>
  <c r="M693" i="6"/>
  <c r="M694" i="6"/>
  <c r="M695" i="6"/>
  <c r="M696" i="6"/>
  <c r="M697" i="6"/>
  <c r="M698" i="6"/>
  <c r="M699" i="6"/>
  <c r="M700" i="6"/>
  <c r="M701" i="6"/>
  <c r="M702" i="6"/>
  <c r="M703" i="6"/>
  <c r="M704" i="6"/>
  <c r="M705" i="6"/>
  <c r="M706" i="6"/>
  <c r="M707" i="6"/>
  <c r="M708" i="6"/>
  <c r="M709" i="6"/>
  <c r="M710" i="6"/>
  <c r="M711" i="6"/>
  <c r="M712" i="6"/>
  <c r="M713" i="6"/>
  <c r="M714" i="6"/>
  <c r="M715" i="6"/>
  <c r="M716" i="6"/>
  <c r="M717" i="6"/>
  <c r="M718" i="6"/>
  <c r="M719" i="6"/>
  <c r="M720" i="6"/>
  <c r="M721" i="6"/>
  <c r="M722" i="6"/>
  <c r="M723" i="6"/>
  <c r="M724" i="6"/>
  <c r="M725" i="6"/>
  <c r="M726" i="6"/>
  <c r="M727" i="6"/>
  <c r="M728" i="6"/>
  <c r="M729" i="6"/>
  <c r="M730" i="6"/>
  <c r="M731" i="6"/>
  <c r="M732" i="6"/>
  <c r="M733" i="6"/>
  <c r="M734" i="6"/>
  <c r="M735" i="6"/>
  <c r="M736" i="6"/>
  <c r="M737" i="6"/>
  <c r="M738" i="6"/>
  <c r="M739" i="6"/>
  <c r="M740" i="6"/>
  <c r="M741" i="6"/>
  <c r="M742" i="6"/>
  <c r="M743" i="6"/>
  <c r="M744" i="6"/>
  <c r="M745" i="6"/>
  <c r="M746" i="6"/>
  <c r="M747" i="6"/>
  <c r="M748" i="6"/>
  <c r="M749" i="6"/>
  <c r="M750" i="6"/>
  <c r="M751" i="6"/>
  <c r="M752" i="6"/>
  <c r="M753" i="6"/>
  <c r="M754" i="6"/>
  <c r="M755" i="6"/>
  <c r="M756" i="6"/>
  <c r="M757" i="6"/>
  <c r="M758" i="6"/>
  <c r="M759" i="6"/>
  <c r="M760" i="6"/>
  <c r="M761" i="6"/>
  <c r="M762" i="6"/>
  <c r="M763" i="6"/>
  <c r="M764" i="6"/>
  <c r="M765" i="6"/>
  <c r="M766" i="6"/>
  <c r="M767" i="6"/>
  <c r="M768" i="6"/>
  <c r="M769" i="6"/>
  <c r="M770" i="6"/>
  <c r="M771" i="6"/>
  <c r="M772" i="6"/>
  <c r="M773" i="6"/>
  <c r="M774" i="6"/>
  <c r="M775" i="6"/>
  <c r="M776" i="6"/>
  <c r="M777" i="6"/>
  <c r="M778" i="6"/>
  <c r="M779" i="6"/>
  <c r="M780" i="6"/>
  <c r="M781" i="6"/>
  <c r="M782" i="6"/>
  <c r="M783" i="6"/>
  <c r="M784" i="6"/>
  <c r="M785" i="6"/>
  <c r="M786" i="6"/>
  <c r="M787" i="6"/>
  <c r="M788" i="6"/>
  <c r="M789" i="6"/>
  <c r="M790" i="6"/>
  <c r="M791" i="6"/>
  <c r="M792" i="6"/>
  <c r="M793" i="6"/>
  <c r="M794" i="6"/>
  <c r="M795" i="6"/>
  <c r="M796" i="6"/>
  <c r="M797" i="6"/>
  <c r="M798" i="6"/>
  <c r="M799" i="6"/>
  <c r="M800" i="6"/>
  <c r="M801" i="6"/>
  <c r="M802" i="6"/>
  <c r="M803" i="6"/>
  <c r="M804" i="6"/>
  <c r="M805" i="6"/>
  <c r="M806" i="6"/>
  <c r="M807" i="6"/>
  <c r="M808" i="6"/>
  <c r="M809" i="6"/>
  <c r="M810" i="6"/>
  <c r="M811" i="6"/>
  <c r="M812" i="6"/>
  <c r="M813" i="6"/>
  <c r="M814" i="6"/>
  <c r="M815" i="6"/>
  <c r="M816" i="6"/>
  <c r="M817" i="6"/>
  <c r="M818" i="6"/>
  <c r="M819" i="6"/>
  <c r="M820" i="6"/>
  <c r="M821" i="6"/>
  <c r="M822" i="6"/>
  <c r="M823" i="6"/>
  <c r="M824" i="6"/>
  <c r="M825" i="6"/>
  <c r="M826" i="6"/>
  <c r="M827" i="6"/>
  <c r="M828" i="6"/>
  <c r="M829" i="6"/>
  <c r="M830" i="6"/>
  <c r="M831" i="6"/>
  <c r="M832" i="6"/>
  <c r="M833" i="6"/>
  <c r="M834" i="6"/>
  <c r="M835" i="6"/>
  <c r="M836" i="6"/>
  <c r="M837" i="6"/>
  <c r="M838" i="6"/>
  <c r="M839" i="6"/>
  <c r="M840" i="6"/>
  <c r="M841" i="6"/>
  <c r="M842" i="6"/>
  <c r="M843" i="6"/>
  <c r="M844" i="6"/>
  <c r="M845" i="6"/>
  <c r="M846" i="6"/>
  <c r="M847" i="6"/>
  <c r="M848" i="6"/>
  <c r="M849" i="6"/>
  <c r="M850" i="6"/>
  <c r="M851" i="6"/>
  <c r="M852" i="6"/>
  <c r="M853" i="6"/>
  <c r="M854" i="6"/>
  <c r="M855" i="6"/>
  <c r="M856" i="6"/>
  <c r="M857" i="6"/>
  <c r="M858" i="6"/>
  <c r="M859" i="6"/>
  <c r="M860" i="6"/>
  <c r="M861" i="6"/>
  <c r="M862" i="6"/>
  <c r="M863" i="6"/>
  <c r="M864" i="6"/>
  <c r="M865" i="6"/>
  <c r="M866" i="6"/>
  <c r="M867" i="6"/>
  <c r="M868" i="6"/>
  <c r="M869" i="6"/>
  <c r="M870" i="6"/>
  <c r="M871" i="6"/>
  <c r="M872" i="6"/>
  <c r="M873" i="6"/>
  <c r="M874" i="6"/>
  <c r="M875" i="6"/>
  <c r="M876" i="6"/>
  <c r="M877" i="6"/>
  <c r="M878" i="6"/>
  <c r="M879" i="6"/>
  <c r="M880" i="6"/>
  <c r="M881" i="6"/>
  <c r="M882" i="6"/>
  <c r="M883" i="6"/>
  <c r="M884" i="6"/>
  <c r="M885" i="6"/>
  <c r="M886" i="6"/>
  <c r="M887" i="6"/>
  <c r="M888" i="6"/>
  <c r="M889" i="6"/>
  <c r="M890" i="6"/>
  <c r="M891" i="6"/>
  <c r="M892" i="6"/>
  <c r="M893" i="6"/>
  <c r="M894" i="6"/>
  <c r="M895" i="6"/>
  <c r="M896" i="6"/>
  <c r="M897" i="6"/>
  <c r="M898" i="6"/>
  <c r="M899" i="6"/>
  <c r="M900" i="6"/>
  <c r="M901" i="6"/>
  <c r="M902" i="6"/>
  <c r="M903" i="6"/>
  <c r="M904" i="6"/>
  <c r="M905" i="6"/>
  <c r="M906" i="6"/>
  <c r="M907" i="6"/>
  <c r="M908" i="6"/>
  <c r="M909" i="6"/>
  <c r="M910" i="6"/>
  <c r="M911" i="6"/>
  <c r="M912" i="6"/>
  <c r="M913" i="6"/>
  <c r="M914" i="6"/>
  <c r="M915" i="6"/>
  <c r="M916" i="6"/>
  <c r="M917" i="6"/>
  <c r="M918" i="6"/>
  <c r="M919" i="6"/>
  <c r="M920" i="6"/>
  <c r="M921" i="6"/>
  <c r="M922" i="6"/>
  <c r="M923" i="6"/>
  <c r="M924" i="6"/>
  <c r="M925" i="6"/>
  <c r="M926" i="6"/>
  <c r="M927" i="6"/>
  <c r="M928" i="6"/>
  <c r="M929" i="6"/>
  <c r="M930" i="6"/>
  <c r="M931" i="6"/>
  <c r="M932" i="6"/>
  <c r="M933" i="6"/>
  <c r="M934" i="6"/>
  <c r="M935" i="6"/>
  <c r="M936" i="6"/>
  <c r="M937" i="6"/>
  <c r="M938" i="6"/>
  <c r="M939" i="6"/>
  <c r="M940" i="6"/>
  <c r="M941" i="6"/>
  <c r="M942" i="6"/>
  <c r="M943" i="6"/>
  <c r="M944" i="6"/>
  <c r="M945" i="6"/>
  <c r="M946" i="6"/>
  <c r="M947" i="6"/>
  <c r="M948" i="6"/>
  <c r="M949" i="6"/>
  <c r="M950" i="6"/>
  <c r="M951" i="6"/>
  <c r="M952" i="6"/>
  <c r="M953" i="6"/>
  <c r="M954" i="6"/>
  <c r="M955" i="6"/>
  <c r="M956" i="6"/>
  <c r="M957" i="6"/>
  <c r="M958" i="6"/>
  <c r="M959" i="6"/>
  <c r="M960" i="6"/>
  <c r="M961" i="6"/>
  <c r="M962" i="6"/>
  <c r="M963" i="6"/>
  <c r="M964" i="6"/>
  <c r="M965" i="6"/>
  <c r="M966" i="6"/>
  <c r="M967" i="6"/>
  <c r="M968" i="6"/>
  <c r="M969" i="6"/>
  <c r="M970" i="6"/>
  <c r="M971" i="6"/>
  <c r="M972" i="6"/>
  <c r="M973" i="6"/>
  <c r="M974" i="6"/>
  <c r="M975" i="6"/>
  <c r="M976" i="6"/>
  <c r="M977" i="6"/>
  <c r="M978" i="6"/>
  <c r="M979" i="6"/>
  <c r="M980" i="6"/>
  <c r="M981" i="6"/>
  <c r="M982" i="6"/>
  <c r="M983" i="6"/>
  <c r="M984" i="6"/>
  <c r="M985" i="6"/>
  <c r="M986" i="6"/>
  <c r="M987" i="6"/>
  <c r="M988" i="6"/>
  <c r="M989" i="6"/>
  <c r="M990" i="6"/>
  <c r="M991" i="6"/>
  <c r="M992" i="6"/>
  <c r="M993" i="6"/>
  <c r="M994" i="6"/>
  <c r="M995" i="6"/>
  <c r="M996" i="6"/>
  <c r="M997" i="6"/>
  <c r="M998" i="6"/>
  <c r="M999" i="6"/>
  <c r="M1000" i="6"/>
  <c r="M1001" i="6"/>
</calcChain>
</file>

<file path=xl/sharedStrings.xml><?xml version="1.0" encoding="utf-8"?>
<sst xmlns="http://schemas.openxmlformats.org/spreadsheetml/2006/main" count="16266" uniqueCount="51">
  <si>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</si>
  <si>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</si>
  <si>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</si>
  <si>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</si>
  <si>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</si>
  <si>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</si>
  <si>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</si>
  <si>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</si>
  <si>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</si>
  <si>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</si>
  <si>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</si>
  <si>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</si>
  <si>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</si>
  <si>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</si>
  <si>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</si>
  <si>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</si>
  <si>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</si>
  <si>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</si>
  <si>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</si>
  <si>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</si>
  <si>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</si>
  <si>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</si>
  <si>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</si>
  <si>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</si>
  <si>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</si>
  <si>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</si>
  <si>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</si>
  <si>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</si>
  <si>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</si>
  <si>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</si>
  <si>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</si>
  <si>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</si>
  <si>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</si>
  <si>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</si>
  <si>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</si>
  <si>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</si>
  <si>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</si>
  <si>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Female</t>
  </si>
  <si>
    <t>Male</t>
  </si>
  <si>
    <t>Age Brackets</t>
  </si>
  <si>
    <t>Mararital Status</t>
  </si>
  <si>
    <t>Single</t>
  </si>
  <si>
    <t>Row Labels</t>
  </si>
  <si>
    <t>Grand Total</t>
  </si>
  <si>
    <t>Average of Income</t>
  </si>
  <si>
    <t>Column Labels</t>
  </si>
  <si>
    <t>Count of Purchased Bike</t>
  </si>
  <si>
    <t>More than 10 miles</t>
  </si>
  <si>
    <t>Adolescent</t>
  </si>
  <si>
    <t>Middle Age</t>
  </si>
  <si>
    <r>
      <t xml:space="preserve">            </t>
    </r>
    <r>
      <rPr>
        <b/>
        <sz val="28"/>
        <color theme="0"/>
        <rFont val="Calibri"/>
        <family val="2"/>
        <scheme val="minor"/>
      </rPr>
      <t xml:space="preserve"> Bike Sales Dashboard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</si>
</sst>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1"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71" fontId="0" fillId="0" borderId="0" xfId="0" applyNumberFormat="1"/>
    <xf numFmtId="0" fontId="0" fillId="33"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5.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6.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Dataset.xlsx]Pivot!PivotTable2</c:name>
    <c:fmtId val="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Avg Income Per Purchase</a:t>
            </a:r>
          </a:p>
        </c:rich>
      </c:tx>
      <c:overlay val="0"/>
      <c:spPr>
        <a:noFill/>
        <a:ln>
          <a:noFill/>
        </a:ln>
        <a:effectLst/>
      </c:sp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delete val="1"/>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delete val="1"/>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elete val="1"/>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elete val="1"/>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elete val="1"/>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elete val="1"/>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elete val="1"/>
          <c:extLst>
            <c:ext xmlns:c15="http://schemas.microsoft.com/office/drawing/2012/chart" uri="{CE6537A1-D6FC-4f65-9D91-7224C49458BB}"/>
          </c:extLst>
        </c:dLbl>
      </c:pivotFmt>
      <c:pivotFmt>
        <c:idx val="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delete val="1"/>
          <c:extLst>
            <c:ext xmlns:c15="http://schemas.microsoft.com/office/drawing/2012/chart" uri="{CE6537A1-D6FC-4f65-9D91-7224C49458BB}"/>
          </c:extLst>
        </c:dLbl>
      </c:pivotFmt>
    </c:pivotFmts>
    <c:plotArea>
      <c:layout/>
      <c:barChart>
        <c:barDir val="col"/>
        <c:grouping val="clustered"/>
        <c:varyColors val="0"/>
        <c:ser>
          <c:idx val="0"/>
          <c:order val="0"/>
          <c:tx>
            <c:strRef>
              <c:f>Pivot!$B$4:$B$5</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Pivot!$A$6:$A$8</c:f>
              <c:strCache>
                <c:ptCount val="2"/>
                <c:pt idx="0">
                  <c:v>Female</c:v>
                </c:pt>
                <c:pt idx="1">
                  <c:v>Male</c:v>
                </c:pt>
              </c:strCache>
            </c:strRef>
          </c:cat>
          <c:val>
            <c:numRef>
              <c:f>Pivot!$B$6:$B$8</c:f>
              <c:numCache>
                <c:formatCode>_(* #,##0_);_(* \(#,##0\);_(* "-"??_);_(@_)</c:formatCode>
                <c:ptCount val="2"/>
                <c:pt idx="0">
                  <c:v>66000</c:v>
                </c:pt>
                <c:pt idx="1">
                  <c:v>70000</c:v>
                </c:pt>
              </c:numCache>
            </c:numRef>
          </c:val>
          <c:extLst>
            <c:ext xmlns:c16="http://schemas.microsoft.com/office/drawing/2014/chart" uri="{C3380CC4-5D6E-409C-BE32-E72D297353CC}">
              <c16:uniqueId val="{00000004-AFBC-431B-AF2B-8AE6DFAEB091}"/>
            </c:ext>
          </c:extLst>
        </c:ser>
        <c:ser>
          <c:idx val="1"/>
          <c:order val="1"/>
          <c:tx>
            <c:strRef>
              <c:f>Pivot!$C$4:$C$5</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Ref>
              <c:f>Pivot!$A$6:$A$8</c:f>
              <c:strCache>
                <c:ptCount val="2"/>
                <c:pt idx="0">
                  <c:v>Female</c:v>
                </c:pt>
                <c:pt idx="1">
                  <c:v>Male</c:v>
                </c:pt>
              </c:strCache>
            </c:strRef>
          </c:cat>
          <c:val>
            <c:numRef>
              <c:f>Pivot!$C$6:$C$8</c:f>
              <c:numCache>
                <c:formatCode>_(* #,##0_);_(* \(#,##0\);_(* "-"??_);_(@_)</c:formatCode>
                <c:ptCount val="2"/>
                <c:pt idx="0">
                  <c:v>61698.113207547169</c:v>
                </c:pt>
                <c:pt idx="1">
                  <c:v>68048.780487804877</c:v>
                </c:pt>
              </c:numCache>
            </c:numRef>
          </c:val>
          <c:extLst>
            <c:ext xmlns:c16="http://schemas.microsoft.com/office/drawing/2014/chart" uri="{C3380CC4-5D6E-409C-BE32-E72D297353CC}">
              <c16:uniqueId val="{00000006-AFBC-431B-AF2B-8AE6DFAEB091}"/>
            </c:ext>
          </c:extLst>
        </c:ser>
        <c:dLbls>
          <c:showLegendKey val="0"/>
          <c:showVal val="0"/>
          <c:showCatName val="0"/>
          <c:showSerName val="0"/>
          <c:showPercent val="0"/>
          <c:showBubbleSize val="0"/>
        </c:dLbls>
        <c:gapWidth val="100"/>
        <c:overlap val="-24"/>
        <c:axId val="961913887"/>
        <c:axId val="961914719"/>
      </c:barChart>
      <c:catAx>
        <c:axId val="961913887"/>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Gender</a:t>
                </a:r>
              </a:p>
            </c:rich>
          </c:tx>
          <c:overlay val="0"/>
          <c:spPr>
            <a:noFill/>
            <a:ln>
              <a:noFill/>
            </a:ln>
            <a:effectLst/>
          </c:sp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961914719"/>
        <c:crosses val="autoZero"/>
        <c:auto val="1"/>
        <c:lblAlgn val="ctr"/>
        <c:lblOffset val="100"/>
        <c:noMultiLvlLbl val="0"/>
      </c:catAx>
      <c:valAx>
        <c:axId val="961914719"/>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Income</a:t>
                </a:r>
              </a:p>
            </c:rich>
          </c:tx>
          <c:overlay val="0"/>
          <c:spPr>
            <a:noFill/>
            <a:ln>
              <a:noFill/>
            </a:ln>
            <a:effectLst/>
          </c:spPr>
        </c:title>
        <c:numFmt formatCode="_(* #,##0_);_(* \(#,##0\);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961913887"/>
        <c:crosses val="autoZero"/>
        <c:crossBetween val="between"/>
      </c:valAx>
      <c:dTable>
        <c:showHorzBorder val="1"/>
        <c:showVertBorder val="1"/>
        <c:showOutline val="1"/>
        <c:showKeys val="1"/>
        <c:spPr>
          <a:noFill/>
          <a:ln w="9525">
            <a:solidFill>
              <a:schemeClr val="tx2">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2"/>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924759405074364"/>
          <c:y val="0.2572178477690289"/>
          <c:w val="0.6735301837270341"/>
          <c:h val="0.65853091280256637"/>
        </c:manualLayout>
      </c:layout>
      <c:lineChart>
        <c:grouping val="standard"/>
        <c:varyColors val="0"/>
        <c:ser>
          <c:idx val="0"/>
          <c:order val="0"/>
          <c:tx>
            <c:strRef>
              <c:f>Pivot!$B$13:$B$14</c:f>
              <c:strCache>
                <c:ptCount val="1"/>
                <c:pt idx="0">
                  <c:v>No</c:v>
                </c:pt>
              </c:strCache>
            </c:strRef>
          </c:tx>
          <c:spPr>
            <a:ln w="28575" cap="rnd">
              <a:solidFill>
                <a:schemeClr val="accent1"/>
              </a:solidFill>
              <a:round/>
            </a:ln>
            <a:effectLst/>
          </c:spPr>
          <c:marker>
            <c:symbol val="none"/>
          </c:marker>
          <c:cat>
            <c:strRef>
              <c:f>Pivot!$A$15:$A$20</c:f>
              <c:strCache>
                <c:ptCount val="5"/>
                <c:pt idx="0">
                  <c:v>0-1 Miles</c:v>
                </c:pt>
                <c:pt idx="1">
                  <c:v>1-2 Miles</c:v>
                </c:pt>
                <c:pt idx="2">
                  <c:v>2-5 Miles</c:v>
                </c:pt>
                <c:pt idx="3">
                  <c:v>5-10 Miles</c:v>
                </c:pt>
                <c:pt idx="4">
                  <c:v>More than 10 miles</c:v>
                </c:pt>
              </c:strCache>
            </c:strRef>
          </c:cat>
          <c:val>
            <c:numRef>
              <c:f>Pivot!$B$15:$B$20</c:f>
              <c:numCache>
                <c:formatCode>General</c:formatCode>
                <c:ptCount val="5"/>
                <c:pt idx="0">
                  <c:v>42</c:v>
                </c:pt>
                <c:pt idx="1">
                  <c:v>15</c:v>
                </c:pt>
                <c:pt idx="2">
                  <c:v>5</c:v>
                </c:pt>
                <c:pt idx="3">
                  <c:v>11</c:v>
                </c:pt>
                <c:pt idx="4">
                  <c:v>7</c:v>
                </c:pt>
              </c:numCache>
            </c:numRef>
          </c:val>
          <c:smooth val="0"/>
          <c:extLst>
            <c:ext xmlns:c16="http://schemas.microsoft.com/office/drawing/2014/chart" uri="{C3380CC4-5D6E-409C-BE32-E72D297353CC}">
              <c16:uniqueId val="{00000000-AACF-47E5-8ED0-8A699AA513A1}"/>
            </c:ext>
          </c:extLst>
        </c:ser>
        <c:ser>
          <c:idx val="1"/>
          <c:order val="1"/>
          <c:tx>
            <c:strRef>
              <c:f>Pivot!$C$13:$C$14</c:f>
              <c:strCache>
                <c:ptCount val="1"/>
                <c:pt idx="0">
                  <c:v>Yes</c:v>
                </c:pt>
              </c:strCache>
            </c:strRef>
          </c:tx>
          <c:spPr>
            <a:ln w="28575" cap="rnd">
              <a:solidFill>
                <a:schemeClr val="accent2"/>
              </a:solidFill>
              <a:round/>
            </a:ln>
            <a:effectLst/>
          </c:spPr>
          <c:marker>
            <c:symbol val="none"/>
          </c:marker>
          <c:cat>
            <c:strRef>
              <c:f>Pivot!$A$15:$A$20</c:f>
              <c:strCache>
                <c:ptCount val="5"/>
                <c:pt idx="0">
                  <c:v>0-1 Miles</c:v>
                </c:pt>
                <c:pt idx="1">
                  <c:v>1-2 Miles</c:v>
                </c:pt>
                <c:pt idx="2">
                  <c:v>2-5 Miles</c:v>
                </c:pt>
                <c:pt idx="3">
                  <c:v>5-10 Miles</c:v>
                </c:pt>
                <c:pt idx="4">
                  <c:v>More than 10 miles</c:v>
                </c:pt>
              </c:strCache>
            </c:strRef>
          </c:cat>
          <c:val>
            <c:numRef>
              <c:f>Pivot!$C$15:$C$20</c:f>
              <c:numCache>
                <c:formatCode>General</c:formatCode>
                <c:ptCount val="5"/>
                <c:pt idx="0">
                  <c:v>50</c:v>
                </c:pt>
                <c:pt idx="1">
                  <c:v>11</c:v>
                </c:pt>
                <c:pt idx="2">
                  <c:v>24</c:v>
                </c:pt>
                <c:pt idx="3">
                  <c:v>6</c:v>
                </c:pt>
                <c:pt idx="4">
                  <c:v>3</c:v>
                </c:pt>
              </c:numCache>
            </c:numRef>
          </c:val>
          <c:smooth val="0"/>
          <c:extLst>
            <c:ext xmlns:c16="http://schemas.microsoft.com/office/drawing/2014/chart" uri="{C3380CC4-5D6E-409C-BE32-E72D297353CC}">
              <c16:uniqueId val="{00000001-AACF-47E5-8ED0-8A699AA513A1}"/>
            </c:ext>
          </c:extLst>
        </c:ser>
        <c:dLbls>
          <c:showLegendKey val="0"/>
          <c:showVal val="0"/>
          <c:showCatName val="0"/>
          <c:showSerName val="0"/>
          <c:showPercent val="0"/>
          <c:showBubbleSize val="0"/>
        </c:dLbls>
        <c:smooth val="0"/>
        <c:axId val="1015790703"/>
        <c:axId val="1015791119"/>
      </c:lineChart>
      <c:catAx>
        <c:axId val="10157907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5791119"/>
        <c:crosses val="autoZero"/>
        <c:auto val="1"/>
        <c:lblAlgn val="ctr"/>
        <c:lblOffset val="100"/>
        <c:noMultiLvlLbl val="0"/>
      </c:catAx>
      <c:valAx>
        <c:axId val="10157911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57907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layout>
        <c:manualLayout>
          <c:xMode val="edge"/>
          <c:yMode val="edge"/>
          <c:x val="0.32338188976377952"/>
          <c:y val="0.12860892388451445"/>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Pivot!$B$46:$B$47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Pivot!$A$48:$A$50</c:f>
              <c:strCache>
                <c:ptCount val="2"/>
                <c:pt idx="0">
                  <c:v>Adolescent</c:v>
                </c:pt>
                <c:pt idx="1">
                  <c:v>Middle Age</c:v>
                </c:pt>
              </c:strCache>
            </c:strRef>
          </c:cat>
          <c:val>
            <c:numRef>
              <c:f>Pivot!$B$48:$B$50</c:f>
              <c:numCache>
                <c:formatCode>General</c:formatCode>
                <c:ptCount val="2"/>
                <c:pt idx="1">
                  <c:v>80</c:v>
                </c:pt>
              </c:numCache>
            </c:numRef>
          </c:val>
          <c:smooth val="0"/>
          <c:extLst>
            <c:ext xmlns:c16="http://schemas.microsoft.com/office/drawing/2014/chart" uri="{C3380CC4-5D6E-409C-BE32-E72D297353CC}">
              <c16:uniqueId val="{00000000-9855-4F21-B158-8203E19C49D2}"/>
            </c:ext>
          </c:extLst>
        </c:ser>
        <c:ser>
          <c:idx val="1"/>
          <c:order val="1"/>
          <c:tx>
            <c:strRef>
              <c:f>Pivot!$C$46:$C$47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Pivot!$A$48:$A$50</c:f>
              <c:strCache>
                <c:ptCount val="2"/>
                <c:pt idx="0">
                  <c:v>Adolescent</c:v>
                </c:pt>
                <c:pt idx="1">
                  <c:v>Middle Age</c:v>
                </c:pt>
              </c:strCache>
            </c:strRef>
          </c:cat>
          <c:val>
            <c:numRef>
              <c:f>Pivot!$C$48:$C$50</c:f>
              <c:numCache>
                <c:formatCode>General</c:formatCode>
                <c:ptCount val="2"/>
                <c:pt idx="0">
                  <c:v>2</c:v>
                </c:pt>
                <c:pt idx="1">
                  <c:v>92</c:v>
                </c:pt>
              </c:numCache>
            </c:numRef>
          </c:val>
          <c:smooth val="0"/>
          <c:extLst>
            <c:ext xmlns:c16="http://schemas.microsoft.com/office/drawing/2014/chart" uri="{C3380CC4-5D6E-409C-BE32-E72D297353CC}">
              <c16:uniqueId val="{00000001-9855-4F21-B158-8203E19C49D2}"/>
            </c:ext>
          </c:extLst>
        </c:ser>
        <c:dLbls>
          <c:showLegendKey val="0"/>
          <c:showVal val="0"/>
          <c:showCatName val="0"/>
          <c:showSerName val="0"/>
          <c:showPercent val="0"/>
          <c:showBubbleSize val="0"/>
        </c:dLbls>
        <c:marker val="1"/>
        <c:smooth val="0"/>
        <c:axId val="892672111"/>
        <c:axId val="892674191"/>
      </c:lineChart>
      <c:catAx>
        <c:axId val="892672111"/>
        <c:scaling>
          <c:orientation val="minMax"/>
        </c:scaling>
        <c:delete val="1"/>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892674191"/>
        <c:crosses val="autoZero"/>
        <c:auto val="1"/>
        <c:lblAlgn val="ctr"/>
        <c:lblOffset val="100"/>
        <c:noMultiLvlLbl val="0"/>
      </c:catAx>
      <c:valAx>
        <c:axId val="892674191"/>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26721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Dataset.xlsx]Pivot!PivotTable2</c:name>
    <c:fmtId val="8"/>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Avg Income Per Purchase</a:t>
            </a:r>
          </a:p>
        </c:rich>
      </c:tx>
      <c:overlay val="0"/>
      <c:spPr>
        <a:noFill/>
        <a:ln>
          <a:noFill/>
        </a:ln>
        <a:effectLst/>
      </c:sp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delete val="1"/>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delete val="1"/>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elete val="1"/>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elete val="1"/>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elete val="1"/>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elete val="1"/>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elete val="1"/>
          <c:extLst>
            <c:ext xmlns:c15="http://schemas.microsoft.com/office/drawing/2012/chart" uri="{CE6537A1-D6FC-4f65-9D91-7224C49458BB}"/>
          </c:extLst>
        </c:dLbl>
      </c:pivotFmt>
      <c:pivotFmt>
        <c:idx val="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delete val="1"/>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elete val="1"/>
          <c:extLst>
            <c:ext xmlns:c15="http://schemas.microsoft.com/office/drawing/2012/chart" uri="{CE6537A1-D6FC-4f65-9D91-7224C49458BB}"/>
          </c:extLst>
        </c:dLbl>
      </c:pivotFmt>
      <c:pivotFmt>
        <c:idx val="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delete val="1"/>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elete val="1"/>
          <c:extLst>
            <c:ext xmlns:c15="http://schemas.microsoft.com/office/drawing/2012/chart" uri="{CE6537A1-D6FC-4f65-9D91-7224C49458BB}"/>
          </c:extLst>
        </c:dLbl>
      </c:pivotFmt>
      <c:pivotFmt>
        <c:idx val="1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delete val="1"/>
          <c:extLst>
            <c:ext xmlns:c15="http://schemas.microsoft.com/office/drawing/2012/chart" uri="{CE6537A1-D6FC-4f65-9D91-7224C49458BB}"/>
          </c:extLst>
        </c:dLbl>
      </c:pivotFmt>
    </c:pivotFmts>
    <c:plotArea>
      <c:layout/>
      <c:barChart>
        <c:barDir val="col"/>
        <c:grouping val="clustered"/>
        <c:varyColors val="0"/>
        <c:ser>
          <c:idx val="0"/>
          <c:order val="0"/>
          <c:tx>
            <c:strRef>
              <c:f>Pivot!$B$4:$B$5</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Pivot!$A$6:$A$8</c:f>
              <c:strCache>
                <c:ptCount val="2"/>
                <c:pt idx="0">
                  <c:v>Female</c:v>
                </c:pt>
                <c:pt idx="1">
                  <c:v>Male</c:v>
                </c:pt>
              </c:strCache>
            </c:strRef>
          </c:cat>
          <c:val>
            <c:numRef>
              <c:f>Pivot!$B$6:$B$8</c:f>
              <c:numCache>
                <c:formatCode>_(* #,##0_);_(* \(#,##0\);_(* "-"??_);_(@_)</c:formatCode>
                <c:ptCount val="2"/>
                <c:pt idx="0">
                  <c:v>66000</c:v>
                </c:pt>
                <c:pt idx="1">
                  <c:v>70000</c:v>
                </c:pt>
              </c:numCache>
            </c:numRef>
          </c:val>
          <c:extLst>
            <c:ext xmlns:c16="http://schemas.microsoft.com/office/drawing/2014/chart" uri="{C3380CC4-5D6E-409C-BE32-E72D297353CC}">
              <c16:uniqueId val="{00000000-C0E3-4258-A754-C5346AFFB9B5}"/>
            </c:ext>
          </c:extLst>
        </c:ser>
        <c:ser>
          <c:idx val="1"/>
          <c:order val="1"/>
          <c:tx>
            <c:strRef>
              <c:f>Pivot!$C$4:$C$5</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Ref>
              <c:f>Pivot!$A$6:$A$8</c:f>
              <c:strCache>
                <c:ptCount val="2"/>
                <c:pt idx="0">
                  <c:v>Female</c:v>
                </c:pt>
                <c:pt idx="1">
                  <c:v>Male</c:v>
                </c:pt>
              </c:strCache>
            </c:strRef>
          </c:cat>
          <c:val>
            <c:numRef>
              <c:f>Pivot!$C$6:$C$8</c:f>
              <c:numCache>
                <c:formatCode>_(* #,##0_);_(* \(#,##0\);_(* "-"??_);_(@_)</c:formatCode>
                <c:ptCount val="2"/>
                <c:pt idx="0">
                  <c:v>61698.113207547169</c:v>
                </c:pt>
                <c:pt idx="1">
                  <c:v>68048.780487804877</c:v>
                </c:pt>
              </c:numCache>
            </c:numRef>
          </c:val>
          <c:extLst>
            <c:ext xmlns:c16="http://schemas.microsoft.com/office/drawing/2014/chart" uri="{C3380CC4-5D6E-409C-BE32-E72D297353CC}">
              <c16:uniqueId val="{00000001-C0E3-4258-A754-C5346AFFB9B5}"/>
            </c:ext>
          </c:extLst>
        </c:ser>
        <c:dLbls>
          <c:showLegendKey val="0"/>
          <c:showVal val="0"/>
          <c:showCatName val="0"/>
          <c:showSerName val="0"/>
          <c:showPercent val="0"/>
          <c:showBubbleSize val="0"/>
        </c:dLbls>
        <c:gapWidth val="100"/>
        <c:overlap val="-24"/>
        <c:axId val="961913887"/>
        <c:axId val="961914719"/>
      </c:barChart>
      <c:catAx>
        <c:axId val="961913887"/>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Gender</a:t>
                </a:r>
              </a:p>
            </c:rich>
          </c:tx>
          <c:overlay val="0"/>
          <c:spPr>
            <a:noFill/>
            <a:ln>
              <a:noFill/>
            </a:ln>
            <a:effectLst/>
          </c:sp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961914719"/>
        <c:crosses val="autoZero"/>
        <c:auto val="1"/>
        <c:lblAlgn val="ctr"/>
        <c:lblOffset val="100"/>
        <c:noMultiLvlLbl val="0"/>
      </c:catAx>
      <c:valAx>
        <c:axId val="961914719"/>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Income</a:t>
                </a:r>
              </a:p>
            </c:rich>
          </c:tx>
          <c:overlay val="0"/>
          <c:spPr>
            <a:noFill/>
            <a:ln>
              <a:noFill/>
            </a:ln>
            <a:effectLst/>
          </c:spPr>
        </c:title>
        <c:numFmt formatCode="_(* #,##0_);_(* \(#,##0\);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961913887"/>
        <c:crosses val="autoZero"/>
        <c:crossBetween val="between"/>
      </c:valAx>
      <c:dTable>
        <c:showHorzBorder val="1"/>
        <c:showVertBorder val="1"/>
        <c:showOutline val="1"/>
        <c:showKeys val="1"/>
        <c:spPr>
          <a:noFill/>
          <a:ln w="9525">
            <a:solidFill>
              <a:schemeClr val="tx2">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2"/>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924759405074364"/>
          <c:y val="0.2572178477690289"/>
          <c:w val="0.6735301837270341"/>
          <c:h val="0.65853091280256637"/>
        </c:manualLayout>
      </c:layout>
      <c:lineChart>
        <c:grouping val="standard"/>
        <c:varyColors val="0"/>
        <c:ser>
          <c:idx val="0"/>
          <c:order val="0"/>
          <c:tx>
            <c:strRef>
              <c:f>Pivot!$B$13:$B$14</c:f>
              <c:strCache>
                <c:ptCount val="1"/>
                <c:pt idx="0">
                  <c:v>No</c:v>
                </c:pt>
              </c:strCache>
            </c:strRef>
          </c:tx>
          <c:spPr>
            <a:ln w="28575" cap="rnd">
              <a:solidFill>
                <a:schemeClr val="accent1"/>
              </a:solidFill>
              <a:round/>
            </a:ln>
            <a:effectLst/>
          </c:spPr>
          <c:marker>
            <c:symbol val="none"/>
          </c:marker>
          <c:cat>
            <c:strRef>
              <c:f>Pivot!$A$15:$A$20</c:f>
              <c:strCache>
                <c:ptCount val="5"/>
                <c:pt idx="0">
                  <c:v>0-1 Miles</c:v>
                </c:pt>
                <c:pt idx="1">
                  <c:v>1-2 Miles</c:v>
                </c:pt>
                <c:pt idx="2">
                  <c:v>2-5 Miles</c:v>
                </c:pt>
                <c:pt idx="3">
                  <c:v>5-10 Miles</c:v>
                </c:pt>
                <c:pt idx="4">
                  <c:v>More than 10 miles</c:v>
                </c:pt>
              </c:strCache>
            </c:strRef>
          </c:cat>
          <c:val>
            <c:numRef>
              <c:f>Pivot!$B$15:$B$20</c:f>
              <c:numCache>
                <c:formatCode>General</c:formatCode>
                <c:ptCount val="5"/>
                <c:pt idx="0">
                  <c:v>42</c:v>
                </c:pt>
                <c:pt idx="1">
                  <c:v>15</c:v>
                </c:pt>
                <c:pt idx="2">
                  <c:v>5</c:v>
                </c:pt>
                <c:pt idx="3">
                  <c:v>11</c:v>
                </c:pt>
                <c:pt idx="4">
                  <c:v>7</c:v>
                </c:pt>
              </c:numCache>
            </c:numRef>
          </c:val>
          <c:smooth val="0"/>
          <c:extLst>
            <c:ext xmlns:c16="http://schemas.microsoft.com/office/drawing/2014/chart" uri="{C3380CC4-5D6E-409C-BE32-E72D297353CC}">
              <c16:uniqueId val="{00000000-E97C-4265-A6A3-42523FAF7C60}"/>
            </c:ext>
          </c:extLst>
        </c:ser>
        <c:ser>
          <c:idx val="1"/>
          <c:order val="1"/>
          <c:tx>
            <c:strRef>
              <c:f>Pivot!$C$13:$C$14</c:f>
              <c:strCache>
                <c:ptCount val="1"/>
                <c:pt idx="0">
                  <c:v>Yes</c:v>
                </c:pt>
              </c:strCache>
            </c:strRef>
          </c:tx>
          <c:spPr>
            <a:ln w="28575" cap="rnd">
              <a:solidFill>
                <a:schemeClr val="accent2"/>
              </a:solidFill>
              <a:round/>
            </a:ln>
            <a:effectLst/>
          </c:spPr>
          <c:marker>
            <c:symbol val="none"/>
          </c:marker>
          <c:cat>
            <c:strRef>
              <c:f>Pivot!$A$15:$A$20</c:f>
              <c:strCache>
                <c:ptCount val="5"/>
                <c:pt idx="0">
                  <c:v>0-1 Miles</c:v>
                </c:pt>
                <c:pt idx="1">
                  <c:v>1-2 Miles</c:v>
                </c:pt>
                <c:pt idx="2">
                  <c:v>2-5 Miles</c:v>
                </c:pt>
                <c:pt idx="3">
                  <c:v>5-10 Miles</c:v>
                </c:pt>
                <c:pt idx="4">
                  <c:v>More than 10 miles</c:v>
                </c:pt>
              </c:strCache>
            </c:strRef>
          </c:cat>
          <c:val>
            <c:numRef>
              <c:f>Pivot!$C$15:$C$20</c:f>
              <c:numCache>
                <c:formatCode>General</c:formatCode>
                <c:ptCount val="5"/>
                <c:pt idx="0">
                  <c:v>50</c:v>
                </c:pt>
                <c:pt idx="1">
                  <c:v>11</c:v>
                </c:pt>
                <c:pt idx="2">
                  <c:v>24</c:v>
                </c:pt>
                <c:pt idx="3">
                  <c:v>6</c:v>
                </c:pt>
                <c:pt idx="4">
                  <c:v>3</c:v>
                </c:pt>
              </c:numCache>
            </c:numRef>
          </c:val>
          <c:smooth val="0"/>
          <c:extLst>
            <c:ext xmlns:c16="http://schemas.microsoft.com/office/drawing/2014/chart" uri="{C3380CC4-5D6E-409C-BE32-E72D297353CC}">
              <c16:uniqueId val="{00000001-E97C-4265-A6A3-42523FAF7C60}"/>
            </c:ext>
          </c:extLst>
        </c:ser>
        <c:dLbls>
          <c:showLegendKey val="0"/>
          <c:showVal val="0"/>
          <c:showCatName val="0"/>
          <c:showSerName val="0"/>
          <c:showPercent val="0"/>
          <c:showBubbleSize val="0"/>
        </c:dLbls>
        <c:smooth val="0"/>
        <c:axId val="1015790703"/>
        <c:axId val="1015791119"/>
      </c:lineChart>
      <c:catAx>
        <c:axId val="10157907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5791119"/>
        <c:crosses val="autoZero"/>
        <c:auto val="1"/>
        <c:lblAlgn val="ctr"/>
        <c:lblOffset val="100"/>
        <c:noMultiLvlLbl val="0"/>
      </c:catAx>
      <c:valAx>
        <c:axId val="10157911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57907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Dataset.xlsx]Pivot!PivotTable4</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layout>
        <c:manualLayout>
          <c:xMode val="edge"/>
          <c:yMode val="edge"/>
          <c:x val="0.32338188976377952"/>
          <c:y val="0.12860892388451445"/>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Pivot!$B$46:$B$47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Pivot!$A$48:$A$50</c:f>
              <c:strCache>
                <c:ptCount val="2"/>
                <c:pt idx="0">
                  <c:v>Adolescent</c:v>
                </c:pt>
                <c:pt idx="1">
                  <c:v>Middle Age</c:v>
                </c:pt>
              </c:strCache>
            </c:strRef>
          </c:cat>
          <c:val>
            <c:numRef>
              <c:f>Pivot!$B$48:$B$50</c:f>
              <c:numCache>
                <c:formatCode>General</c:formatCode>
                <c:ptCount val="2"/>
                <c:pt idx="1">
                  <c:v>80</c:v>
                </c:pt>
              </c:numCache>
            </c:numRef>
          </c:val>
          <c:smooth val="0"/>
          <c:extLst>
            <c:ext xmlns:c16="http://schemas.microsoft.com/office/drawing/2014/chart" uri="{C3380CC4-5D6E-409C-BE32-E72D297353CC}">
              <c16:uniqueId val="{00000000-6299-4204-85B3-3B435B7EBDD2}"/>
            </c:ext>
          </c:extLst>
        </c:ser>
        <c:ser>
          <c:idx val="1"/>
          <c:order val="1"/>
          <c:tx>
            <c:strRef>
              <c:f>Pivot!$C$46:$C$47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Pivot!$A$48:$A$50</c:f>
              <c:strCache>
                <c:ptCount val="2"/>
                <c:pt idx="0">
                  <c:v>Adolescent</c:v>
                </c:pt>
                <c:pt idx="1">
                  <c:v>Middle Age</c:v>
                </c:pt>
              </c:strCache>
            </c:strRef>
          </c:cat>
          <c:val>
            <c:numRef>
              <c:f>Pivot!$C$48:$C$50</c:f>
              <c:numCache>
                <c:formatCode>General</c:formatCode>
                <c:ptCount val="2"/>
                <c:pt idx="0">
                  <c:v>2</c:v>
                </c:pt>
                <c:pt idx="1">
                  <c:v>92</c:v>
                </c:pt>
              </c:numCache>
            </c:numRef>
          </c:val>
          <c:smooth val="0"/>
          <c:extLst>
            <c:ext xmlns:c16="http://schemas.microsoft.com/office/drawing/2014/chart" uri="{C3380CC4-5D6E-409C-BE32-E72D297353CC}">
              <c16:uniqueId val="{00000001-6299-4204-85B3-3B435B7EBDD2}"/>
            </c:ext>
          </c:extLst>
        </c:ser>
        <c:dLbls>
          <c:showLegendKey val="0"/>
          <c:showVal val="0"/>
          <c:showCatName val="0"/>
          <c:showSerName val="0"/>
          <c:showPercent val="0"/>
          <c:showBubbleSize val="0"/>
        </c:dLbls>
        <c:marker val="1"/>
        <c:smooth val="0"/>
        <c:axId val="892672111"/>
        <c:axId val="892674191"/>
      </c:lineChart>
      <c:catAx>
        <c:axId val="892672111"/>
        <c:scaling>
          <c:orientation val="minMax"/>
        </c:scaling>
        <c:delete val="1"/>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892674191"/>
        <c:crosses val="autoZero"/>
        <c:auto val="1"/>
        <c:lblAlgn val="ctr"/>
        <c:lblOffset val="100"/>
        <c:noMultiLvlLbl val="0"/>
      </c:catAx>
      <c:valAx>
        <c:axId val="892674191"/>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26721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152400</xdr:colOff>
      <xdr:row>2</xdr:row>
      <xdr:rowOff>147636</xdr:rowOff>
    </xdr:from>
    <xdr:to>
      <xdr:col>13</xdr:col>
      <xdr:colOff>390525</xdr:colOff>
      <xdr:row>11</xdr:row>
      <xdr:rowOff>1390650</xdr:rowOff>
    </xdr:to>
    <xdr:graphicFrame macro="">
      <xdr:nvGraphicFramePr>
        <xdr:cNvPr id="2" name="Chart 1">
          <a:extLst>
            <a:ext uri="{FF2B5EF4-FFF2-40B4-BE49-F238E27FC236}">
              <a16:creationId xmlns:a16="http://schemas.microsoft.com/office/drawing/2014/main" id="{71A9151C-F5EB-13A3-EE7B-70B6AA3C492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247649</xdr:colOff>
      <xdr:row>12</xdr:row>
      <xdr:rowOff>33337</xdr:rowOff>
    </xdr:from>
    <xdr:to>
      <xdr:col>12</xdr:col>
      <xdr:colOff>466724</xdr:colOff>
      <xdr:row>30</xdr:row>
      <xdr:rowOff>152400</xdr:rowOff>
    </xdr:to>
    <xdr:graphicFrame macro="">
      <xdr:nvGraphicFramePr>
        <xdr:cNvPr id="3" name="Chart 2">
          <a:extLst>
            <a:ext uri="{FF2B5EF4-FFF2-40B4-BE49-F238E27FC236}">
              <a16:creationId xmlns:a16="http://schemas.microsoft.com/office/drawing/2014/main" id="{7197D1FA-9713-BC54-981C-8919AB5C7E1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342900</xdr:colOff>
      <xdr:row>44</xdr:row>
      <xdr:rowOff>166687</xdr:rowOff>
    </xdr:from>
    <xdr:to>
      <xdr:col>13</xdr:col>
      <xdr:colOff>228600</xdr:colOff>
      <xdr:row>60</xdr:row>
      <xdr:rowOff>85725</xdr:rowOff>
    </xdr:to>
    <xdr:graphicFrame macro="">
      <xdr:nvGraphicFramePr>
        <xdr:cNvPr id="4" name="Chart 3">
          <a:extLst>
            <a:ext uri="{FF2B5EF4-FFF2-40B4-BE49-F238E27FC236}">
              <a16:creationId xmlns:a16="http://schemas.microsoft.com/office/drawing/2014/main" id="{ECB9A320-9A11-E4D5-8155-5D07BD0E87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11</xdr:col>
      <xdr:colOff>0</xdr:colOff>
      <xdr:row>5</xdr:row>
      <xdr:rowOff>180975</xdr:rowOff>
    </xdr:from>
    <xdr:to>
      <xdr:col>19</xdr:col>
      <xdr:colOff>0</xdr:colOff>
      <xdr:row>19</xdr:row>
      <xdr:rowOff>0</xdr:rowOff>
    </xdr:to>
    <xdr:graphicFrame macro="">
      <xdr:nvGraphicFramePr>
        <xdr:cNvPr id="2" name="Chart 1">
          <a:extLst>
            <a:ext uri="{FF2B5EF4-FFF2-40B4-BE49-F238E27FC236}">
              <a16:creationId xmlns:a16="http://schemas.microsoft.com/office/drawing/2014/main" id="{4D2DA1C4-A041-4F38-ADCE-D85E5B5240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0</xdr:colOff>
      <xdr:row>19</xdr:row>
      <xdr:rowOff>0</xdr:rowOff>
    </xdr:from>
    <xdr:to>
      <xdr:col>18</xdr:col>
      <xdr:colOff>609599</xdr:colOff>
      <xdr:row>31</xdr:row>
      <xdr:rowOff>9525</xdr:rowOff>
    </xdr:to>
    <xdr:graphicFrame macro="">
      <xdr:nvGraphicFramePr>
        <xdr:cNvPr id="3" name="Chart 2">
          <a:extLst>
            <a:ext uri="{FF2B5EF4-FFF2-40B4-BE49-F238E27FC236}">
              <a16:creationId xmlns:a16="http://schemas.microsoft.com/office/drawing/2014/main" id="{2149DD96-5C6E-40DC-8F3F-382092D061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0</xdr:colOff>
      <xdr:row>5</xdr:row>
      <xdr:rowOff>180975</xdr:rowOff>
    </xdr:from>
    <xdr:to>
      <xdr:col>11</xdr:col>
      <xdr:colOff>0</xdr:colOff>
      <xdr:row>18</xdr:row>
      <xdr:rowOff>180975</xdr:rowOff>
    </xdr:to>
    <xdr:graphicFrame macro="">
      <xdr:nvGraphicFramePr>
        <xdr:cNvPr id="4" name="Chart 3">
          <a:extLst>
            <a:ext uri="{FF2B5EF4-FFF2-40B4-BE49-F238E27FC236}">
              <a16:creationId xmlns:a16="http://schemas.microsoft.com/office/drawing/2014/main" id="{4F304622-756B-411E-9C8D-2EB5992376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19050</xdr:colOff>
      <xdr:row>6</xdr:row>
      <xdr:rowOff>1</xdr:rowOff>
    </xdr:from>
    <xdr:to>
      <xdr:col>3</xdr:col>
      <xdr:colOff>0</xdr:colOff>
      <xdr:row>11</xdr:row>
      <xdr:rowOff>0</xdr:rowOff>
    </xdr:to>
    <mc:AlternateContent xmlns:mc="http://schemas.openxmlformats.org/markup-compatibility/2006">
      <mc:Choice xmlns:a14="http://schemas.microsoft.com/office/drawing/2010/main" Requires="a14">
        <xdr:graphicFrame macro="">
          <xdr:nvGraphicFramePr>
            <xdr:cNvPr id="6" name="Mararital Status">
              <a:extLst>
                <a:ext uri="{FF2B5EF4-FFF2-40B4-BE49-F238E27FC236}">
                  <a16:creationId xmlns:a16="http://schemas.microsoft.com/office/drawing/2014/main" id="{F9031BD6-10B0-591D-7C05-61CBE7975961}"/>
                </a:ext>
              </a:extLst>
            </xdr:cNvPr>
            <xdr:cNvGraphicFramePr/>
          </xdr:nvGraphicFramePr>
          <xdr:xfrm>
            <a:off x="0" y="0"/>
            <a:ext cx="0" cy="0"/>
          </xdr:xfrm>
          <a:graphic>
            <a:graphicData uri="http://schemas.microsoft.com/office/drawing/2010/slicer">
              <sle:slicer xmlns:sle="http://schemas.microsoft.com/office/drawing/2010/slicer" name="Mararital Status"/>
            </a:graphicData>
          </a:graphic>
        </xdr:graphicFrame>
      </mc:Choice>
      <mc:Fallback>
        <xdr:sp macro="" textlink="">
          <xdr:nvSpPr>
            <xdr:cNvPr id="0" name=""/>
            <xdr:cNvSpPr>
              <a:spLocks noTextEdit="1"/>
            </xdr:cNvSpPr>
          </xdr:nvSpPr>
          <xdr:spPr>
            <a:xfrm>
              <a:off x="19050" y="1143001"/>
              <a:ext cx="1809750" cy="9524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0</xdr:rowOff>
    </xdr:from>
    <xdr:to>
      <xdr:col>3</xdr:col>
      <xdr:colOff>0</xdr:colOff>
      <xdr:row>20</xdr:row>
      <xdr:rowOff>76199</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5EAF27C2-D1E7-9A52-FFD3-C534ECF61907}"/>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2095500"/>
              <a:ext cx="1828800" cy="17906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20</xdr:row>
      <xdr:rowOff>66676</xdr:rowOff>
    </xdr:from>
    <xdr:to>
      <xdr:col>3</xdr:col>
      <xdr:colOff>0</xdr:colOff>
      <xdr:row>26</xdr:row>
      <xdr:rowOff>142875</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32F5E03B-6572-32B6-2F32-0648660F441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3876676"/>
              <a:ext cx="1828800" cy="12191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e morera" refreshedDate="44866.514315046297" createdVersion="8" refreshedVersion="8" minRefreshableVersion="3" recordCount="1000" xr:uid="{77569C22-8182-41BF-A810-A4585C180F41}">
  <cacheSource type="worksheet">
    <worksheetSource ref="A1:N1001" sheet="Work Sheet"/>
  </cacheSource>
  <cacheFields count="14">
    <cacheField name="ID" numFmtId="0">
      <sharedItems containsSemiMixedTypes="0" containsString="0" containsNumber="1" containsInteger="1" minValue="11000" maxValue="29447"/>
    </cacheField>
    <cacheField name="Mar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2">
        <s v="Middle Age"/>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98464310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0"/>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0"/>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0"/>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0"/>
    <x v="1"/>
  </r>
  <r>
    <n v="12610"/>
    <x v="0"/>
    <x v="0"/>
    <n v="30000"/>
    <n v="1"/>
    <x v="0"/>
    <s v="Clerical"/>
    <s v="Yes"/>
    <n v="0"/>
    <x v="0"/>
    <x v="0"/>
    <x v="15"/>
    <x v="0"/>
    <x v="0"/>
  </r>
  <r>
    <n v="27183"/>
    <x v="1"/>
    <x v="1"/>
    <n v="40000"/>
    <n v="2"/>
    <x v="1"/>
    <s v="Clerical"/>
    <s v="Yes"/>
    <n v="1"/>
    <x v="3"/>
    <x v="0"/>
    <x v="11"/>
    <x v="0"/>
    <x v="1"/>
  </r>
  <r>
    <n v="25940"/>
    <x v="1"/>
    <x v="1"/>
    <n v="20000"/>
    <n v="2"/>
    <x v="3"/>
    <s v="Clerical"/>
    <s v="Yes"/>
    <n v="2"/>
    <x v="2"/>
    <x v="1"/>
    <x v="10"/>
    <x v="0"/>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0"/>
    <x v="0"/>
  </r>
  <r>
    <n v="27184"/>
    <x v="1"/>
    <x v="1"/>
    <n v="40000"/>
    <n v="2"/>
    <x v="1"/>
    <s v="Clerical"/>
    <s v="No"/>
    <n v="1"/>
    <x v="0"/>
    <x v="0"/>
    <x v="17"/>
    <x v="0"/>
    <x v="0"/>
  </r>
  <r>
    <n v="12590"/>
    <x v="1"/>
    <x v="1"/>
    <n v="30000"/>
    <n v="1"/>
    <x v="0"/>
    <s v="Clerical"/>
    <s v="Yes"/>
    <n v="0"/>
    <x v="0"/>
    <x v="0"/>
    <x v="18"/>
    <x v="0"/>
    <x v="0"/>
  </r>
  <r>
    <n v="17841"/>
    <x v="1"/>
    <x v="1"/>
    <n v="30000"/>
    <n v="0"/>
    <x v="1"/>
    <s v="Clerical"/>
    <s v="No"/>
    <n v="1"/>
    <x v="0"/>
    <x v="0"/>
    <x v="19"/>
    <x v="1"/>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0"/>
    <x v="0"/>
  </r>
  <r>
    <n v="22400"/>
    <x v="0"/>
    <x v="1"/>
    <n v="10000"/>
    <n v="0"/>
    <x v="1"/>
    <s v="Manual"/>
    <s v="No"/>
    <n v="1"/>
    <x v="0"/>
    <x v="1"/>
    <x v="22"/>
    <x v="1"/>
    <x v="1"/>
  </r>
  <r>
    <n v="20942"/>
    <x v="1"/>
    <x v="0"/>
    <n v="20000"/>
    <n v="0"/>
    <x v="2"/>
    <s v="Manual"/>
    <s v="No"/>
    <n v="1"/>
    <x v="2"/>
    <x v="0"/>
    <x v="23"/>
    <x v="0"/>
    <x v="0"/>
  </r>
  <r>
    <n v="18484"/>
    <x v="1"/>
    <x v="1"/>
    <n v="80000"/>
    <n v="2"/>
    <x v="2"/>
    <s v="Skilled Manual"/>
    <s v="No"/>
    <n v="2"/>
    <x v="3"/>
    <x v="1"/>
    <x v="5"/>
    <x v="0"/>
    <x v="1"/>
  </r>
  <r>
    <n v="12291"/>
    <x v="1"/>
    <x v="1"/>
    <n v="90000"/>
    <n v="5"/>
    <x v="1"/>
    <s v="Professional"/>
    <s v="No"/>
    <n v="2"/>
    <x v="1"/>
    <x v="0"/>
    <x v="24"/>
    <x v="0"/>
    <x v="1"/>
  </r>
  <r>
    <n v="28380"/>
    <x v="1"/>
    <x v="0"/>
    <n v="10000"/>
    <n v="5"/>
    <x v="3"/>
    <s v="Manual"/>
    <s v="No"/>
    <n v="2"/>
    <x v="0"/>
    <x v="0"/>
    <x v="3"/>
    <x v="0"/>
    <x v="0"/>
  </r>
  <r>
    <n v="17891"/>
    <x v="0"/>
    <x v="0"/>
    <n v="10000"/>
    <n v="2"/>
    <x v="1"/>
    <s v="Manual"/>
    <s v="Yes"/>
    <n v="1"/>
    <x v="0"/>
    <x v="0"/>
    <x v="5"/>
    <x v="0"/>
    <x v="1"/>
  </r>
  <r>
    <n v="27832"/>
    <x v="1"/>
    <x v="0"/>
    <n v="30000"/>
    <n v="0"/>
    <x v="1"/>
    <s v="Clerical"/>
    <s v="No"/>
    <n v="1"/>
    <x v="1"/>
    <x v="0"/>
    <x v="25"/>
    <x v="1"/>
    <x v="0"/>
  </r>
  <r>
    <n v="26863"/>
    <x v="1"/>
    <x v="1"/>
    <n v="20000"/>
    <n v="0"/>
    <x v="2"/>
    <s v="Manual"/>
    <s v="No"/>
    <n v="1"/>
    <x v="1"/>
    <x v="0"/>
    <x v="26"/>
    <x v="1"/>
    <x v="0"/>
  </r>
  <r>
    <n v="16259"/>
    <x v="1"/>
    <x v="0"/>
    <n v="10000"/>
    <n v="4"/>
    <x v="3"/>
    <s v="Manual"/>
    <s v="Yes"/>
    <n v="2"/>
    <x v="0"/>
    <x v="0"/>
    <x v="8"/>
    <x v="0"/>
    <x v="1"/>
  </r>
  <r>
    <n v="27803"/>
    <x v="1"/>
    <x v="0"/>
    <n v="30000"/>
    <n v="2"/>
    <x v="1"/>
    <s v="Clerical"/>
    <s v="No"/>
    <n v="0"/>
    <x v="0"/>
    <x v="0"/>
    <x v="1"/>
    <x v="0"/>
    <x v="0"/>
  </r>
  <r>
    <n v="14347"/>
    <x v="1"/>
    <x v="0"/>
    <n v="40000"/>
    <n v="2"/>
    <x v="0"/>
    <s v="Management"/>
    <s v="Yes"/>
    <n v="2"/>
    <x v="2"/>
    <x v="1"/>
    <x v="27"/>
    <x v="0"/>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0"/>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1"/>
    <x v="0"/>
  </r>
  <r>
    <n v="20619"/>
    <x v="1"/>
    <x v="1"/>
    <n v="80000"/>
    <n v="0"/>
    <x v="0"/>
    <s v="Professional"/>
    <s v="No"/>
    <n v="4"/>
    <x v="4"/>
    <x v="1"/>
    <x v="11"/>
    <x v="0"/>
    <x v="0"/>
  </r>
  <r>
    <n v="12558"/>
    <x v="0"/>
    <x v="0"/>
    <n v="20000"/>
    <n v="1"/>
    <x v="0"/>
    <s v="Clerical"/>
    <s v="Yes"/>
    <n v="0"/>
    <x v="0"/>
    <x v="0"/>
    <x v="27"/>
    <x v="0"/>
    <x v="0"/>
  </r>
  <r>
    <n v="24871"/>
    <x v="1"/>
    <x v="0"/>
    <n v="90000"/>
    <n v="4"/>
    <x v="2"/>
    <s v="Management"/>
    <s v="No"/>
    <n v="3"/>
    <x v="2"/>
    <x v="0"/>
    <x v="16"/>
    <x v="0"/>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0"/>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0"/>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1"/>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0"/>
    <x v="0"/>
  </r>
  <r>
    <n v="12678"/>
    <x v="1"/>
    <x v="0"/>
    <n v="130000"/>
    <n v="4"/>
    <x v="2"/>
    <s v="Management"/>
    <s v="Yes"/>
    <n v="4"/>
    <x v="0"/>
    <x v="1"/>
    <x v="23"/>
    <x v="0"/>
    <x v="0"/>
  </r>
  <r>
    <n v="16188"/>
    <x v="1"/>
    <x v="0"/>
    <n v="20000"/>
    <n v="0"/>
    <x v="3"/>
    <s v="Manual"/>
    <s v="No"/>
    <n v="2"/>
    <x v="3"/>
    <x v="0"/>
    <x v="22"/>
    <x v="1"/>
    <x v="0"/>
  </r>
  <r>
    <n v="27969"/>
    <x v="0"/>
    <x v="1"/>
    <n v="80000"/>
    <n v="0"/>
    <x v="0"/>
    <s v="Professional"/>
    <s v="Yes"/>
    <n v="2"/>
    <x v="4"/>
    <x v="1"/>
    <x v="19"/>
    <x v="1"/>
    <x v="1"/>
  </r>
  <r>
    <n v="15752"/>
    <x v="0"/>
    <x v="1"/>
    <n v="80000"/>
    <n v="2"/>
    <x v="2"/>
    <s v="Skilled Manual"/>
    <s v="No"/>
    <n v="2"/>
    <x v="3"/>
    <x v="1"/>
    <x v="5"/>
    <x v="0"/>
    <x v="1"/>
  </r>
  <r>
    <n v="27745"/>
    <x v="1"/>
    <x v="1"/>
    <n v="40000"/>
    <n v="2"/>
    <x v="0"/>
    <s v="Management"/>
    <s v="Yes"/>
    <n v="2"/>
    <x v="2"/>
    <x v="1"/>
    <x v="18"/>
    <x v="0"/>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1"/>
    <x v="0"/>
  </r>
  <r>
    <n v="24485"/>
    <x v="1"/>
    <x v="1"/>
    <n v="40000"/>
    <n v="2"/>
    <x v="0"/>
    <s v="Management"/>
    <s v="No"/>
    <n v="1"/>
    <x v="2"/>
    <x v="1"/>
    <x v="31"/>
    <x v="0"/>
    <x v="1"/>
  </r>
  <r>
    <n v="16514"/>
    <x v="1"/>
    <x v="1"/>
    <n v="10000"/>
    <n v="0"/>
    <x v="1"/>
    <s v="Manual"/>
    <s v="Yes"/>
    <n v="1"/>
    <x v="3"/>
    <x v="1"/>
    <x v="22"/>
    <x v="1"/>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1"/>
    <x v="0"/>
  </r>
  <r>
    <n v="25458"/>
    <x v="0"/>
    <x v="1"/>
    <n v="20000"/>
    <n v="1"/>
    <x v="2"/>
    <s v="Manual"/>
    <s v="No"/>
    <n v="1"/>
    <x v="3"/>
    <x v="0"/>
    <x v="8"/>
    <x v="0"/>
    <x v="1"/>
  </r>
  <r>
    <n v="26886"/>
    <x v="1"/>
    <x v="0"/>
    <n v="30000"/>
    <n v="0"/>
    <x v="1"/>
    <s v="Clerical"/>
    <s v="No"/>
    <n v="1"/>
    <x v="0"/>
    <x v="0"/>
    <x v="19"/>
    <x v="1"/>
    <x v="1"/>
  </r>
  <r>
    <n v="28436"/>
    <x v="1"/>
    <x v="1"/>
    <n v="30000"/>
    <n v="0"/>
    <x v="1"/>
    <s v="Clerical"/>
    <s v="No"/>
    <n v="1"/>
    <x v="0"/>
    <x v="0"/>
    <x v="25"/>
    <x v="1"/>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0"/>
    <x v="0"/>
  </r>
  <r>
    <n v="17197"/>
    <x v="1"/>
    <x v="0"/>
    <n v="90000"/>
    <n v="5"/>
    <x v="1"/>
    <s v="Professional"/>
    <s v="Yes"/>
    <n v="2"/>
    <x v="4"/>
    <x v="0"/>
    <x v="24"/>
    <x v="0"/>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1"/>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1"/>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1"/>
    <x v="1"/>
  </r>
  <r>
    <n v="24140"/>
    <x v="1"/>
    <x v="1"/>
    <n v="10000"/>
    <n v="0"/>
    <x v="4"/>
    <s v="Manual"/>
    <s v="No"/>
    <n v="0"/>
    <x v="0"/>
    <x v="0"/>
    <x v="25"/>
    <x v="1"/>
    <x v="1"/>
  </r>
  <r>
    <n v="22496"/>
    <x v="0"/>
    <x v="0"/>
    <n v="30000"/>
    <n v="1"/>
    <x v="0"/>
    <s v="Skilled Manual"/>
    <s v="Yes"/>
    <n v="2"/>
    <x v="0"/>
    <x v="0"/>
    <x v="0"/>
    <x v="0"/>
    <x v="0"/>
  </r>
  <r>
    <n v="24065"/>
    <x v="1"/>
    <x v="0"/>
    <n v="20000"/>
    <n v="0"/>
    <x v="2"/>
    <s v="Manual"/>
    <s v="Yes"/>
    <n v="0"/>
    <x v="0"/>
    <x v="0"/>
    <x v="8"/>
    <x v="0"/>
    <x v="1"/>
  </r>
  <r>
    <n v="19914"/>
    <x v="0"/>
    <x v="1"/>
    <n v="80000"/>
    <n v="5"/>
    <x v="0"/>
    <s v="Management"/>
    <s v="Yes"/>
    <n v="2"/>
    <x v="1"/>
    <x v="0"/>
    <x v="24"/>
    <x v="0"/>
    <x v="0"/>
  </r>
  <r>
    <n v="12871"/>
    <x v="1"/>
    <x v="0"/>
    <n v="30000"/>
    <n v="0"/>
    <x v="1"/>
    <s v="Clerical"/>
    <s v="No"/>
    <n v="1"/>
    <x v="1"/>
    <x v="0"/>
    <x v="19"/>
    <x v="1"/>
    <x v="0"/>
  </r>
  <r>
    <n v="22988"/>
    <x v="0"/>
    <x v="0"/>
    <n v="40000"/>
    <n v="2"/>
    <x v="0"/>
    <s v="Management"/>
    <s v="Yes"/>
    <n v="2"/>
    <x v="2"/>
    <x v="1"/>
    <x v="29"/>
    <x v="0"/>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0"/>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0"/>
    <x v="1"/>
  </r>
  <r>
    <n v="19477"/>
    <x v="0"/>
    <x v="1"/>
    <n v="40000"/>
    <n v="0"/>
    <x v="0"/>
    <s v="Professional"/>
    <s v="Yes"/>
    <n v="0"/>
    <x v="0"/>
    <x v="0"/>
    <x v="8"/>
    <x v="0"/>
    <x v="1"/>
  </r>
  <r>
    <n v="26796"/>
    <x v="1"/>
    <x v="1"/>
    <n v="40000"/>
    <n v="2"/>
    <x v="0"/>
    <s v="Management"/>
    <s v="Yes"/>
    <n v="2"/>
    <x v="2"/>
    <x v="1"/>
    <x v="27"/>
    <x v="0"/>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0"/>
    <x v="1"/>
  </r>
  <r>
    <n v="26547"/>
    <x v="1"/>
    <x v="0"/>
    <n v="30000"/>
    <n v="2"/>
    <x v="1"/>
    <s v="Clerical"/>
    <s v="No"/>
    <n v="2"/>
    <x v="2"/>
    <x v="1"/>
    <x v="2"/>
    <x v="0"/>
    <x v="1"/>
  </r>
  <r>
    <n v="22500"/>
    <x v="1"/>
    <x v="1"/>
    <n v="40000"/>
    <n v="0"/>
    <x v="0"/>
    <s v="Professional"/>
    <s v="No"/>
    <n v="0"/>
    <x v="0"/>
    <x v="0"/>
    <x v="8"/>
    <x v="0"/>
    <x v="1"/>
  </r>
  <r>
    <n v="23993"/>
    <x v="1"/>
    <x v="0"/>
    <n v="10000"/>
    <n v="0"/>
    <x v="1"/>
    <s v="Manual"/>
    <s v="No"/>
    <n v="1"/>
    <x v="0"/>
    <x v="1"/>
    <x v="22"/>
    <x v="1"/>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0"/>
    <x v="0"/>
  </r>
  <r>
    <n v="12728"/>
    <x v="1"/>
    <x v="1"/>
    <n v="30000"/>
    <n v="0"/>
    <x v="1"/>
    <s v="Clerical"/>
    <s v="No"/>
    <n v="1"/>
    <x v="3"/>
    <x v="0"/>
    <x v="40"/>
    <x v="1"/>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0"/>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1"/>
    <x v="1"/>
  </r>
  <r>
    <n v="15465"/>
    <x v="0"/>
    <x v="0"/>
    <n v="10000"/>
    <n v="0"/>
    <x v="1"/>
    <s v="Manual"/>
    <s v="No"/>
    <n v="1"/>
    <x v="0"/>
    <x v="1"/>
    <x v="37"/>
    <x v="1"/>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0"/>
    <x v="1"/>
  </r>
  <r>
    <n v="18144"/>
    <x v="0"/>
    <x v="0"/>
    <n v="80000"/>
    <n v="5"/>
    <x v="0"/>
    <s v="Management"/>
    <s v="Yes"/>
    <n v="2"/>
    <x v="1"/>
    <x v="0"/>
    <x v="33"/>
    <x v="0"/>
    <x v="0"/>
  </r>
  <r>
    <n v="23963"/>
    <x v="0"/>
    <x v="1"/>
    <n v="10000"/>
    <n v="0"/>
    <x v="3"/>
    <s v="Manual"/>
    <s v="No"/>
    <n v="2"/>
    <x v="0"/>
    <x v="0"/>
    <x v="6"/>
    <x v="0"/>
    <x v="0"/>
  </r>
  <r>
    <n v="17907"/>
    <x v="0"/>
    <x v="0"/>
    <n v="10000"/>
    <n v="0"/>
    <x v="1"/>
    <s v="Manual"/>
    <s v="Yes"/>
    <n v="1"/>
    <x v="1"/>
    <x v="1"/>
    <x v="40"/>
    <x v="1"/>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1"/>
    <x v="1"/>
  </r>
  <r>
    <n v="27304"/>
    <x v="1"/>
    <x v="0"/>
    <n v="110000"/>
    <n v="2"/>
    <x v="1"/>
    <s v="Professional"/>
    <s v="No"/>
    <n v="3"/>
    <x v="2"/>
    <x v="0"/>
    <x v="28"/>
    <x v="0"/>
    <x v="0"/>
  </r>
  <r>
    <n v="14191"/>
    <x v="0"/>
    <x v="1"/>
    <n v="160000"/>
    <n v="4"/>
    <x v="1"/>
    <s v="Professional"/>
    <s v="No"/>
    <n v="2"/>
    <x v="4"/>
    <x v="0"/>
    <x v="10"/>
    <x v="0"/>
    <x v="1"/>
  </r>
  <r>
    <n v="12212"/>
    <x v="0"/>
    <x v="0"/>
    <n v="10000"/>
    <n v="0"/>
    <x v="4"/>
    <s v="Manual"/>
    <s v="Yes"/>
    <n v="0"/>
    <x v="0"/>
    <x v="0"/>
    <x v="34"/>
    <x v="0"/>
    <x v="1"/>
  </r>
  <r>
    <n v="25529"/>
    <x v="1"/>
    <x v="1"/>
    <n v="10000"/>
    <n v="1"/>
    <x v="4"/>
    <s v="Manual"/>
    <s v="Yes"/>
    <n v="0"/>
    <x v="0"/>
    <x v="0"/>
    <x v="20"/>
    <x v="0"/>
    <x v="0"/>
  </r>
  <r>
    <n v="22170"/>
    <x v="0"/>
    <x v="0"/>
    <n v="30000"/>
    <n v="3"/>
    <x v="1"/>
    <s v="Clerical"/>
    <s v="No"/>
    <n v="2"/>
    <x v="3"/>
    <x v="1"/>
    <x v="10"/>
    <x v="0"/>
    <x v="1"/>
  </r>
  <r>
    <n v="19445"/>
    <x v="0"/>
    <x v="0"/>
    <n v="10000"/>
    <n v="2"/>
    <x v="2"/>
    <s v="Manual"/>
    <s v="No"/>
    <n v="1"/>
    <x v="0"/>
    <x v="0"/>
    <x v="13"/>
    <x v="0"/>
    <x v="0"/>
  </r>
  <r>
    <n v="15265"/>
    <x v="1"/>
    <x v="1"/>
    <n v="40000"/>
    <n v="2"/>
    <x v="0"/>
    <s v="Management"/>
    <s v="Yes"/>
    <n v="2"/>
    <x v="2"/>
    <x v="1"/>
    <x v="29"/>
    <x v="0"/>
    <x v="1"/>
  </r>
  <r>
    <n v="28918"/>
    <x v="0"/>
    <x v="0"/>
    <n v="130000"/>
    <n v="4"/>
    <x v="2"/>
    <s v="Management"/>
    <s v="No"/>
    <n v="4"/>
    <x v="4"/>
    <x v="0"/>
    <x v="7"/>
    <x v="0"/>
    <x v="0"/>
  </r>
  <r>
    <n v="15799"/>
    <x v="0"/>
    <x v="0"/>
    <n v="90000"/>
    <n v="1"/>
    <x v="0"/>
    <s v="Professional"/>
    <s v="Yes"/>
    <n v="1"/>
    <x v="1"/>
    <x v="1"/>
    <x v="15"/>
    <x v="0"/>
    <x v="1"/>
  </r>
  <r>
    <n v="11047"/>
    <x v="0"/>
    <x v="0"/>
    <n v="30000"/>
    <n v="3"/>
    <x v="2"/>
    <s v="Skilled Manual"/>
    <s v="No"/>
    <n v="2"/>
    <x v="3"/>
    <x v="1"/>
    <x v="16"/>
    <x v="0"/>
    <x v="1"/>
  </r>
  <r>
    <n v="18151"/>
    <x v="1"/>
    <x v="1"/>
    <n v="80000"/>
    <n v="5"/>
    <x v="1"/>
    <s v="Professional"/>
    <s v="No"/>
    <n v="2"/>
    <x v="4"/>
    <x v="0"/>
    <x v="14"/>
    <x v="0"/>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0"/>
    <x v="0"/>
  </r>
  <r>
    <n v="26944"/>
    <x v="1"/>
    <x v="1"/>
    <n v="90000"/>
    <n v="2"/>
    <x v="2"/>
    <s v="Manual"/>
    <s v="Yes"/>
    <n v="0"/>
    <x v="0"/>
    <x v="0"/>
    <x v="4"/>
    <x v="0"/>
    <x v="1"/>
  </r>
  <r>
    <n v="15682"/>
    <x v="1"/>
    <x v="0"/>
    <n v="80000"/>
    <n v="5"/>
    <x v="0"/>
    <s v="Management"/>
    <s v="Yes"/>
    <n v="2"/>
    <x v="4"/>
    <x v="0"/>
    <x v="24"/>
    <x v="0"/>
    <x v="0"/>
  </r>
  <r>
    <n v="26032"/>
    <x v="0"/>
    <x v="0"/>
    <n v="70000"/>
    <n v="5"/>
    <x v="0"/>
    <s v="Professional"/>
    <s v="Yes"/>
    <n v="4"/>
    <x v="4"/>
    <x v="1"/>
    <x v="3"/>
    <x v="0"/>
    <x v="0"/>
  </r>
  <r>
    <n v="17843"/>
    <x v="1"/>
    <x v="0"/>
    <n v="10000"/>
    <n v="0"/>
    <x v="3"/>
    <s v="Manual"/>
    <s v="No"/>
    <n v="2"/>
    <x v="0"/>
    <x v="0"/>
    <x v="21"/>
    <x v="0"/>
    <x v="0"/>
  </r>
  <r>
    <n v="25559"/>
    <x v="1"/>
    <x v="1"/>
    <n v="20000"/>
    <n v="0"/>
    <x v="0"/>
    <s v="Clerical"/>
    <s v="Yes"/>
    <n v="0"/>
    <x v="0"/>
    <x v="1"/>
    <x v="37"/>
    <x v="1"/>
    <x v="1"/>
  </r>
  <r>
    <n v="16209"/>
    <x v="1"/>
    <x v="0"/>
    <n v="50000"/>
    <n v="0"/>
    <x v="4"/>
    <s v="Skilled Manual"/>
    <s v="Yes"/>
    <n v="0"/>
    <x v="3"/>
    <x v="0"/>
    <x v="4"/>
    <x v="0"/>
    <x v="0"/>
  </r>
  <r>
    <n v="11147"/>
    <x v="0"/>
    <x v="1"/>
    <n v="60000"/>
    <n v="2"/>
    <x v="4"/>
    <s v="Management"/>
    <s v="Yes"/>
    <n v="1"/>
    <x v="0"/>
    <x v="1"/>
    <x v="41"/>
    <x v="0"/>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1"/>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0"/>
    <x v="0"/>
  </r>
  <r>
    <n v="28729"/>
    <x v="1"/>
    <x v="0"/>
    <n v="20000"/>
    <n v="0"/>
    <x v="3"/>
    <s v="Manual"/>
    <s v="Yes"/>
    <n v="2"/>
    <x v="3"/>
    <x v="0"/>
    <x v="22"/>
    <x v="1"/>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1"/>
    <x v="0"/>
  </r>
  <r>
    <n v="11451"/>
    <x v="1"/>
    <x v="1"/>
    <n v="70000"/>
    <n v="0"/>
    <x v="0"/>
    <s v="Professional"/>
    <s v="No"/>
    <n v="4"/>
    <x v="4"/>
    <x v="1"/>
    <x v="23"/>
    <x v="0"/>
    <x v="1"/>
  </r>
  <r>
    <n v="25553"/>
    <x v="0"/>
    <x v="1"/>
    <n v="30000"/>
    <n v="1"/>
    <x v="0"/>
    <s v="Clerical"/>
    <s v="Yes"/>
    <n v="0"/>
    <x v="0"/>
    <x v="0"/>
    <x v="27"/>
    <x v="0"/>
    <x v="1"/>
  </r>
  <r>
    <n v="27951"/>
    <x v="1"/>
    <x v="1"/>
    <n v="80000"/>
    <n v="4"/>
    <x v="1"/>
    <s v="Professional"/>
    <s v="No"/>
    <n v="2"/>
    <x v="1"/>
    <x v="0"/>
    <x v="9"/>
    <x v="0"/>
    <x v="1"/>
  </r>
  <r>
    <n v="25026"/>
    <x v="0"/>
    <x v="1"/>
    <n v="20000"/>
    <n v="2"/>
    <x v="3"/>
    <s v="Clerical"/>
    <s v="Yes"/>
    <n v="3"/>
    <x v="2"/>
    <x v="1"/>
    <x v="9"/>
    <x v="0"/>
    <x v="0"/>
  </r>
  <r>
    <n v="13673"/>
    <x v="1"/>
    <x v="0"/>
    <n v="20000"/>
    <n v="0"/>
    <x v="3"/>
    <s v="Manual"/>
    <s v="No"/>
    <n v="2"/>
    <x v="0"/>
    <x v="0"/>
    <x v="37"/>
    <x v="1"/>
    <x v="0"/>
  </r>
  <r>
    <n v="16043"/>
    <x v="1"/>
    <x v="1"/>
    <n v="10000"/>
    <n v="1"/>
    <x v="0"/>
    <s v="Manual"/>
    <s v="Yes"/>
    <n v="0"/>
    <x v="0"/>
    <x v="0"/>
    <x v="28"/>
    <x v="0"/>
    <x v="0"/>
  </r>
  <r>
    <n v="22399"/>
    <x v="1"/>
    <x v="1"/>
    <n v="10000"/>
    <n v="0"/>
    <x v="1"/>
    <s v="Manual"/>
    <s v="Yes"/>
    <n v="1"/>
    <x v="3"/>
    <x v="1"/>
    <x v="22"/>
    <x v="1"/>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0"/>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0"/>
    <x v="0"/>
  </r>
  <r>
    <n v="22830"/>
    <x v="0"/>
    <x v="1"/>
    <n v="120000"/>
    <n v="4"/>
    <x v="1"/>
    <s v="Management"/>
    <s v="Yes"/>
    <n v="3"/>
    <x v="4"/>
    <x v="0"/>
    <x v="16"/>
    <x v="0"/>
    <x v="0"/>
  </r>
  <r>
    <n v="14777"/>
    <x v="0"/>
    <x v="0"/>
    <n v="40000"/>
    <n v="0"/>
    <x v="0"/>
    <s v="Clerical"/>
    <s v="Yes"/>
    <n v="0"/>
    <x v="0"/>
    <x v="0"/>
    <x v="13"/>
    <x v="0"/>
    <x v="1"/>
  </r>
  <r>
    <n v="12591"/>
    <x v="0"/>
    <x v="0"/>
    <n v="30000"/>
    <n v="4"/>
    <x v="4"/>
    <s v="Clerical"/>
    <s v="Yes"/>
    <n v="0"/>
    <x v="0"/>
    <x v="0"/>
    <x v="12"/>
    <x v="0"/>
    <x v="0"/>
  </r>
  <r>
    <n v="24174"/>
    <x v="0"/>
    <x v="1"/>
    <n v="20000"/>
    <n v="0"/>
    <x v="0"/>
    <s v="Clerical"/>
    <s v="Yes"/>
    <n v="0"/>
    <x v="0"/>
    <x v="1"/>
    <x v="40"/>
    <x v="1"/>
    <x v="1"/>
  </r>
  <r>
    <n v="24611"/>
    <x v="1"/>
    <x v="1"/>
    <n v="90000"/>
    <n v="0"/>
    <x v="0"/>
    <s v="Professional"/>
    <s v="No"/>
    <n v="4"/>
    <x v="4"/>
    <x v="1"/>
    <x v="11"/>
    <x v="0"/>
    <x v="1"/>
  </r>
  <r>
    <n v="11340"/>
    <x v="0"/>
    <x v="0"/>
    <n v="10000"/>
    <n v="1"/>
    <x v="4"/>
    <s v="Clerical"/>
    <s v="Yes"/>
    <n v="0"/>
    <x v="0"/>
    <x v="0"/>
    <x v="43"/>
    <x v="0"/>
    <x v="1"/>
  </r>
  <r>
    <n v="25693"/>
    <x v="1"/>
    <x v="0"/>
    <n v="30000"/>
    <n v="5"/>
    <x v="4"/>
    <s v="Clerical"/>
    <s v="Yes"/>
    <n v="0"/>
    <x v="0"/>
    <x v="0"/>
    <x v="20"/>
    <x v="0"/>
    <x v="1"/>
  </r>
  <r>
    <n v="25555"/>
    <x v="0"/>
    <x v="0"/>
    <n v="10000"/>
    <n v="0"/>
    <x v="1"/>
    <s v="Manual"/>
    <s v="No"/>
    <n v="1"/>
    <x v="0"/>
    <x v="1"/>
    <x v="22"/>
    <x v="1"/>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1"/>
    <x v="0"/>
  </r>
  <r>
    <n v="23908"/>
    <x v="1"/>
    <x v="1"/>
    <n v="30000"/>
    <n v="1"/>
    <x v="0"/>
    <s v="Clerical"/>
    <s v="No"/>
    <n v="1"/>
    <x v="0"/>
    <x v="0"/>
    <x v="32"/>
    <x v="0"/>
    <x v="1"/>
  </r>
  <r>
    <n v="22527"/>
    <x v="1"/>
    <x v="0"/>
    <n v="20000"/>
    <n v="0"/>
    <x v="2"/>
    <s v="Manual"/>
    <s v="No"/>
    <n v="1"/>
    <x v="1"/>
    <x v="0"/>
    <x v="19"/>
    <x v="1"/>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0"/>
    <x v="0"/>
  </r>
  <r>
    <n v="23432"/>
    <x v="1"/>
    <x v="1"/>
    <n v="70000"/>
    <n v="0"/>
    <x v="0"/>
    <s v="Professional"/>
    <s v="Yes"/>
    <n v="1"/>
    <x v="2"/>
    <x v="1"/>
    <x v="34"/>
    <x v="0"/>
    <x v="1"/>
  </r>
  <r>
    <n v="22931"/>
    <x v="0"/>
    <x v="1"/>
    <n v="100000"/>
    <n v="5"/>
    <x v="4"/>
    <s v="Management"/>
    <s v="No"/>
    <n v="1"/>
    <x v="3"/>
    <x v="1"/>
    <x v="44"/>
    <x v="0"/>
    <x v="1"/>
  </r>
  <r>
    <n v="18172"/>
    <x v="0"/>
    <x v="1"/>
    <n v="130000"/>
    <n v="4"/>
    <x v="2"/>
    <s v="Professional"/>
    <s v="Yes"/>
    <n v="3"/>
    <x v="0"/>
    <x v="0"/>
    <x v="10"/>
    <x v="0"/>
    <x v="0"/>
  </r>
  <r>
    <n v="12666"/>
    <x v="1"/>
    <x v="1"/>
    <n v="60000"/>
    <n v="0"/>
    <x v="0"/>
    <s v="Professional"/>
    <s v="No"/>
    <n v="4"/>
    <x v="1"/>
    <x v="1"/>
    <x v="23"/>
    <x v="0"/>
    <x v="0"/>
  </r>
  <r>
    <n v="20598"/>
    <x v="0"/>
    <x v="1"/>
    <n v="100000"/>
    <n v="3"/>
    <x v="3"/>
    <s v="Professional"/>
    <s v="Yes"/>
    <n v="0"/>
    <x v="4"/>
    <x v="0"/>
    <x v="14"/>
    <x v="0"/>
    <x v="1"/>
  </r>
  <r>
    <n v="21375"/>
    <x v="1"/>
    <x v="1"/>
    <n v="20000"/>
    <n v="2"/>
    <x v="3"/>
    <s v="Clerical"/>
    <s v="Yes"/>
    <n v="2"/>
    <x v="2"/>
    <x v="1"/>
    <x v="42"/>
    <x v="0"/>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0"/>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1"/>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1"/>
    <x v="0"/>
  </r>
  <r>
    <n v="24061"/>
    <x v="0"/>
    <x v="1"/>
    <n v="10000"/>
    <n v="4"/>
    <x v="3"/>
    <s v="Manual"/>
    <s v="Yes"/>
    <n v="1"/>
    <x v="0"/>
    <x v="0"/>
    <x v="8"/>
    <x v="0"/>
    <x v="1"/>
  </r>
  <r>
    <n v="26879"/>
    <x v="1"/>
    <x v="0"/>
    <n v="20000"/>
    <n v="0"/>
    <x v="2"/>
    <s v="Manual"/>
    <s v="No"/>
    <n v="1"/>
    <x v="1"/>
    <x v="0"/>
    <x v="25"/>
    <x v="1"/>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0"/>
    <x v="0"/>
  </r>
  <r>
    <n v="25906"/>
    <x v="1"/>
    <x v="0"/>
    <n v="10000"/>
    <n v="5"/>
    <x v="2"/>
    <s v="Skilled Manual"/>
    <s v="No"/>
    <n v="2"/>
    <x v="3"/>
    <x v="1"/>
    <x v="24"/>
    <x v="0"/>
    <x v="0"/>
  </r>
  <r>
    <n v="17926"/>
    <x v="1"/>
    <x v="0"/>
    <n v="40000"/>
    <n v="0"/>
    <x v="0"/>
    <s v="Clerical"/>
    <s v="No"/>
    <n v="0"/>
    <x v="0"/>
    <x v="1"/>
    <x v="26"/>
    <x v="1"/>
    <x v="1"/>
  </r>
  <r>
    <n v="26928"/>
    <x v="1"/>
    <x v="1"/>
    <n v="30000"/>
    <n v="1"/>
    <x v="0"/>
    <s v="Clerical"/>
    <s v="Yes"/>
    <n v="0"/>
    <x v="0"/>
    <x v="0"/>
    <x v="24"/>
    <x v="0"/>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0"/>
    <x v="0"/>
  </r>
  <r>
    <n v="11000"/>
    <x v="0"/>
    <x v="1"/>
    <n v="90000"/>
    <n v="2"/>
    <x v="0"/>
    <s v="Professional"/>
    <s v="Yes"/>
    <n v="0"/>
    <x v="3"/>
    <x v="1"/>
    <x v="8"/>
    <x v="0"/>
    <x v="1"/>
  </r>
  <r>
    <n v="20974"/>
    <x v="0"/>
    <x v="1"/>
    <n v="10000"/>
    <n v="2"/>
    <x v="0"/>
    <s v="Clerical"/>
    <s v="Yes"/>
    <n v="1"/>
    <x v="0"/>
    <x v="0"/>
    <x v="29"/>
    <x v="0"/>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0"/>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0"/>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1"/>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0"/>
    <x v="0"/>
  </r>
  <r>
    <n v="24898"/>
    <x v="1"/>
    <x v="0"/>
    <n v="80000"/>
    <n v="0"/>
    <x v="0"/>
    <s v="Professional"/>
    <s v="Yes"/>
    <n v="3"/>
    <x v="4"/>
    <x v="1"/>
    <x v="21"/>
    <x v="0"/>
    <x v="0"/>
  </r>
  <r>
    <n v="19508"/>
    <x v="0"/>
    <x v="1"/>
    <n v="10000"/>
    <n v="0"/>
    <x v="3"/>
    <s v="Manual"/>
    <s v="No"/>
    <n v="2"/>
    <x v="0"/>
    <x v="0"/>
    <x v="25"/>
    <x v="1"/>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0"/>
    <x v="0"/>
  </r>
  <r>
    <n v="16468"/>
    <x v="1"/>
    <x v="1"/>
    <n v="30000"/>
    <n v="0"/>
    <x v="1"/>
    <s v="Clerical"/>
    <s v="Yes"/>
    <n v="1"/>
    <x v="1"/>
    <x v="0"/>
    <x v="25"/>
    <x v="1"/>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1"/>
    <x v="1"/>
  </r>
  <r>
    <n v="27878"/>
    <x v="1"/>
    <x v="1"/>
    <n v="20000"/>
    <n v="0"/>
    <x v="1"/>
    <s v="Manual"/>
    <s v="No"/>
    <n v="0"/>
    <x v="0"/>
    <x v="1"/>
    <x v="26"/>
    <x v="1"/>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0"/>
    <x v="1"/>
  </r>
  <r>
    <n v="17230"/>
    <x v="0"/>
    <x v="1"/>
    <n v="80000"/>
    <n v="0"/>
    <x v="0"/>
    <s v="Professional"/>
    <s v="Yes"/>
    <n v="3"/>
    <x v="4"/>
    <x v="1"/>
    <x v="25"/>
    <x v="1"/>
    <x v="0"/>
  </r>
  <r>
    <n v="13082"/>
    <x v="1"/>
    <x v="1"/>
    <n v="130000"/>
    <n v="0"/>
    <x v="4"/>
    <s v="Management"/>
    <s v="Yes"/>
    <n v="0"/>
    <x v="1"/>
    <x v="1"/>
    <x v="28"/>
    <x v="0"/>
    <x v="1"/>
  </r>
  <r>
    <n v="22518"/>
    <x v="1"/>
    <x v="0"/>
    <n v="30000"/>
    <n v="3"/>
    <x v="1"/>
    <s v="Clerical"/>
    <s v="No"/>
    <n v="2"/>
    <x v="0"/>
    <x v="0"/>
    <x v="40"/>
    <x v="1"/>
    <x v="1"/>
  </r>
  <r>
    <n v="13687"/>
    <x v="0"/>
    <x v="1"/>
    <n v="40000"/>
    <n v="1"/>
    <x v="0"/>
    <s v="Skilled Manual"/>
    <s v="Yes"/>
    <n v="1"/>
    <x v="0"/>
    <x v="0"/>
    <x v="6"/>
    <x v="0"/>
    <x v="1"/>
  </r>
  <r>
    <n v="23571"/>
    <x v="0"/>
    <x v="0"/>
    <n v="40000"/>
    <n v="2"/>
    <x v="0"/>
    <s v="Management"/>
    <s v="Yes"/>
    <n v="2"/>
    <x v="0"/>
    <x v="1"/>
    <x v="29"/>
    <x v="0"/>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0"/>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1"/>
    <x v="0"/>
  </r>
  <r>
    <n v="16179"/>
    <x v="1"/>
    <x v="0"/>
    <n v="80000"/>
    <n v="5"/>
    <x v="0"/>
    <s v="Professional"/>
    <s v="Yes"/>
    <n v="4"/>
    <x v="3"/>
    <x v="1"/>
    <x v="13"/>
    <x v="0"/>
    <x v="0"/>
  </r>
  <r>
    <n v="15628"/>
    <x v="0"/>
    <x v="0"/>
    <n v="40000"/>
    <n v="1"/>
    <x v="0"/>
    <s v="Skilled Manual"/>
    <s v="Yes"/>
    <n v="1"/>
    <x v="0"/>
    <x v="0"/>
    <x v="47"/>
    <x v="0"/>
    <x v="0"/>
  </r>
  <r>
    <n v="20977"/>
    <x v="0"/>
    <x v="1"/>
    <n v="20000"/>
    <n v="1"/>
    <x v="0"/>
    <s v="Clerical"/>
    <s v="Yes"/>
    <n v="0"/>
    <x v="0"/>
    <x v="0"/>
    <x v="46"/>
    <x v="0"/>
    <x v="1"/>
  </r>
  <r>
    <n v="18140"/>
    <x v="0"/>
    <x v="1"/>
    <n v="130000"/>
    <n v="3"/>
    <x v="1"/>
    <s v="Professional"/>
    <s v="No"/>
    <n v="3"/>
    <x v="2"/>
    <x v="0"/>
    <x v="36"/>
    <x v="0"/>
    <x v="1"/>
  </r>
  <r>
    <n v="20417"/>
    <x v="0"/>
    <x v="1"/>
    <n v="30000"/>
    <n v="3"/>
    <x v="1"/>
    <s v="Clerical"/>
    <s v="No"/>
    <n v="2"/>
    <x v="2"/>
    <x v="1"/>
    <x v="16"/>
    <x v="0"/>
    <x v="0"/>
  </r>
  <r>
    <n v="18267"/>
    <x v="0"/>
    <x v="1"/>
    <n v="60000"/>
    <n v="3"/>
    <x v="0"/>
    <s v="Professional"/>
    <s v="Yes"/>
    <n v="2"/>
    <x v="2"/>
    <x v="1"/>
    <x v="1"/>
    <x v="0"/>
    <x v="0"/>
  </r>
  <r>
    <n v="13620"/>
    <x v="1"/>
    <x v="1"/>
    <n v="70000"/>
    <n v="0"/>
    <x v="0"/>
    <s v="Professional"/>
    <s v="No"/>
    <n v="3"/>
    <x v="4"/>
    <x v="1"/>
    <x v="25"/>
    <x v="1"/>
    <x v="1"/>
  </r>
  <r>
    <n v="22974"/>
    <x v="0"/>
    <x v="0"/>
    <n v="30000"/>
    <n v="2"/>
    <x v="1"/>
    <s v="Clerical"/>
    <s v="Yes"/>
    <n v="2"/>
    <x v="2"/>
    <x v="1"/>
    <x v="45"/>
    <x v="0"/>
    <x v="0"/>
  </r>
  <r>
    <n v="13586"/>
    <x v="0"/>
    <x v="1"/>
    <n v="80000"/>
    <n v="4"/>
    <x v="1"/>
    <s v="Professional"/>
    <s v="Yes"/>
    <n v="2"/>
    <x v="4"/>
    <x v="0"/>
    <x v="39"/>
    <x v="0"/>
    <x v="0"/>
  </r>
  <r>
    <n v="17978"/>
    <x v="0"/>
    <x v="1"/>
    <n v="40000"/>
    <n v="0"/>
    <x v="4"/>
    <s v="Clerical"/>
    <s v="Yes"/>
    <n v="0"/>
    <x v="0"/>
    <x v="0"/>
    <x v="34"/>
    <x v="0"/>
    <x v="1"/>
  </r>
  <r>
    <n v="12581"/>
    <x v="1"/>
    <x v="0"/>
    <n v="10000"/>
    <n v="0"/>
    <x v="1"/>
    <s v="Manual"/>
    <s v="No"/>
    <n v="1"/>
    <x v="0"/>
    <x v="1"/>
    <x v="26"/>
    <x v="1"/>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0"/>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0"/>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0"/>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0"/>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0"/>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0"/>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0"/>
    <x v="0"/>
  </r>
  <r>
    <n v="19389"/>
    <x v="1"/>
    <x v="1"/>
    <n v="30000"/>
    <n v="0"/>
    <x v="1"/>
    <s v="Clerical"/>
    <s v="No"/>
    <n v="1"/>
    <x v="1"/>
    <x v="0"/>
    <x v="26"/>
    <x v="1"/>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0"/>
    <x v="0"/>
  </r>
  <r>
    <n v="28488"/>
    <x v="1"/>
    <x v="1"/>
    <n v="20000"/>
    <n v="0"/>
    <x v="1"/>
    <s v="Manual"/>
    <s v="Yes"/>
    <n v="0"/>
    <x v="0"/>
    <x v="1"/>
    <x v="26"/>
    <x v="1"/>
    <x v="1"/>
  </r>
  <r>
    <n v="21891"/>
    <x v="0"/>
    <x v="0"/>
    <n v="110000"/>
    <n v="0"/>
    <x v="2"/>
    <s v="Management"/>
    <s v="Yes"/>
    <n v="3"/>
    <x v="4"/>
    <x v="1"/>
    <x v="17"/>
    <x v="0"/>
    <x v="1"/>
  </r>
  <r>
    <n v="27814"/>
    <x v="1"/>
    <x v="0"/>
    <n v="30000"/>
    <n v="3"/>
    <x v="1"/>
    <s v="Clerical"/>
    <s v="No"/>
    <n v="1"/>
    <x v="0"/>
    <x v="0"/>
    <x v="22"/>
    <x v="1"/>
    <x v="0"/>
  </r>
  <r>
    <n v="22175"/>
    <x v="0"/>
    <x v="0"/>
    <n v="30000"/>
    <n v="3"/>
    <x v="2"/>
    <s v="Skilled Manual"/>
    <s v="Yes"/>
    <n v="2"/>
    <x v="2"/>
    <x v="1"/>
    <x v="39"/>
    <x v="0"/>
    <x v="1"/>
  </r>
  <r>
    <n v="29447"/>
    <x v="1"/>
    <x v="0"/>
    <n v="10000"/>
    <n v="2"/>
    <x v="0"/>
    <s v="Clerical"/>
    <s v="No"/>
    <n v="1"/>
    <x v="1"/>
    <x v="0"/>
    <x v="35"/>
    <x v="0"/>
    <x v="0"/>
  </r>
  <r>
    <n v="19784"/>
    <x v="0"/>
    <x v="0"/>
    <n v="80000"/>
    <n v="2"/>
    <x v="2"/>
    <s v="Skilled Manual"/>
    <s v="Yes"/>
    <n v="2"/>
    <x v="2"/>
    <x v="1"/>
    <x v="5"/>
    <x v="0"/>
    <x v="1"/>
  </r>
  <r>
    <n v="27824"/>
    <x v="1"/>
    <x v="0"/>
    <n v="30000"/>
    <n v="3"/>
    <x v="1"/>
    <s v="Clerical"/>
    <s v="Yes"/>
    <n v="2"/>
    <x v="0"/>
    <x v="0"/>
    <x v="26"/>
    <x v="1"/>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0"/>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0"/>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0"/>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0"/>
    <x v="0"/>
  </r>
  <r>
    <n v="15612"/>
    <x v="1"/>
    <x v="1"/>
    <n v="30000"/>
    <n v="0"/>
    <x v="2"/>
    <s v="Manual"/>
    <s v="No"/>
    <n v="1"/>
    <x v="3"/>
    <x v="0"/>
    <x v="26"/>
    <x v="1"/>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0"/>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0"/>
    <x v="0"/>
  </r>
  <r>
    <n v="25681"/>
    <x v="1"/>
    <x v="0"/>
    <n v="30000"/>
    <n v="0"/>
    <x v="1"/>
    <s v="Clerical"/>
    <s v="No"/>
    <n v="1"/>
    <x v="1"/>
    <x v="0"/>
    <x v="23"/>
    <x v="0"/>
    <x v="1"/>
  </r>
  <r>
    <n v="19491"/>
    <x v="1"/>
    <x v="1"/>
    <n v="30000"/>
    <n v="2"/>
    <x v="1"/>
    <s v="Clerical"/>
    <s v="Yes"/>
    <n v="2"/>
    <x v="0"/>
    <x v="0"/>
    <x v="0"/>
    <x v="0"/>
    <x v="0"/>
  </r>
  <r>
    <n v="26415"/>
    <x v="0"/>
    <x v="0"/>
    <n v="90000"/>
    <n v="4"/>
    <x v="3"/>
    <s v="Skilled Manual"/>
    <s v="Yes"/>
    <n v="4"/>
    <x v="4"/>
    <x v="0"/>
    <x v="7"/>
    <x v="0"/>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0"/>
    <x v="1"/>
  </r>
  <r>
    <n v="27650"/>
    <x v="0"/>
    <x v="1"/>
    <n v="70000"/>
    <n v="4"/>
    <x v="2"/>
    <s v="Professional"/>
    <s v="Yes"/>
    <n v="0"/>
    <x v="2"/>
    <x v="2"/>
    <x v="36"/>
    <x v="0"/>
    <x v="0"/>
  </r>
  <r>
    <n v="24981"/>
    <x v="0"/>
    <x v="1"/>
    <n v="60000"/>
    <n v="2"/>
    <x v="1"/>
    <s v="Professional"/>
    <s v="Yes"/>
    <n v="2"/>
    <x v="4"/>
    <x v="2"/>
    <x v="16"/>
    <x v="0"/>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1"/>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1"/>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0"/>
    <x v="1"/>
  </r>
  <r>
    <n v="18052"/>
    <x v="0"/>
    <x v="0"/>
    <n v="60000"/>
    <n v="1"/>
    <x v="1"/>
    <s v="Skilled Manual"/>
    <s v="Yes"/>
    <n v="1"/>
    <x v="0"/>
    <x v="2"/>
    <x v="12"/>
    <x v="0"/>
    <x v="1"/>
  </r>
  <r>
    <n v="13353"/>
    <x v="1"/>
    <x v="0"/>
    <n v="60000"/>
    <n v="4"/>
    <x v="4"/>
    <s v="Management"/>
    <s v="Yes"/>
    <n v="2"/>
    <x v="4"/>
    <x v="2"/>
    <x v="33"/>
    <x v="0"/>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0"/>
    <x v="0"/>
  </r>
  <r>
    <n v="27638"/>
    <x v="1"/>
    <x v="1"/>
    <n v="100000"/>
    <n v="1"/>
    <x v="1"/>
    <s v="Professional"/>
    <s v="No"/>
    <n v="3"/>
    <x v="3"/>
    <x v="2"/>
    <x v="20"/>
    <x v="0"/>
    <x v="0"/>
  </r>
  <r>
    <n v="18976"/>
    <x v="1"/>
    <x v="1"/>
    <n v="40000"/>
    <n v="4"/>
    <x v="2"/>
    <s v="Professional"/>
    <s v="Yes"/>
    <n v="2"/>
    <x v="4"/>
    <x v="2"/>
    <x v="24"/>
    <x v="0"/>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0"/>
    <x v="0"/>
  </r>
  <r>
    <n v="16791"/>
    <x v="1"/>
    <x v="1"/>
    <n v="60000"/>
    <n v="5"/>
    <x v="0"/>
    <s v="Management"/>
    <s v="Yes"/>
    <n v="3"/>
    <x v="4"/>
    <x v="2"/>
    <x v="14"/>
    <x v="0"/>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1"/>
    <x v="0"/>
  </r>
  <r>
    <n v="13233"/>
    <x v="0"/>
    <x v="1"/>
    <n v="60000"/>
    <n v="2"/>
    <x v="1"/>
    <s v="Professional"/>
    <s v="Yes"/>
    <n v="1"/>
    <x v="4"/>
    <x v="2"/>
    <x v="42"/>
    <x v="0"/>
    <x v="1"/>
  </r>
  <r>
    <n v="25909"/>
    <x v="0"/>
    <x v="1"/>
    <n v="60000"/>
    <n v="0"/>
    <x v="1"/>
    <s v="Skilled Manual"/>
    <s v="Yes"/>
    <n v="1"/>
    <x v="2"/>
    <x v="2"/>
    <x v="40"/>
    <x v="1"/>
    <x v="1"/>
  </r>
  <r>
    <n v="14092"/>
    <x v="1"/>
    <x v="1"/>
    <n v="30000"/>
    <n v="0"/>
    <x v="3"/>
    <s v="Clerical"/>
    <s v="Yes"/>
    <n v="2"/>
    <x v="2"/>
    <x v="2"/>
    <x v="26"/>
    <x v="1"/>
    <x v="0"/>
  </r>
  <r>
    <n v="29143"/>
    <x v="1"/>
    <x v="0"/>
    <n v="60000"/>
    <n v="1"/>
    <x v="0"/>
    <s v="Professional"/>
    <s v="No"/>
    <n v="1"/>
    <x v="0"/>
    <x v="2"/>
    <x v="20"/>
    <x v="0"/>
    <x v="1"/>
  </r>
  <r>
    <n v="24941"/>
    <x v="0"/>
    <x v="1"/>
    <n v="60000"/>
    <n v="3"/>
    <x v="0"/>
    <s v="Management"/>
    <s v="Yes"/>
    <n v="2"/>
    <x v="4"/>
    <x v="2"/>
    <x v="29"/>
    <x v="0"/>
    <x v="0"/>
  </r>
  <r>
    <n v="24637"/>
    <x v="0"/>
    <x v="1"/>
    <n v="40000"/>
    <n v="4"/>
    <x v="2"/>
    <s v="Professional"/>
    <s v="Yes"/>
    <n v="2"/>
    <x v="4"/>
    <x v="2"/>
    <x v="46"/>
    <x v="0"/>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1"/>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1"/>
    <x v="0"/>
  </r>
  <r>
    <n v="15529"/>
    <x v="0"/>
    <x v="1"/>
    <n v="60000"/>
    <n v="4"/>
    <x v="0"/>
    <s v="Professional"/>
    <s v="Yes"/>
    <n v="2"/>
    <x v="1"/>
    <x v="2"/>
    <x v="1"/>
    <x v="0"/>
    <x v="1"/>
  </r>
  <r>
    <n v="19884"/>
    <x v="0"/>
    <x v="1"/>
    <n v="60000"/>
    <n v="2"/>
    <x v="2"/>
    <s v="Professional"/>
    <s v="Yes"/>
    <n v="2"/>
    <x v="1"/>
    <x v="2"/>
    <x v="10"/>
    <x v="0"/>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0"/>
    <x v="0"/>
  </r>
  <r>
    <n v="14417"/>
    <x v="1"/>
    <x v="1"/>
    <n v="60000"/>
    <n v="3"/>
    <x v="2"/>
    <s v="Professional"/>
    <s v="Yes"/>
    <n v="2"/>
    <x v="4"/>
    <x v="2"/>
    <x v="9"/>
    <x v="0"/>
    <x v="1"/>
  </r>
  <r>
    <n v="17533"/>
    <x v="0"/>
    <x v="1"/>
    <n v="40000"/>
    <n v="3"/>
    <x v="1"/>
    <s v="Professional"/>
    <s v="No"/>
    <n v="2"/>
    <x v="2"/>
    <x v="2"/>
    <x v="49"/>
    <x v="0"/>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0"/>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1"/>
    <x v="0"/>
  </r>
  <r>
    <n v="17369"/>
    <x v="1"/>
    <x v="1"/>
    <n v="30000"/>
    <n v="0"/>
    <x v="1"/>
    <s v="Skilled Manual"/>
    <s v="Yes"/>
    <n v="1"/>
    <x v="2"/>
    <x v="2"/>
    <x v="40"/>
    <x v="1"/>
    <x v="0"/>
  </r>
  <r>
    <n v="14495"/>
    <x v="0"/>
    <x v="1"/>
    <n v="40000"/>
    <n v="3"/>
    <x v="1"/>
    <s v="Professional"/>
    <s v="No"/>
    <n v="2"/>
    <x v="2"/>
    <x v="2"/>
    <x v="9"/>
    <x v="0"/>
    <x v="1"/>
  </r>
  <r>
    <n v="18847"/>
    <x v="0"/>
    <x v="0"/>
    <n v="60000"/>
    <n v="2"/>
    <x v="4"/>
    <s v="Management"/>
    <s v="Yes"/>
    <n v="2"/>
    <x v="2"/>
    <x v="2"/>
    <x v="43"/>
    <x v="0"/>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0"/>
    <x v="0"/>
  </r>
  <r>
    <n v="20370"/>
    <x v="0"/>
    <x v="1"/>
    <n v="70000"/>
    <n v="3"/>
    <x v="3"/>
    <s v="Skilled Manual"/>
    <s v="Yes"/>
    <n v="2"/>
    <x v="2"/>
    <x v="2"/>
    <x v="31"/>
    <x v="0"/>
    <x v="0"/>
  </r>
  <r>
    <n v="20528"/>
    <x v="0"/>
    <x v="1"/>
    <n v="40000"/>
    <n v="2"/>
    <x v="3"/>
    <s v="Skilled Manual"/>
    <s v="Yes"/>
    <n v="2"/>
    <x v="1"/>
    <x v="2"/>
    <x v="10"/>
    <x v="0"/>
    <x v="0"/>
  </r>
  <r>
    <n v="23549"/>
    <x v="1"/>
    <x v="1"/>
    <n v="30000"/>
    <n v="0"/>
    <x v="2"/>
    <s v="Skilled Manual"/>
    <s v="Yes"/>
    <n v="2"/>
    <x v="2"/>
    <x v="2"/>
    <x v="25"/>
    <x v="1"/>
    <x v="0"/>
  </r>
  <r>
    <n v="21751"/>
    <x v="0"/>
    <x v="1"/>
    <n v="60000"/>
    <n v="3"/>
    <x v="4"/>
    <s v="Management"/>
    <s v="Yes"/>
    <n v="2"/>
    <x v="3"/>
    <x v="2"/>
    <x v="18"/>
    <x v="0"/>
    <x v="0"/>
  </r>
  <r>
    <n v="21266"/>
    <x v="1"/>
    <x v="0"/>
    <n v="80000"/>
    <n v="0"/>
    <x v="0"/>
    <s v="Management"/>
    <s v="Yes"/>
    <n v="1"/>
    <x v="3"/>
    <x v="2"/>
    <x v="17"/>
    <x v="0"/>
    <x v="1"/>
  </r>
  <r>
    <n v="13388"/>
    <x v="1"/>
    <x v="1"/>
    <n v="60000"/>
    <n v="2"/>
    <x v="1"/>
    <s v="Professional"/>
    <s v="Yes"/>
    <n v="1"/>
    <x v="4"/>
    <x v="2"/>
    <x v="16"/>
    <x v="0"/>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0"/>
    <x v="0"/>
  </r>
  <r>
    <n v="25329"/>
    <x v="1"/>
    <x v="0"/>
    <n v="40000"/>
    <n v="3"/>
    <x v="1"/>
    <s v="Clerical"/>
    <s v="No"/>
    <n v="2"/>
    <x v="0"/>
    <x v="2"/>
    <x v="21"/>
    <x v="0"/>
    <x v="0"/>
  </r>
  <r>
    <n v="20380"/>
    <x v="0"/>
    <x v="0"/>
    <n v="60000"/>
    <n v="3"/>
    <x v="4"/>
    <s v="Management"/>
    <s v="Yes"/>
    <n v="2"/>
    <x v="4"/>
    <x v="2"/>
    <x v="45"/>
    <x v="0"/>
    <x v="0"/>
  </r>
  <r>
    <n v="23089"/>
    <x v="0"/>
    <x v="1"/>
    <n v="40000"/>
    <n v="0"/>
    <x v="1"/>
    <s v="Skilled Manual"/>
    <s v="Yes"/>
    <n v="1"/>
    <x v="2"/>
    <x v="2"/>
    <x v="26"/>
    <x v="1"/>
    <x v="0"/>
  </r>
  <r>
    <n v="13749"/>
    <x v="0"/>
    <x v="1"/>
    <n v="80000"/>
    <n v="4"/>
    <x v="4"/>
    <s v="Skilled Manual"/>
    <s v="Yes"/>
    <n v="0"/>
    <x v="3"/>
    <x v="2"/>
    <x v="15"/>
    <x v="0"/>
    <x v="0"/>
  </r>
  <r>
    <n v="24943"/>
    <x v="0"/>
    <x v="1"/>
    <n v="60000"/>
    <n v="3"/>
    <x v="0"/>
    <s v="Management"/>
    <s v="Yes"/>
    <n v="2"/>
    <x v="4"/>
    <x v="2"/>
    <x v="29"/>
    <x v="0"/>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0"/>
    <x v="0"/>
  </r>
  <r>
    <n v="23158"/>
    <x v="0"/>
    <x v="0"/>
    <n v="60000"/>
    <n v="1"/>
    <x v="4"/>
    <s v="Professional"/>
    <s v="No"/>
    <n v="0"/>
    <x v="0"/>
    <x v="2"/>
    <x v="11"/>
    <x v="0"/>
    <x v="1"/>
  </r>
  <r>
    <n v="18545"/>
    <x v="0"/>
    <x v="1"/>
    <n v="40000"/>
    <n v="4"/>
    <x v="2"/>
    <s v="Professional"/>
    <s v="No"/>
    <n v="2"/>
    <x v="4"/>
    <x v="2"/>
    <x v="33"/>
    <x v="0"/>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0"/>
    <x v="0"/>
  </r>
  <r>
    <n v="18058"/>
    <x v="1"/>
    <x v="0"/>
    <n v="20000"/>
    <n v="3"/>
    <x v="2"/>
    <s v="Skilled Manual"/>
    <s v="Yes"/>
    <n v="2"/>
    <x v="1"/>
    <x v="2"/>
    <x v="44"/>
    <x v="0"/>
    <x v="0"/>
  </r>
  <r>
    <n v="20343"/>
    <x v="0"/>
    <x v="0"/>
    <n v="90000"/>
    <n v="4"/>
    <x v="1"/>
    <s v="Professional"/>
    <s v="Yes"/>
    <n v="1"/>
    <x v="3"/>
    <x v="2"/>
    <x v="12"/>
    <x v="0"/>
    <x v="0"/>
  </r>
  <r>
    <n v="28997"/>
    <x v="1"/>
    <x v="1"/>
    <n v="40000"/>
    <n v="2"/>
    <x v="2"/>
    <s v="Professional"/>
    <s v="No"/>
    <n v="1"/>
    <x v="1"/>
    <x v="2"/>
    <x v="7"/>
    <x v="0"/>
    <x v="1"/>
  </r>
  <r>
    <n v="24398"/>
    <x v="0"/>
    <x v="1"/>
    <n v="130000"/>
    <n v="1"/>
    <x v="4"/>
    <s v="Management"/>
    <s v="Yes"/>
    <n v="4"/>
    <x v="0"/>
    <x v="2"/>
    <x v="3"/>
    <x v="0"/>
    <x v="0"/>
  </r>
  <r>
    <n v="19002"/>
    <x v="0"/>
    <x v="0"/>
    <n v="60000"/>
    <n v="2"/>
    <x v="1"/>
    <s v="Professional"/>
    <s v="Yes"/>
    <n v="1"/>
    <x v="1"/>
    <x v="2"/>
    <x v="42"/>
    <x v="0"/>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1"/>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1"/>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1"/>
    <x v="0"/>
  </r>
  <r>
    <n v="11259"/>
    <x v="0"/>
    <x v="0"/>
    <n v="100000"/>
    <n v="4"/>
    <x v="1"/>
    <s v="Professional"/>
    <s v="Yes"/>
    <n v="4"/>
    <x v="1"/>
    <x v="2"/>
    <x v="3"/>
    <x v="0"/>
    <x v="1"/>
  </r>
  <r>
    <n v="11200"/>
    <x v="0"/>
    <x v="1"/>
    <n v="70000"/>
    <n v="4"/>
    <x v="0"/>
    <s v="Management"/>
    <s v="Yes"/>
    <n v="1"/>
    <x v="3"/>
    <x v="2"/>
    <x v="7"/>
    <x v="0"/>
    <x v="0"/>
  </r>
  <r>
    <n v="25101"/>
    <x v="0"/>
    <x v="1"/>
    <n v="60000"/>
    <n v="5"/>
    <x v="0"/>
    <s v="Professional"/>
    <s v="Yes"/>
    <n v="1"/>
    <x v="1"/>
    <x v="2"/>
    <x v="15"/>
    <x v="0"/>
    <x v="0"/>
  </r>
  <r>
    <n v="21801"/>
    <x v="0"/>
    <x v="0"/>
    <n v="70000"/>
    <n v="4"/>
    <x v="1"/>
    <s v="Professional"/>
    <s v="Yes"/>
    <n v="1"/>
    <x v="3"/>
    <x v="2"/>
    <x v="10"/>
    <x v="0"/>
    <x v="0"/>
  </r>
  <r>
    <n v="25943"/>
    <x v="1"/>
    <x v="0"/>
    <n v="70000"/>
    <n v="0"/>
    <x v="1"/>
    <s v="Skilled Manual"/>
    <s v="No"/>
    <n v="2"/>
    <x v="0"/>
    <x v="2"/>
    <x v="40"/>
    <x v="1"/>
    <x v="1"/>
  </r>
  <r>
    <n v="22127"/>
    <x v="0"/>
    <x v="1"/>
    <n v="60000"/>
    <n v="3"/>
    <x v="4"/>
    <s v="Management"/>
    <s v="Yes"/>
    <n v="2"/>
    <x v="3"/>
    <x v="2"/>
    <x v="41"/>
    <x v="0"/>
    <x v="0"/>
  </r>
  <r>
    <n v="20414"/>
    <x v="0"/>
    <x v="0"/>
    <n v="60000"/>
    <n v="0"/>
    <x v="1"/>
    <s v="Skilled Manual"/>
    <s v="Yes"/>
    <n v="2"/>
    <x v="2"/>
    <x v="2"/>
    <x v="19"/>
    <x v="1"/>
    <x v="0"/>
  </r>
  <r>
    <n v="23672"/>
    <x v="0"/>
    <x v="0"/>
    <n v="60000"/>
    <n v="3"/>
    <x v="4"/>
    <s v="Management"/>
    <s v="Yes"/>
    <n v="2"/>
    <x v="3"/>
    <x v="2"/>
    <x v="41"/>
    <x v="0"/>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1"/>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0"/>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1"/>
    <x v="0"/>
  </r>
  <r>
    <n v="18949"/>
    <x v="1"/>
    <x v="1"/>
    <n v="70000"/>
    <n v="0"/>
    <x v="4"/>
    <s v="Management"/>
    <s v="Yes"/>
    <n v="2"/>
    <x v="2"/>
    <x v="2"/>
    <x v="50"/>
    <x v="0"/>
    <x v="1"/>
  </r>
  <r>
    <n v="14507"/>
    <x v="0"/>
    <x v="1"/>
    <n v="100000"/>
    <n v="2"/>
    <x v="4"/>
    <s v="Management"/>
    <s v="Yes"/>
    <n v="3"/>
    <x v="3"/>
    <x v="2"/>
    <x v="27"/>
    <x v="0"/>
    <x v="0"/>
  </r>
  <r>
    <n v="25886"/>
    <x v="0"/>
    <x v="0"/>
    <n v="60000"/>
    <n v="2"/>
    <x v="1"/>
    <s v="Professional"/>
    <s v="Yes"/>
    <n v="2"/>
    <x v="1"/>
    <x v="2"/>
    <x v="16"/>
    <x v="0"/>
    <x v="1"/>
  </r>
  <r>
    <n v="21441"/>
    <x v="0"/>
    <x v="1"/>
    <n v="50000"/>
    <n v="4"/>
    <x v="0"/>
    <s v="Management"/>
    <s v="Yes"/>
    <n v="2"/>
    <x v="4"/>
    <x v="2"/>
    <x v="46"/>
    <x v="0"/>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0"/>
    <x v="1"/>
  </r>
  <r>
    <n v="19164"/>
    <x v="1"/>
    <x v="0"/>
    <n v="70000"/>
    <n v="0"/>
    <x v="0"/>
    <s v="Professional"/>
    <s v="No"/>
    <n v="1"/>
    <x v="1"/>
    <x v="2"/>
    <x v="13"/>
    <x v="0"/>
    <x v="1"/>
  </r>
  <r>
    <n v="18435"/>
    <x v="1"/>
    <x v="0"/>
    <n v="70000"/>
    <n v="5"/>
    <x v="4"/>
    <s v="Management"/>
    <s v="Yes"/>
    <n v="2"/>
    <x v="4"/>
    <x v="2"/>
    <x v="41"/>
    <x v="0"/>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0"/>
    <x v="0"/>
  </r>
  <r>
    <n v="21599"/>
    <x v="0"/>
    <x v="0"/>
    <n v="60000"/>
    <n v="1"/>
    <x v="4"/>
    <s v="Professional"/>
    <s v="Yes"/>
    <n v="0"/>
    <x v="1"/>
    <x v="2"/>
    <x v="4"/>
    <x v="0"/>
    <x v="1"/>
  </r>
  <r>
    <n v="22976"/>
    <x v="1"/>
    <x v="1"/>
    <n v="40000"/>
    <n v="0"/>
    <x v="2"/>
    <s v="Skilled Manual"/>
    <s v="No"/>
    <n v="2"/>
    <x v="0"/>
    <x v="2"/>
    <x v="26"/>
    <x v="1"/>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0"/>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0"/>
    <x v="0"/>
  </r>
  <r>
    <n v="22252"/>
    <x v="1"/>
    <x v="0"/>
    <n v="60000"/>
    <n v="1"/>
    <x v="4"/>
    <s v="Professional"/>
    <s v="Yes"/>
    <n v="0"/>
    <x v="1"/>
    <x v="2"/>
    <x v="4"/>
    <x v="0"/>
    <x v="1"/>
  </r>
  <r>
    <n v="21260"/>
    <x v="1"/>
    <x v="0"/>
    <n v="40000"/>
    <n v="0"/>
    <x v="2"/>
    <s v="Skilled Manual"/>
    <s v="Yes"/>
    <n v="2"/>
    <x v="2"/>
    <x v="2"/>
    <x v="25"/>
    <x v="1"/>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0"/>
    <x v="0"/>
  </r>
  <r>
    <n v="21770"/>
    <x v="0"/>
    <x v="1"/>
    <n v="60000"/>
    <n v="4"/>
    <x v="0"/>
    <s v="Management"/>
    <s v="Yes"/>
    <n v="2"/>
    <x v="4"/>
    <x v="2"/>
    <x v="2"/>
    <x v="0"/>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1"/>
    <x v="0"/>
  </r>
  <r>
    <n v="11699"/>
    <x v="1"/>
    <x v="1"/>
    <n v="60000"/>
    <n v="0"/>
    <x v="0"/>
    <s v="Skilled Manual"/>
    <s v="No"/>
    <n v="2"/>
    <x v="0"/>
    <x v="2"/>
    <x v="25"/>
    <x v="1"/>
    <x v="0"/>
  </r>
  <r>
    <n v="16725"/>
    <x v="0"/>
    <x v="1"/>
    <n v="30000"/>
    <n v="0"/>
    <x v="2"/>
    <s v="Skilled Manual"/>
    <s v="Yes"/>
    <n v="2"/>
    <x v="2"/>
    <x v="2"/>
    <x v="22"/>
    <x v="1"/>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1"/>
    <x v="0"/>
  </r>
  <r>
    <n v="14090"/>
    <x v="0"/>
    <x v="0"/>
    <n v="30000"/>
    <n v="0"/>
    <x v="3"/>
    <s v="Clerical"/>
    <s v="No"/>
    <n v="2"/>
    <x v="0"/>
    <x v="2"/>
    <x v="26"/>
    <x v="1"/>
    <x v="0"/>
  </r>
  <r>
    <n v="27040"/>
    <x v="0"/>
    <x v="1"/>
    <n v="20000"/>
    <n v="2"/>
    <x v="3"/>
    <s v="Clerical"/>
    <s v="Yes"/>
    <n v="2"/>
    <x v="3"/>
    <x v="2"/>
    <x v="38"/>
    <x v="0"/>
    <x v="0"/>
  </r>
  <r>
    <n v="23479"/>
    <x v="1"/>
    <x v="1"/>
    <n v="90000"/>
    <n v="0"/>
    <x v="1"/>
    <s v="Professional"/>
    <s v="No"/>
    <n v="2"/>
    <x v="0"/>
    <x v="2"/>
    <x v="1"/>
    <x v="0"/>
    <x v="1"/>
  </r>
  <r>
    <n v="16795"/>
    <x v="0"/>
    <x v="0"/>
    <n v="70000"/>
    <n v="4"/>
    <x v="0"/>
    <s v="Management"/>
    <s v="Yes"/>
    <n v="1"/>
    <x v="3"/>
    <x v="2"/>
    <x v="14"/>
    <x v="0"/>
    <x v="0"/>
  </r>
  <r>
    <n v="22014"/>
    <x v="1"/>
    <x v="1"/>
    <n v="30000"/>
    <n v="0"/>
    <x v="2"/>
    <s v="Skilled Manual"/>
    <s v="Yes"/>
    <n v="2"/>
    <x v="2"/>
    <x v="2"/>
    <x v="22"/>
    <x v="1"/>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0"/>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0"/>
    <x v="0"/>
  </r>
  <r>
    <n v="23712"/>
    <x v="1"/>
    <x v="0"/>
    <n v="70000"/>
    <n v="2"/>
    <x v="0"/>
    <s v="Management"/>
    <s v="Yes"/>
    <n v="1"/>
    <x v="4"/>
    <x v="2"/>
    <x v="14"/>
    <x v="0"/>
    <x v="0"/>
  </r>
  <r>
    <n v="23358"/>
    <x v="0"/>
    <x v="1"/>
    <n v="60000"/>
    <n v="0"/>
    <x v="2"/>
    <s v="Professional"/>
    <s v="Yes"/>
    <n v="2"/>
    <x v="2"/>
    <x v="2"/>
    <x v="21"/>
    <x v="0"/>
    <x v="1"/>
  </r>
  <r>
    <n v="20518"/>
    <x v="0"/>
    <x v="0"/>
    <n v="70000"/>
    <n v="2"/>
    <x v="1"/>
    <s v="Professional"/>
    <s v="Yes"/>
    <n v="1"/>
    <x v="4"/>
    <x v="2"/>
    <x v="7"/>
    <x v="0"/>
    <x v="0"/>
  </r>
  <r>
    <n v="28026"/>
    <x v="0"/>
    <x v="0"/>
    <n v="40000"/>
    <n v="2"/>
    <x v="2"/>
    <s v="Professional"/>
    <s v="No"/>
    <n v="2"/>
    <x v="1"/>
    <x v="2"/>
    <x v="14"/>
    <x v="0"/>
    <x v="0"/>
  </r>
  <r>
    <n v="11669"/>
    <x v="1"/>
    <x v="0"/>
    <n v="70000"/>
    <n v="2"/>
    <x v="0"/>
    <s v="Skilled Manual"/>
    <s v="Yes"/>
    <n v="1"/>
    <x v="1"/>
    <x v="2"/>
    <x v="13"/>
    <x v="0"/>
    <x v="0"/>
  </r>
  <r>
    <n v="16020"/>
    <x v="0"/>
    <x v="1"/>
    <n v="40000"/>
    <n v="0"/>
    <x v="2"/>
    <s v="Skilled Manual"/>
    <s v="Yes"/>
    <n v="2"/>
    <x v="2"/>
    <x v="2"/>
    <x v="26"/>
    <x v="1"/>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0"/>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1"/>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1"/>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0"/>
    <x v="0"/>
  </r>
  <r>
    <n v="17657"/>
    <x v="0"/>
    <x v="1"/>
    <n v="40000"/>
    <n v="4"/>
    <x v="1"/>
    <s v="Clerical"/>
    <s v="No"/>
    <n v="0"/>
    <x v="0"/>
    <x v="2"/>
    <x v="25"/>
    <x v="1"/>
    <x v="0"/>
  </r>
  <r>
    <n v="14913"/>
    <x v="0"/>
    <x v="0"/>
    <n v="40000"/>
    <n v="1"/>
    <x v="1"/>
    <s v="Clerical"/>
    <s v="Yes"/>
    <n v="1"/>
    <x v="3"/>
    <x v="2"/>
    <x v="28"/>
    <x v="0"/>
    <x v="1"/>
  </r>
  <r>
    <n v="14077"/>
    <x v="1"/>
    <x v="1"/>
    <n v="30000"/>
    <n v="0"/>
    <x v="2"/>
    <s v="Skilled Manual"/>
    <s v="Yes"/>
    <n v="2"/>
    <x v="2"/>
    <x v="2"/>
    <x v="25"/>
    <x v="1"/>
    <x v="0"/>
  </r>
  <r>
    <n v="13296"/>
    <x v="0"/>
    <x v="1"/>
    <n v="110000"/>
    <n v="1"/>
    <x v="0"/>
    <s v="Management"/>
    <s v="Yes"/>
    <n v="3"/>
    <x v="2"/>
    <x v="2"/>
    <x v="12"/>
    <x v="0"/>
    <x v="0"/>
  </r>
  <r>
    <n v="20535"/>
    <x v="0"/>
    <x v="0"/>
    <n v="70000"/>
    <n v="4"/>
    <x v="1"/>
    <s v="Professional"/>
    <s v="Yes"/>
    <n v="1"/>
    <x v="4"/>
    <x v="2"/>
    <x v="16"/>
    <x v="0"/>
    <x v="0"/>
  </r>
  <r>
    <n v="12452"/>
    <x v="0"/>
    <x v="1"/>
    <n v="60000"/>
    <n v="4"/>
    <x v="4"/>
    <s v="Skilled Manual"/>
    <s v="Yes"/>
    <n v="0"/>
    <x v="3"/>
    <x v="2"/>
    <x v="15"/>
    <x v="0"/>
    <x v="1"/>
  </r>
  <r>
    <n v="28043"/>
    <x v="0"/>
    <x v="0"/>
    <n v="60000"/>
    <n v="2"/>
    <x v="0"/>
    <s v="Management"/>
    <s v="Yes"/>
    <n v="0"/>
    <x v="4"/>
    <x v="2"/>
    <x v="16"/>
    <x v="0"/>
    <x v="0"/>
  </r>
  <r>
    <n v="12957"/>
    <x v="1"/>
    <x v="0"/>
    <n v="70000"/>
    <n v="1"/>
    <x v="0"/>
    <s v="Professional"/>
    <s v="No"/>
    <n v="1"/>
    <x v="0"/>
    <x v="2"/>
    <x v="20"/>
    <x v="0"/>
    <x v="0"/>
  </r>
  <r>
    <n v="15412"/>
    <x v="0"/>
    <x v="1"/>
    <n v="130000"/>
    <n v="2"/>
    <x v="4"/>
    <s v="Management"/>
    <s v="Yes"/>
    <n v="3"/>
    <x v="1"/>
    <x v="2"/>
    <x v="45"/>
    <x v="0"/>
    <x v="0"/>
  </r>
  <r>
    <n v="20514"/>
    <x v="0"/>
    <x v="0"/>
    <n v="70000"/>
    <n v="2"/>
    <x v="1"/>
    <s v="Professional"/>
    <s v="Yes"/>
    <n v="1"/>
    <x v="1"/>
    <x v="2"/>
    <x v="14"/>
    <x v="0"/>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1"/>
    <x v="0"/>
  </r>
  <r>
    <n v="23668"/>
    <x v="0"/>
    <x v="0"/>
    <n v="40000"/>
    <n v="4"/>
    <x v="2"/>
    <s v="Professional"/>
    <s v="Yes"/>
    <n v="2"/>
    <x v="2"/>
    <x v="2"/>
    <x v="14"/>
    <x v="0"/>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0"/>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1"/>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0"/>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0"/>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0"/>
    <x v="1"/>
  </r>
  <r>
    <n v="13151"/>
    <x v="1"/>
    <x v="1"/>
    <n v="40000"/>
    <n v="0"/>
    <x v="2"/>
    <s v="Skilled Manual"/>
    <s v="Yes"/>
    <n v="2"/>
    <x v="2"/>
    <x v="2"/>
    <x v="40"/>
    <x v="1"/>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0"/>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1"/>
    <x v="1"/>
  </r>
  <r>
    <n v="15468"/>
    <x v="0"/>
    <x v="0"/>
    <n v="50000"/>
    <n v="1"/>
    <x v="0"/>
    <s v="Skilled Manual"/>
    <s v="Yes"/>
    <n v="1"/>
    <x v="0"/>
    <x v="2"/>
    <x v="11"/>
    <x v="0"/>
    <x v="0"/>
  </r>
  <r>
    <n v="28031"/>
    <x v="1"/>
    <x v="0"/>
    <n v="70000"/>
    <n v="2"/>
    <x v="0"/>
    <s v="Management"/>
    <s v="No"/>
    <n v="1"/>
    <x v="1"/>
    <x v="2"/>
    <x v="14"/>
    <x v="0"/>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1"/>
    <x v="1"/>
  </r>
  <r>
    <n v="23256"/>
    <x v="1"/>
    <x v="1"/>
    <n v="30000"/>
    <n v="1"/>
    <x v="2"/>
    <s v="Clerical"/>
    <s v="No"/>
    <n v="1"/>
    <x v="2"/>
    <x v="2"/>
    <x v="31"/>
    <x v="0"/>
    <x v="0"/>
  </r>
  <r>
    <n v="12768"/>
    <x v="0"/>
    <x v="1"/>
    <n v="30000"/>
    <n v="1"/>
    <x v="2"/>
    <s v="Clerical"/>
    <s v="Yes"/>
    <n v="1"/>
    <x v="1"/>
    <x v="2"/>
    <x v="31"/>
    <x v="0"/>
    <x v="1"/>
  </r>
  <r>
    <n v="20361"/>
    <x v="0"/>
    <x v="1"/>
    <n v="50000"/>
    <n v="2"/>
    <x v="4"/>
    <s v="Management"/>
    <s v="Yes"/>
    <n v="2"/>
    <x v="2"/>
    <x v="2"/>
    <x v="45"/>
    <x v="0"/>
    <x v="0"/>
  </r>
  <r>
    <n v="21306"/>
    <x v="1"/>
    <x v="1"/>
    <n v="60000"/>
    <n v="2"/>
    <x v="2"/>
    <s v="Professional"/>
    <s v="Yes"/>
    <n v="2"/>
    <x v="2"/>
    <x v="2"/>
    <x v="36"/>
    <x v="0"/>
    <x v="0"/>
  </r>
  <r>
    <n v="13382"/>
    <x v="0"/>
    <x v="1"/>
    <n v="70000"/>
    <n v="5"/>
    <x v="1"/>
    <s v="Professional"/>
    <s v="Yes"/>
    <n v="2"/>
    <x v="3"/>
    <x v="2"/>
    <x v="42"/>
    <x v="0"/>
    <x v="1"/>
  </r>
  <r>
    <n v="20310"/>
    <x v="1"/>
    <x v="1"/>
    <n v="60000"/>
    <n v="0"/>
    <x v="1"/>
    <s v="Skilled Manual"/>
    <s v="Yes"/>
    <n v="1"/>
    <x v="2"/>
    <x v="2"/>
    <x v="40"/>
    <x v="1"/>
    <x v="1"/>
  </r>
  <r>
    <n v="22971"/>
    <x v="1"/>
    <x v="0"/>
    <n v="30000"/>
    <n v="0"/>
    <x v="2"/>
    <s v="Skilled Manual"/>
    <s v="No"/>
    <n v="2"/>
    <x v="0"/>
    <x v="2"/>
    <x v="37"/>
    <x v="1"/>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0"/>
    <x v="0"/>
  </r>
  <r>
    <n v="28090"/>
    <x v="0"/>
    <x v="1"/>
    <n v="40000"/>
    <n v="0"/>
    <x v="1"/>
    <s v="Skilled Manual"/>
    <s v="Yes"/>
    <n v="1"/>
    <x v="2"/>
    <x v="2"/>
    <x v="40"/>
    <x v="1"/>
    <x v="0"/>
  </r>
  <r>
    <n v="15255"/>
    <x v="0"/>
    <x v="1"/>
    <n v="40000"/>
    <n v="0"/>
    <x v="2"/>
    <s v="Skilled Manual"/>
    <s v="Yes"/>
    <n v="2"/>
    <x v="2"/>
    <x v="2"/>
    <x v="26"/>
    <x v="1"/>
    <x v="1"/>
  </r>
  <r>
    <n v="13154"/>
    <x v="0"/>
    <x v="1"/>
    <n v="40000"/>
    <n v="0"/>
    <x v="2"/>
    <s v="Skilled Manual"/>
    <s v="No"/>
    <n v="2"/>
    <x v="0"/>
    <x v="2"/>
    <x v="40"/>
    <x v="1"/>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0"/>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0"/>
    <x v="0"/>
  </r>
  <r>
    <n v="25899"/>
    <x v="0"/>
    <x v="0"/>
    <n v="70000"/>
    <n v="2"/>
    <x v="2"/>
    <s v="Professional"/>
    <s v="Yes"/>
    <n v="2"/>
    <x v="4"/>
    <x v="2"/>
    <x v="39"/>
    <x v="0"/>
    <x v="0"/>
  </r>
  <r>
    <n v="13351"/>
    <x v="1"/>
    <x v="0"/>
    <n v="70000"/>
    <n v="4"/>
    <x v="0"/>
    <s v="Management"/>
    <s v="Yes"/>
    <n v="2"/>
    <x v="3"/>
    <x v="2"/>
    <x v="24"/>
    <x v="0"/>
    <x v="1"/>
  </r>
  <r>
    <n v="23333"/>
    <x v="0"/>
    <x v="1"/>
    <n v="40000"/>
    <n v="0"/>
    <x v="1"/>
    <s v="Skilled Manual"/>
    <s v="No"/>
    <n v="2"/>
    <x v="3"/>
    <x v="2"/>
    <x v="25"/>
    <x v="1"/>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1"/>
    <x v="0"/>
  </r>
  <r>
    <n v="27505"/>
    <x v="1"/>
    <x v="0"/>
    <n v="40000"/>
    <n v="0"/>
    <x v="2"/>
    <s v="Skilled Manual"/>
    <s v="Yes"/>
    <n v="2"/>
    <x v="2"/>
    <x v="2"/>
    <x v="25"/>
    <x v="1"/>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1"/>
    <x v="0"/>
  </r>
  <r>
    <n v="16009"/>
    <x v="1"/>
    <x v="1"/>
    <n v="170000"/>
    <n v="1"/>
    <x v="4"/>
    <s v="Management"/>
    <s v="No"/>
    <n v="4"/>
    <x v="0"/>
    <x v="2"/>
    <x v="29"/>
    <x v="0"/>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1"/>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0"/>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0"/>
    <x v="0"/>
  </r>
  <r>
    <n v="25343"/>
    <x v="1"/>
    <x v="0"/>
    <n v="20000"/>
    <n v="3"/>
    <x v="3"/>
    <s v="Clerical"/>
    <s v="Yes"/>
    <n v="2"/>
    <x v="3"/>
    <x v="2"/>
    <x v="5"/>
    <x v="0"/>
    <x v="0"/>
  </r>
  <r>
    <n v="13390"/>
    <x v="0"/>
    <x v="0"/>
    <n v="70000"/>
    <n v="4"/>
    <x v="1"/>
    <s v="Professional"/>
    <s v="No"/>
    <n v="1"/>
    <x v="3"/>
    <x v="2"/>
    <x v="16"/>
    <x v="0"/>
    <x v="0"/>
  </r>
  <r>
    <n v="17482"/>
    <x v="1"/>
    <x v="0"/>
    <n v="40000"/>
    <n v="0"/>
    <x v="3"/>
    <s v="Clerical"/>
    <s v="Yes"/>
    <n v="2"/>
    <x v="2"/>
    <x v="2"/>
    <x v="19"/>
    <x v="1"/>
    <x v="0"/>
  </r>
  <r>
    <n v="13176"/>
    <x v="1"/>
    <x v="1"/>
    <n v="130000"/>
    <n v="0"/>
    <x v="4"/>
    <s v="Management"/>
    <s v="No"/>
    <n v="2"/>
    <x v="0"/>
    <x v="2"/>
    <x v="13"/>
    <x v="0"/>
    <x v="1"/>
  </r>
  <r>
    <n v="20504"/>
    <x v="0"/>
    <x v="0"/>
    <n v="40000"/>
    <n v="5"/>
    <x v="2"/>
    <s v="Professional"/>
    <s v="No"/>
    <n v="2"/>
    <x v="1"/>
    <x v="2"/>
    <x v="2"/>
    <x v="0"/>
    <x v="0"/>
  </r>
  <r>
    <n v="12205"/>
    <x v="1"/>
    <x v="0"/>
    <n v="130000"/>
    <n v="2"/>
    <x v="0"/>
    <s v="Management"/>
    <s v="No"/>
    <n v="4"/>
    <x v="0"/>
    <x v="2"/>
    <x v="41"/>
    <x v="0"/>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1"/>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0"/>
    <x v="0"/>
  </r>
  <r>
    <n v="26693"/>
    <x v="0"/>
    <x v="1"/>
    <n v="70000"/>
    <n v="3"/>
    <x v="1"/>
    <s v="Professional"/>
    <s v="Yes"/>
    <n v="1"/>
    <x v="2"/>
    <x v="2"/>
    <x v="38"/>
    <x v="0"/>
    <x v="0"/>
  </r>
  <r>
    <n v="24955"/>
    <x v="1"/>
    <x v="1"/>
    <n v="30000"/>
    <n v="5"/>
    <x v="3"/>
    <s v="Skilled Manual"/>
    <s v="Yes"/>
    <n v="3"/>
    <x v="4"/>
    <x v="2"/>
    <x v="2"/>
    <x v="0"/>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0"/>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1"/>
    <x v="0"/>
  </r>
  <r>
    <n v="15879"/>
    <x v="0"/>
    <x v="1"/>
    <n v="70000"/>
    <n v="5"/>
    <x v="0"/>
    <s v="Management"/>
    <s v="Yes"/>
    <n v="2"/>
    <x v="1"/>
    <x v="2"/>
    <x v="33"/>
    <x v="0"/>
    <x v="0"/>
  </r>
  <r>
    <n v="28278"/>
    <x v="0"/>
    <x v="1"/>
    <n v="50000"/>
    <n v="2"/>
    <x v="4"/>
    <s v="Management"/>
    <s v="Yes"/>
    <n v="2"/>
    <x v="2"/>
    <x v="2"/>
    <x v="51"/>
    <x v="0"/>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0"/>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0"/>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0"/>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0"/>
    <x v="1"/>
  </r>
  <r>
    <n v="21583"/>
    <x v="0"/>
    <x v="0"/>
    <n v="50000"/>
    <n v="1"/>
    <x v="0"/>
    <s v="Skilled Manual"/>
    <s v="Yes"/>
    <n v="0"/>
    <x v="0"/>
    <x v="2"/>
    <x v="17"/>
    <x v="0"/>
    <x v="1"/>
  </r>
  <r>
    <n v="12029"/>
    <x v="0"/>
    <x v="1"/>
    <n v="30000"/>
    <n v="0"/>
    <x v="3"/>
    <s v="Clerical"/>
    <s v="No"/>
    <n v="2"/>
    <x v="0"/>
    <x v="2"/>
    <x v="26"/>
    <x v="1"/>
    <x v="0"/>
  </r>
  <r>
    <n v="18066"/>
    <x v="1"/>
    <x v="1"/>
    <n v="70000"/>
    <n v="5"/>
    <x v="0"/>
    <s v="Management"/>
    <s v="Yes"/>
    <n v="3"/>
    <x v="4"/>
    <x v="2"/>
    <x v="2"/>
    <x v="0"/>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0"/>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0"/>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0"/>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0"/>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0"/>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0"/>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1"/>
    <x v="1"/>
  </r>
  <r>
    <n v="11941"/>
    <x v="1"/>
    <x v="1"/>
    <n v="60000"/>
    <n v="0"/>
    <x v="1"/>
    <s v="Skilled Manual"/>
    <s v="Yes"/>
    <n v="0"/>
    <x v="2"/>
    <x v="2"/>
    <x v="19"/>
    <x v="1"/>
    <x v="0"/>
  </r>
  <r>
    <n v="14389"/>
    <x v="0"/>
    <x v="1"/>
    <n v="60000"/>
    <n v="2"/>
    <x v="0"/>
    <s v="Management"/>
    <s v="Yes"/>
    <n v="0"/>
    <x v="1"/>
    <x v="2"/>
    <x v="14"/>
    <x v="0"/>
    <x v="0"/>
  </r>
  <r>
    <n v="18050"/>
    <x v="0"/>
    <x v="0"/>
    <n v="60000"/>
    <n v="1"/>
    <x v="1"/>
    <s v="Skilled Manual"/>
    <s v="Yes"/>
    <n v="1"/>
    <x v="0"/>
    <x v="2"/>
    <x v="12"/>
    <x v="0"/>
    <x v="1"/>
  </r>
  <r>
    <n v="19856"/>
    <x v="0"/>
    <x v="0"/>
    <n v="60000"/>
    <n v="4"/>
    <x v="0"/>
    <s v="Management"/>
    <s v="Yes"/>
    <n v="2"/>
    <x v="1"/>
    <x v="2"/>
    <x v="2"/>
    <x v="0"/>
    <x v="0"/>
  </r>
  <r>
    <n v="11663"/>
    <x v="0"/>
    <x v="1"/>
    <n v="70000"/>
    <n v="4"/>
    <x v="4"/>
    <s v="Professional"/>
    <s v="Yes"/>
    <n v="0"/>
    <x v="0"/>
    <x v="2"/>
    <x v="4"/>
    <x v="0"/>
    <x v="1"/>
  </r>
  <r>
    <n v="27740"/>
    <x v="0"/>
    <x v="0"/>
    <n v="40000"/>
    <n v="0"/>
    <x v="2"/>
    <s v="Skilled Manual"/>
    <s v="Yes"/>
    <n v="2"/>
    <x v="2"/>
    <x v="2"/>
    <x v="40"/>
    <x v="1"/>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0"/>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0"/>
    <x v="0"/>
  </r>
  <r>
    <n v="17654"/>
    <x v="1"/>
    <x v="0"/>
    <n v="40000"/>
    <n v="3"/>
    <x v="1"/>
    <s v="Clerical"/>
    <s v="Yes"/>
    <n v="1"/>
    <x v="3"/>
    <x v="2"/>
    <x v="25"/>
    <x v="1"/>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1"/>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0"/>
    <x v="0"/>
  </r>
  <r>
    <n v="16813"/>
    <x v="0"/>
    <x v="1"/>
    <n v="60000"/>
    <n v="2"/>
    <x v="1"/>
    <s v="Professional"/>
    <s v="Yes"/>
    <n v="2"/>
    <x v="4"/>
    <x v="2"/>
    <x v="10"/>
    <x v="0"/>
    <x v="0"/>
  </r>
  <r>
    <n v="16007"/>
    <x v="0"/>
    <x v="0"/>
    <n v="90000"/>
    <n v="5"/>
    <x v="0"/>
    <s v="Management"/>
    <s v="Yes"/>
    <n v="2"/>
    <x v="3"/>
    <x v="2"/>
    <x v="29"/>
    <x v="0"/>
    <x v="1"/>
  </r>
  <r>
    <n v="27434"/>
    <x v="1"/>
    <x v="1"/>
    <n v="70000"/>
    <n v="4"/>
    <x v="1"/>
    <s v="Professional"/>
    <s v="Yes"/>
    <n v="1"/>
    <x v="4"/>
    <x v="2"/>
    <x v="16"/>
    <x v="0"/>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0"/>
    <x v="0"/>
  </r>
  <r>
    <n v="18329"/>
    <x v="1"/>
    <x v="1"/>
    <n v="30000"/>
    <n v="0"/>
    <x v="3"/>
    <s v="Clerical"/>
    <s v="No"/>
    <n v="2"/>
    <x v="2"/>
    <x v="2"/>
    <x v="40"/>
    <x v="1"/>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0"/>
    <x v="0"/>
  </r>
  <r>
    <n v="19741"/>
    <x v="1"/>
    <x v="0"/>
    <n v="80000"/>
    <n v="4"/>
    <x v="4"/>
    <s v="Management"/>
    <s v="Yes"/>
    <n v="2"/>
    <x v="2"/>
    <x v="2"/>
    <x v="27"/>
    <x v="0"/>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0"/>
    <x v="1"/>
  </r>
  <r>
    <n v="28972"/>
    <x v="1"/>
    <x v="0"/>
    <n v="60000"/>
    <n v="3"/>
    <x v="4"/>
    <s v="Management"/>
    <s v="Yes"/>
    <n v="2"/>
    <x v="4"/>
    <x v="2"/>
    <x v="29"/>
    <x v="0"/>
    <x v="0"/>
  </r>
  <r>
    <n v="22730"/>
    <x v="0"/>
    <x v="1"/>
    <n v="70000"/>
    <n v="5"/>
    <x v="0"/>
    <s v="Management"/>
    <s v="Yes"/>
    <n v="2"/>
    <x v="4"/>
    <x v="2"/>
    <x v="18"/>
    <x v="0"/>
    <x v="0"/>
  </r>
  <r>
    <n v="29134"/>
    <x v="0"/>
    <x v="1"/>
    <n v="60000"/>
    <n v="4"/>
    <x v="0"/>
    <s v="Skilled Manual"/>
    <s v="No"/>
    <n v="3"/>
    <x v="4"/>
    <x v="2"/>
    <x v="0"/>
    <x v="0"/>
    <x v="0"/>
  </r>
  <r>
    <n v="14332"/>
    <x v="1"/>
    <x v="0"/>
    <n v="30000"/>
    <n v="0"/>
    <x v="2"/>
    <s v="Skilled Manual"/>
    <s v="No"/>
    <n v="2"/>
    <x v="2"/>
    <x v="2"/>
    <x v="22"/>
    <x v="1"/>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4363C73-CC85-427B-B88B-30B29FF18523}" name="PivotTable4"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46:D50" firstHeaderRow="1" firstDataRow="2" firstDataCol="1"/>
  <pivotFields count="14">
    <pivotField showAll="0"/>
    <pivotField showAll="0">
      <items count="3">
        <item x="0"/>
        <item x="1"/>
        <item t="default"/>
      </items>
    </pivotField>
    <pivotField showAll="0"/>
    <pivotField numFmtId="166" showAll="0"/>
    <pivotField showAll="0"/>
    <pivotField showAll="0">
      <items count="6">
        <item h="1" x="0"/>
        <item x="4"/>
        <item h="1" x="2"/>
        <item h="1" x="1"/>
        <item h="1" x="3"/>
        <item t="default"/>
      </items>
    </pivotField>
    <pivotField showAll="0"/>
    <pivotField showAll="0"/>
    <pivotField showAll="0"/>
    <pivotField showAll="0"/>
    <pivotField showAll="0">
      <items count="4">
        <item x="0"/>
        <item x="2"/>
        <item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Row" showAll="0">
      <items count="3">
        <item x="1"/>
        <item x="0"/>
        <item t="default"/>
      </items>
    </pivotField>
    <pivotField axis="axisCol" dataField="1" showAll="0">
      <items count="3">
        <item x="0"/>
        <item x="1"/>
        <item t="default"/>
      </items>
    </pivotField>
  </pivotFields>
  <rowFields count="1">
    <field x="12"/>
  </rowFields>
  <rowItems count="3">
    <i>
      <x/>
    </i>
    <i>
      <x v="1"/>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2" series="1">
      <pivotArea type="data" outline="0" fieldPosition="0">
        <references count="2">
          <reference field="4294967294" count="1" selected="0">
            <x v="0"/>
          </reference>
          <reference field="13" count="1" selected="0">
            <x v="0"/>
          </reference>
        </references>
      </pivotArea>
    </chartFormat>
    <chartFormat chart="4" format="3"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914A975-3605-4F2A-80DE-C64434937559}" name="PivotTable3"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3:D20" firstHeaderRow="1" firstDataRow="2" firstDataCol="1"/>
  <pivotFields count="14">
    <pivotField showAll="0"/>
    <pivotField showAll="0">
      <items count="3">
        <item x="0"/>
        <item x="1"/>
        <item t="default"/>
      </items>
    </pivotField>
    <pivotField showAll="0"/>
    <pivotField numFmtId="166" showAll="0"/>
    <pivotField showAll="0"/>
    <pivotField showAll="0">
      <items count="6">
        <item h="1" x="0"/>
        <item x="4"/>
        <item h="1" x="2"/>
        <item h="1" x="1"/>
        <item h="1" x="3"/>
        <item t="default"/>
      </items>
    </pivotField>
    <pivotField showAll="0"/>
    <pivotField showAll="0"/>
    <pivotField showAll="0"/>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76EE1E6-7D92-45C9-B71B-E8698BF75521}" name="PivotTable2"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4:D8"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h="1" x="0"/>
        <item x="4"/>
        <item h="1" x="2"/>
        <item h="1" x="1"/>
        <item h="1"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1"/>
  </dataFields>
  <formats count="1">
    <format dxfId="6">
      <pivotArea outline="0" collapsedLevelsAreSubtotals="1" fieldPosition="0"/>
    </format>
  </formats>
  <chartFormats count="4">
    <chartFormat chart="0" format="6" series="1">
      <pivotArea type="data" outline="0" fieldPosition="0">
        <references count="2">
          <reference field="4294967294" count="1" selected="0">
            <x v="0"/>
          </reference>
          <reference field="13" count="1" selected="0">
            <x v="0"/>
          </reference>
        </references>
      </pivotArea>
    </chartFormat>
    <chartFormat chart="0" format="7" series="1">
      <pivotArea type="data" outline="0" fieldPosition="0">
        <references count="2">
          <reference field="4294967294" count="1" selected="0">
            <x v="0"/>
          </reference>
          <reference field="13" count="1" selected="0">
            <x v="1"/>
          </reference>
        </references>
      </pivotArea>
    </chartFormat>
    <chartFormat chart="8" format="10" series="1">
      <pivotArea type="data" outline="0" fieldPosition="0">
        <references count="2">
          <reference field="4294967294" count="1" selected="0">
            <x v="0"/>
          </reference>
          <reference field="13" count="1" selected="0">
            <x v="0"/>
          </reference>
        </references>
      </pivotArea>
    </chartFormat>
    <chartFormat chart="8" format="1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arital_Status" xr10:uid="{077930AE-375E-4386-B02B-7F0D8EF9A806}" sourceName="Mararital Status">
  <pivotTables>
    <pivotTable tabId="7" name="PivotTable2"/>
    <pivotTable tabId="7" name="PivotTable3"/>
    <pivotTable tabId="7" name="PivotTable4"/>
  </pivotTables>
  <data>
    <tabular pivotCacheId="198464310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ED3F0E2D-7773-4E86-93E3-0516FBAA60FD}" sourceName="Education">
  <pivotTables>
    <pivotTable tabId="7" name="PivotTable2"/>
    <pivotTable tabId="7" name="PivotTable3"/>
    <pivotTable tabId="7" name="PivotTable4"/>
  </pivotTables>
  <data>
    <tabular pivotCacheId="1984643100">
      <items count="5">
        <i x="0"/>
        <i x="4" s="1"/>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C499166-3740-41F8-9590-ED118CFE78CF}" sourceName="Region">
  <pivotTables>
    <pivotTable tabId="7" name="PivotTable2"/>
    <pivotTable tabId="7" name="PivotTable4"/>
  </pivotTables>
  <data>
    <tabular pivotCacheId="1984643100">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arital Status" xr10:uid="{0824BD14-6DE8-4646-856B-BCE92C522DB3}" cache="Slicer_Mararital_Status" caption="Mararital Status" rowHeight="241300"/>
  <slicer name="Education" xr10:uid="{F4E30180-42AD-4ECD-A610-92A9BE9A9438}" cache="Slicer_Education" caption="Education" rowHeight="241300"/>
  <slicer name="Region" xr10:uid="{FB278667-E2A4-426F-BAAF-D384A9F9AB14}"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1CEDE-DF25-413D-A0E1-7B15A2EBE464}">
  <dimension ref="A1:N1001"/>
  <sheetViews>
    <sheetView topLeftCell="A30" zoomScaleNormal="100" workbookViewId="0">
      <selection activeCell="J30" sqref="J1:J1048576"/>
    </sheetView>
  </sheetViews>
  <sheetFormatPr defaultColWidth="11.85546875" defaultRowHeight="15" x14ac:dyDescent="0.25"/>
  <cols>
    <col min="2" max="2" width="24.28515625" bestFit="1" customWidth="1"/>
    <col min="4" max="4" width="11.85546875" style="3"/>
    <col min="7" max="7" width="14.140625" bestFit="1" customWidth="1"/>
    <col min="13" max="13" width="12.28515625" bestFit="1" customWidth="1"/>
    <col min="14" max="14" width="15.42578125" customWidth="1"/>
  </cols>
  <sheetData>
    <row r="1" spans="1:14" x14ac:dyDescent="0.25">
      <c r="A1" t="s">
        <v>0</v>
      </c>
      <c r="B1" t="s">
        <v>40</v>
      </c>
      <c r="C1" t="s">
        <v>2</v>
      </c>
      <c r="D1" s="3" t="s">
        <v>3</v>
      </c>
      <c r="E1" t="s">
        <v>4</v>
      </c>
      <c r="F1" t="s">
        <v>5</v>
      </c>
      <c r="G1" t="s">
        <v>6</v>
      </c>
      <c r="H1" t="s">
        <v>7</v>
      </c>
      <c r="I1" t="s">
        <v>8</v>
      </c>
      <c r="J1" t="s">
        <v>9</v>
      </c>
      <c r="K1" t="s">
        <v>10</v>
      </c>
      <c r="L1" t="s">
        <v>11</v>
      </c>
      <c r="M1" t="s">
        <v>39</v>
      </c>
      <c r="N1" t="s">
        <v>12</v>
      </c>
    </row>
    <row r="2" spans="1:14" x14ac:dyDescent="0.25">
      <c r="A2">
        <v>12496</v>
      </c>
      <c r="B2" t="s">
        <v>36</v>
      </c>
      <c r="C2" t="s">
        <v>37</v>
      </c>
      <c r="D2" s="3">
        <v>40000</v>
      </c>
      <c r="E2">
        <v>1</v>
      </c>
      <c r="F2" t="s">
        <v>13</v>
      </c>
      <c r="G2" t="s">
        <v>14</v>
      </c>
      <c r="H2" t="s">
        <v>15</v>
      </c>
      <c r="I2">
        <v>0</v>
      </c>
      <c r="J2" t="s">
        <v>16</v>
      </c>
      <c r="K2" t="s">
        <v>17</v>
      </c>
      <c r="L2">
        <v>42</v>
      </c>
      <c r="M2" t="str">
        <f>IF(L2&gt;55,"Old",IF(L2&gt;55,"Old",IF(L2&gt;31,"Middle Age",IF(L2&lt;31,"Adolescent","Invalid"))))</f>
        <v>Middle Age</v>
      </c>
      <c r="N2" t="s">
        <v>18</v>
      </c>
    </row>
    <row r="3" spans="1:14" x14ac:dyDescent="0.25">
      <c r="A3">
        <v>24107</v>
      </c>
      <c r="B3" t="s">
        <v>36</v>
      </c>
      <c r="C3" t="s">
        <v>38</v>
      </c>
      <c r="D3" s="3">
        <v>30000</v>
      </c>
      <c r="E3">
        <v>3</v>
      </c>
      <c r="F3" t="s">
        <v>19</v>
      </c>
      <c r="G3" t="s">
        <v>20</v>
      </c>
      <c r="H3" t="s">
        <v>15</v>
      </c>
      <c r="I3">
        <v>1</v>
      </c>
      <c r="J3" t="s">
        <v>16</v>
      </c>
      <c r="K3" t="s">
        <v>17</v>
      </c>
      <c r="L3">
        <v>43</v>
      </c>
      <c r="M3" t="str">
        <f>IF(L2&gt;=55,"Old",IF(L3&gt;=31,"Middle Age",IF(L3&lt;31,"Adolescent","Invalid")))</f>
        <v>Middle Age</v>
      </c>
      <c r="N3" t="s">
        <v>18</v>
      </c>
    </row>
    <row r="4" spans="1:14" x14ac:dyDescent="0.25">
      <c r="A4">
        <v>14177</v>
      </c>
      <c r="B4" t="s">
        <v>36</v>
      </c>
      <c r="C4" t="s">
        <v>38</v>
      </c>
      <c r="D4" s="3">
        <v>80000</v>
      </c>
      <c r="E4">
        <v>5</v>
      </c>
      <c r="F4" t="s">
        <v>19</v>
      </c>
      <c r="G4" t="s">
        <v>21</v>
      </c>
      <c r="H4" t="s">
        <v>18</v>
      </c>
      <c r="I4">
        <v>2</v>
      </c>
      <c r="J4" t="s">
        <v>22</v>
      </c>
      <c r="K4" t="s">
        <v>17</v>
      </c>
      <c r="L4">
        <v>60</v>
      </c>
      <c r="M4" t="str">
        <f>IF(L2&gt;55,"Old",IF(L4&gt;=31,"Middle Age",IF(L4&lt;31,"Adolescent","Invalid")))</f>
        <v>Middle Age</v>
      </c>
      <c r="N4" t="s">
        <v>18</v>
      </c>
    </row>
    <row r="5" spans="1:14" x14ac:dyDescent="0.25">
      <c r="A5">
        <v>24381</v>
      </c>
      <c r="B5" t="s">
        <v>41</v>
      </c>
      <c r="C5" t="s">
        <v>38</v>
      </c>
      <c r="D5" s="3">
        <v>70000</v>
      </c>
      <c r="E5">
        <v>0</v>
      </c>
      <c r="F5" t="s">
        <v>13</v>
      </c>
      <c r="G5" t="s">
        <v>21</v>
      </c>
      <c r="H5" t="s">
        <v>15</v>
      </c>
      <c r="I5">
        <v>1</v>
      </c>
      <c r="J5" t="s">
        <v>23</v>
      </c>
      <c r="K5" t="s">
        <v>24</v>
      </c>
      <c r="L5">
        <v>41</v>
      </c>
      <c r="M5" t="str">
        <f>IF(L5&gt;=31,"Middle Age",IF(L5&lt;31,"Adolescent","Invalid"))</f>
        <v>Middle Age</v>
      </c>
      <c r="N5" t="s">
        <v>15</v>
      </c>
    </row>
    <row r="6" spans="1:14" x14ac:dyDescent="0.25">
      <c r="A6">
        <v>25597</v>
      </c>
      <c r="B6" t="s">
        <v>41</v>
      </c>
      <c r="C6" t="s">
        <v>38</v>
      </c>
      <c r="D6" s="3">
        <v>30000</v>
      </c>
      <c r="E6">
        <v>0</v>
      </c>
      <c r="F6" t="s">
        <v>13</v>
      </c>
      <c r="G6" t="s">
        <v>20</v>
      </c>
      <c r="H6" t="s">
        <v>18</v>
      </c>
      <c r="I6">
        <v>0</v>
      </c>
      <c r="J6" t="s">
        <v>16</v>
      </c>
      <c r="K6" t="s">
        <v>17</v>
      </c>
      <c r="L6">
        <v>36</v>
      </c>
      <c r="M6" t="str">
        <f t="shared" ref="M3:M66" si="0">IF(L6&gt;=31,"Middle Age",IF(L6&lt;31,"Adolescent","Invalid"))</f>
        <v>Middle Age</v>
      </c>
      <c r="N6" t="s">
        <v>15</v>
      </c>
    </row>
    <row r="7" spans="1:14" x14ac:dyDescent="0.25">
      <c r="A7">
        <v>13507</v>
      </c>
      <c r="B7" t="s">
        <v>36</v>
      </c>
      <c r="C7" t="s">
        <v>37</v>
      </c>
      <c r="D7" s="3">
        <v>10000</v>
      </c>
      <c r="E7">
        <v>2</v>
      </c>
      <c r="F7" t="s">
        <v>19</v>
      </c>
      <c r="G7" t="s">
        <v>25</v>
      </c>
      <c r="H7" t="s">
        <v>15</v>
      </c>
      <c r="I7">
        <v>0</v>
      </c>
      <c r="J7" t="s">
        <v>26</v>
      </c>
      <c r="K7" t="s">
        <v>17</v>
      </c>
      <c r="L7">
        <v>50</v>
      </c>
      <c r="M7" t="str">
        <f t="shared" si="0"/>
        <v>Middle Age</v>
      </c>
      <c r="N7" t="s">
        <v>18</v>
      </c>
    </row>
    <row r="8" spans="1:14" x14ac:dyDescent="0.25">
      <c r="A8">
        <v>27974</v>
      </c>
      <c r="B8" t="s">
        <v>41</v>
      </c>
      <c r="C8"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Middle Age</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37</v>
      </c>
      <c r="D12" s="3">
        <v>30000</v>
      </c>
      <c r="E12">
        <v>3</v>
      </c>
      <c r="F12" t="s">
        <v>27</v>
      </c>
      <c r="G12" t="s">
        <v>14</v>
      </c>
      <c r="H12" t="s">
        <v>18</v>
      </c>
      <c r="I12">
        <v>2</v>
      </c>
      <c r="J12" t="s">
        <v>26</v>
      </c>
      <c r="K12" t="s">
        <v>24</v>
      </c>
      <c r="L12">
        <v>54</v>
      </c>
      <c r="M12" t="str">
        <f t="shared" si="0"/>
        <v>Middle Age</v>
      </c>
      <c r="N12" t="s">
        <v>15</v>
      </c>
    </row>
    <row r="13" spans="1:14" x14ac:dyDescent="0.25">
      <c r="A13">
        <v>12697</v>
      </c>
      <c r="B13" t="s">
        <v>41</v>
      </c>
      <c r="C13" t="s">
        <v>37</v>
      </c>
      <c r="D13" s="3">
        <v>90000</v>
      </c>
      <c r="E13">
        <v>0</v>
      </c>
      <c r="F13" t="s">
        <v>13</v>
      </c>
      <c r="G13" t="s">
        <v>21</v>
      </c>
      <c r="H13" t="s">
        <v>18</v>
      </c>
      <c r="I13">
        <v>4</v>
      </c>
      <c r="J13" t="s">
        <v>47</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Middle Age</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41</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41</v>
      </c>
      <c r="C17" t="s">
        <v>37</v>
      </c>
      <c r="D17" s="3">
        <v>10000</v>
      </c>
      <c r="E17">
        <v>2</v>
      </c>
      <c r="F17" t="s">
        <v>27</v>
      </c>
      <c r="G17" t="s">
        <v>25</v>
      </c>
      <c r="H17" t="s">
        <v>15</v>
      </c>
      <c r="I17">
        <v>1</v>
      </c>
      <c r="J17" t="s">
        <v>16</v>
      </c>
      <c r="K17" t="s">
        <v>17</v>
      </c>
      <c r="L17">
        <v>38</v>
      </c>
      <c r="M17" t="str">
        <f t="shared" si="0"/>
        <v>Middle Age</v>
      </c>
      <c r="N17" t="s">
        <v>15</v>
      </c>
    </row>
    <row r="18" spans="1:14" x14ac:dyDescent="0.25">
      <c r="A18">
        <v>23316</v>
      </c>
      <c r="B18" t="s">
        <v>41</v>
      </c>
      <c r="C18" t="s">
        <v>38</v>
      </c>
      <c r="D18" s="3">
        <v>30000</v>
      </c>
      <c r="E18">
        <v>3</v>
      </c>
      <c r="F18" t="s">
        <v>19</v>
      </c>
      <c r="G18" t="s">
        <v>20</v>
      </c>
      <c r="H18" t="s">
        <v>18</v>
      </c>
      <c r="I18">
        <v>2</v>
      </c>
      <c r="J18" t="s">
        <v>26</v>
      </c>
      <c r="K18" t="s">
        <v>24</v>
      </c>
      <c r="L18">
        <v>59</v>
      </c>
      <c r="M18" t="str">
        <f t="shared" si="0"/>
        <v>Middle Age</v>
      </c>
      <c r="N18" t="s">
        <v>15</v>
      </c>
    </row>
    <row r="19" spans="1:14" x14ac:dyDescent="0.25">
      <c r="A19">
        <v>12610</v>
      </c>
      <c r="B19" t="s">
        <v>36</v>
      </c>
      <c r="C19" t="s">
        <v>37</v>
      </c>
      <c r="D19" s="3">
        <v>30000</v>
      </c>
      <c r="E19">
        <v>1</v>
      </c>
      <c r="F19" t="s">
        <v>13</v>
      </c>
      <c r="G19" t="s">
        <v>20</v>
      </c>
      <c r="H19" t="s">
        <v>15</v>
      </c>
      <c r="I19">
        <v>0</v>
      </c>
      <c r="J19" t="s">
        <v>16</v>
      </c>
      <c r="K19" t="s">
        <v>17</v>
      </c>
      <c r="L19">
        <v>47</v>
      </c>
      <c r="M19" t="str">
        <f t="shared" si="0"/>
        <v>Middle Age</v>
      </c>
      <c r="N19" t="s">
        <v>18</v>
      </c>
    </row>
    <row r="20" spans="1:14" x14ac:dyDescent="0.25">
      <c r="A20">
        <v>27183</v>
      </c>
      <c r="B20" t="s">
        <v>41</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41</v>
      </c>
      <c r="C21" t="s">
        <v>38</v>
      </c>
      <c r="D21" s="3">
        <v>20000</v>
      </c>
      <c r="E21">
        <v>2</v>
      </c>
      <c r="F21" t="s">
        <v>29</v>
      </c>
      <c r="G21" t="s">
        <v>20</v>
      </c>
      <c r="H21" t="s">
        <v>15</v>
      </c>
      <c r="I21">
        <v>2</v>
      </c>
      <c r="J21" t="s">
        <v>23</v>
      </c>
      <c r="K21" t="s">
        <v>24</v>
      </c>
      <c r="L21">
        <v>55</v>
      </c>
      <c r="M21" t="str">
        <f t="shared" si="0"/>
        <v>Middle Age</v>
      </c>
      <c r="N21" t="s">
        <v>15</v>
      </c>
    </row>
    <row r="22" spans="1:14" x14ac:dyDescent="0.25">
      <c r="A22">
        <v>25598</v>
      </c>
      <c r="B22" t="s">
        <v>36</v>
      </c>
      <c r="C22" t="s">
        <v>37</v>
      </c>
      <c r="D22" s="3">
        <v>40000</v>
      </c>
      <c r="E22">
        <v>0</v>
      </c>
      <c r="F22" t="s">
        <v>31</v>
      </c>
      <c r="G22" t="s">
        <v>20</v>
      </c>
      <c r="H22" t="s">
        <v>15</v>
      </c>
      <c r="I22">
        <v>0</v>
      </c>
      <c r="J22" t="s">
        <v>16</v>
      </c>
      <c r="K22" t="s">
        <v>17</v>
      </c>
      <c r="L22">
        <v>36</v>
      </c>
      <c r="M22" t="str">
        <f t="shared" si="0"/>
        <v>Middle Age</v>
      </c>
      <c r="N22" t="s">
        <v>15</v>
      </c>
    </row>
    <row r="23" spans="1:14" x14ac:dyDescent="0.25">
      <c r="A23">
        <v>21564</v>
      </c>
      <c r="B23" t="s">
        <v>41</v>
      </c>
      <c r="C23" t="s">
        <v>37</v>
      </c>
      <c r="D23" s="3">
        <v>80000</v>
      </c>
      <c r="E23">
        <v>0</v>
      </c>
      <c r="F23" t="s">
        <v>13</v>
      </c>
      <c r="G23" t="s">
        <v>21</v>
      </c>
      <c r="H23" t="s">
        <v>15</v>
      </c>
      <c r="I23">
        <v>4</v>
      </c>
      <c r="J23" t="s">
        <v>47</v>
      </c>
      <c r="K23" t="s">
        <v>24</v>
      </c>
      <c r="L23">
        <v>35</v>
      </c>
      <c r="M23" t="str">
        <f t="shared" si="0"/>
        <v>Middle Age</v>
      </c>
      <c r="N23" t="s">
        <v>18</v>
      </c>
    </row>
    <row r="24" spans="1:14" x14ac:dyDescent="0.25">
      <c r="A24">
        <v>19193</v>
      </c>
      <c r="B24" t="s">
        <v>41</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37</v>
      </c>
      <c r="D25" s="3">
        <v>80000</v>
      </c>
      <c r="E25">
        <v>5</v>
      </c>
      <c r="F25" t="s">
        <v>27</v>
      </c>
      <c r="G25" t="s">
        <v>28</v>
      </c>
      <c r="H25" t="s">
        <v>18</v>
      </c>
      <c r="I25">
        <v>3</v>
      </c>
      <c r="J25" t="s">
        <v>23</v>
      </c>
      <c r="K25" t="s">
        <v>17</v>
      </c>
      <c r="L25">
        <v>56</v>
      </c>
      <c r="M25" t="str">
        <f t="shared" si="0"/>
        <v>Middle Age</v>
      </c>
      <c r="N25" t="s">
        <v>18</v>
      </c>
    </row>
    <row r="26" spans="1:14" x14ac:dyDescent="0.25">
      <c r="A26">
        <v>27184</v>
      </c>
      <c r="B26" t="s">
        <v>41</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41</v>
      </c>
      <c r="C27" t="s">
        <v>38</v>
      </c>
      <c r="D27" s="3">
        <v>30000</v>
      </c>
      <c r="E27">
        <v>1</v>
      </c>
      <c r="F27" t="s">
        <v>13</v>
      </c>
      <c r="G27" t="s">
        <v>20</v>
      </c>
      <c r="H27" t="s">
        <v>15</v>
      </c>
      <c r="I27">
        <v>0</v>
      </c>
      <c r="J27" t="s">
        <v>16</v>
      </c>
      <c r="K27" t="s">
        <v>17</v>
      </c>
      <c r="L27">
        <v>63</v>
      </c>
      <c r="M27" t="str">
        <f t="shared" si="0"/>
        <v>Middle Age</v>
      </c>
      <c r="N27" t="s">
        <v>18</v>
      </c>
    </row>
    <row r="28" spans="1:14" x14ac:dyDescent="0.25">
      <c r="A28">
        <v>17841</v>
      </c>
      <c r="B28" t="s">
        <v>41</v>
      </c>
      <c r="C28" t="s">
        <v>38</v>
      </c>
      <c r="D28" s="3">
        <v>30000</v>
      </c>
      <c r="E28">
        <v>0</v>
      </c>
      <c r="F28" t="s">
        <v>19</v>
      </c>
      <c r="G28" t="s">
        <v>20</v>
      </c>
      <c r="H28" t="s">
        <v>18</v>
      </c>
      <c r="I28">
        <v>1</v>
      </c>
      <c r="J28" t="s">
        <v>16</v>
      </c>
      <c r="K28" t="s">
        <v>17</v>
      </c>
      <c r="L28">
        <v>29</v>
      </c>
      <c r="M28" t="str">
        <f t="shared" si="0"/>
        <v>Adolescent</v>
      </c>
      <c r="N28" t="s">
        <v>15</v>
      </c>
    </row>
    <row r="29" spans="1:14" x14ac:dyDescent="0.25">
      <c r="A29">
        <v>18283</v>
      </c>
      <c r="B29" t="s">
        <v>41</v>
      </c>
      <c r="C29" t="s">
        <v>37</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41</v>
      </c>
      <c r="C31" t="s">
        <v>37</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37</v>
      </c>
      <c r="D32" s="3">
        <v>20000</v>
      </c>
      <c r="E32">
        <v>2</v>
      </c>
      <c r="F32" t="s">
        <v>19</v>
      </c>
      <c r="G32" t="s">
        <v>25</v>
      </c>
      <c r="H32" t="s">
        <v>15</v>
      </c>
      <c r="I32">
        <v>0</v>
      </c>
      <c r="J32" t="s">
        <v>16</v>
      </c>
      <c r="K32" t="s">
        <v>17</v>
      </c>
      <c r="L32">
        <v>63</v>
      </c>
      <c r="M32" t="str">
        <f t="shared" si="0"/>
        <v>Middle Age</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5">
      <c r="A34">
        <v>20942</v>
      </c>
      <c r="B34" t="s">
        <v>41</v>
      </c>
      <c r="C34" t="s">
        <v>37</v>
      </c>
      <c r="D34" s="3">
        <v>20000</v>
      </c>
      <c r="E34">
        <v>0</v>
      </c>
      <c r="F34" t="s">
        <v>27</v>
      </c>
      <c r="G34" t="s">
        <v>25</v>
      </c>
      <c r="H34" t="s">
        <v>18</v>
      </c>
      <c r="I34">
        <v>1</v>
      </c>
      <c r="J34" t="s">
        <v>23</v>
      </c>
      <c r="K34" t="s">
        <v>17</v>
      </c>
      <c r="L34">
        <v>31</v>
      </c>
      <c r="M34" t="str">
        <f t="shared" si="0"/>
        <v>Middle Age</v>
      </c>
      <c r="N34" t="s">
        <v>18</v>
      </c>
    </row>
    <row r="35" spans="1:14" x14ac:dyDescent="0.25">
      <c r="A35">
        <v>18484</v>
      </c>
      <c r="B35" t="s">
        <v>41</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41</v>
      </c>
      <c r="C36" t="s">
        <v>38</v>
      </c>
      <c r="D36" s="3">
        <v>90000</v>
      </c>
      <c r="E36">
        <v>5</v>
      </c>
      <c r="F36" t="s">
        <v>19</v>
      </c>
      <c r="G36" t="s">
        <v>21</v>
      </c>
      <c r="H36" t="s">
        <v>18</v>
      </c>
      <c r="I36">
        <v>2</v>
      </c>
      <c r="J36" t="s">
        <v>22</v>
      </c>
      <c r="K36" t="s">
        <v>17</v>
      </c>
      <c r="L36">
        <v>62</v>
      </c>
      <c r="M36" t="str">
        <f t="shared" si="0"/>
        <v>Middle Age</v>
      </c>
      <c r="N36" t="s">
        <v>15</v>
      </c>
    </row>
    <row r="37" spans="1:14" x14ac:dyDescent="0.25">
      <c r="A37">
        <v>28380</v>
      </c>
      <c r="B37" t="s">
        <v>41</v>
      </c>
      <c r="C37" t="s">
        <v>37</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37</v>
      </c>
      <c r="D38" s="3">
        <v>10000</v>
      </c>
      <c r="E38">
        <v>2</v>
      </c>
      <c r="F38" t="s">
        <v>19</v>
      </c>
      <c r="G38" t="s">
        <v>25</v>
      </c>
      <c r="H38" t="s">
        <v>15</v>
      </c>
      <c r="I38">
        <v>1</v>
      </c>
      <c r="J38" t="s">
        <v>16</v>
      </c>
      <c r="K38" t="s">
        <v>17</v>
      </c>
      <c r="L38">
        <v>50</v>
      </c>
      <c r="M38" t="str">
        <f t="shared" si="0"/>
        <v>Middle Age</v>
      </c>
      <c r="N38" t="s">
        <v>15</v>
      </c>
    </row>
    <row r="39" spans="1:14" x14ac:dyDescent="0.25">
      <c r="A39">
        <v>27832</v>
      </c>
      <c r="B39" t="s">
        <v>41</v>
      </c>
      <c r="C39" t="s">
        <v>37</v>
      </c>
      <c r="D39" s="3">
        <v>30000</v>
      </c>
      <c r="E39">
        <v>0</v>
      </c>
      <c r="F39" t="s">
        <v>19</v>
      </c>
      <c r="G39" t="s">
        <v>20</v>
      </c>
      <c r="H39" t="s">
        <v>18</v>
      </c>
      <c r="I39">
        <v>1</v>
      </c>
      <c r="J39" t="s">
        <v>22</v>
      </c>
      <c r="K39" t="s">
        <v>17</v>
      </c>
      <c r="L39">
        <v>30</v>
      </c>
      <c r="M39" t="str">
        <f t="shared" si="0"/>
        <v>Adolescent</v>
      </c>
      <c r="N39" t="s">
        <v>18</v>
      </c>
    </row>
    <row r="40" spans="1:14" x14ac:dyDescent="0.25">
      <c r="A40">
        <v>26863</v>
      </c>
      <c r="B40" t="s">
        <v>41</v>
      </c>
      <c r="C40" t="s">
        <v>38</v>
      </c>
      <c r="D40" s="3">
        <v>20000</v>
      </c>
      <c r="E40">
        <v>0</v>
      </c>
      <c r="F40" t="s">
        <v>27</v>
      </c>
      <c r="G40" t="s">
        <v>25</v>
      </c>
      <c r="H40" t="s">
        <v>18</v>
      </c>
      <c r="I40">
        <v>1</v>
      </c>
      <c r="J40" t="s">
        <v>22</v>
      </c>
      <c r="K40" t="s">
        <v>17</v>
      </c>
      <c r="L40">
        <v>28</v>
      </c>
      <c r="M40" t="str">
        <f t="shared" si="0"/>
        <v>Adolescent</v>
      </c>
      <c r="N40" t="s">
        <v>18</v>
      </c>
    </row>
    <row r="41" spans="1:14" x14ac:dyDescent="0.25">
      <c r="A41">
        <v>16259</v>
      </c>
      <c r="B41" t="s">
        <v>41</v>
      </c>
      <c r="C41" t="s">
        <v>37</v>
      </c>
      <c r="D41" s="3">
        <v>10000</v>
      </c>
      <c r="E41">
        <v>4</v>
      </c>
      <c r="F41" t="s">
        <v>29</v>
      </c>
      <c r="G41" t="s">
        <v>25</v>
      </c>
      <c r="H41" t="s">
        <v>15</v>
      </c>
      <c r="I41">
        <v>2</v>
      </c>
      <c r="J41" t="s">
        <v>16</v>
      </c>
      <c r="K41" t="s">
        <v>17</v>
      </c>
      <c r="L41">
        <v>40</v>
      </c>
      <c r="M41" t="str">
        <f t="shared" si="0"/>
        <v>Middle Age</v>
      </c>
      <c r="N41" t="s">
        <v>15</v>
      </c>
    </row>
    <row r="42" spans="1:14" x14ac:dyDescent="0.25">
      <c r="A42">
        <v>27803</v>
      </c>
      <c r="B42" t="s">
        <v>41</v>
      </c>
      <c r="C42" t="s">
        <v>37</v>
      </c>
      <c r="D42" s="3">
        <v>30000</v>
      </c>
      <c r="E42">
        <v>2</v>
      </c>
      <c r="F42" t="s">
        <v>19</v>
      </c>
      <c r="G42" t="s">
        <v>20</v>
      </c>
      <c r="H42" t="s">
        <v>18</v>
      </c>
      <c r="I42">
        <v>0</v>
      </c>
      <c r="J42" t="s">
        <v>16</v>
      </c>
      <c r="K42" t="s">
        <v>17</v>
      </c>
      <c r="L42">
        <v>43</v>
      </c>
      <c r="M42" t="str">
        <f t="shared" si="0"/>
        <v>Middle Age</v>
      </c>
      <c r="N42" t="s">
        <v>18</v>
      </c>
    </row>
    <row r="43" spans="1:14" x14ac:dyDescent="0.25">
      <c r="A43">
        <v>14347</v>
      </c>
      <c r="B43" t="s">
        <v>41</v>
      </c>
      <c r="C43" t="s">
        <v>37</v>
      </c>
      <c r="D43" s="3">
        <v>40000</v>
      </c>
      <c r="E43">
        <v>2</v>
      </c>
      <c r="F43" t="s">
        <v>13</v>
      </c>
      <c r="G43" t="s">
        <v>28</v>
      </c>
      <c r="H43" t="s">
        <v>15</v>
      </c>
      <c r="I43">
        <v>2</v>
      </c>
      <c r="J43" t="s">
        <v>23</v>
      </c>
      <c r="K43" t="s">
        <v>24</v>
      </c>
      <c r="L43">
        <v>65</v>
      </c>
      <c r="M43" t="str">
        <f t="shared" si="0"/>
        <v>Middle Age</v>
      </c>
      <c r="N43" t="s">
        <v>15</v>
      </c>
    </row>
    <row r="44" spans="1:14" x14ac:dyDescent="0.25">
      <c r="A44">
        <v>17703</v>
      </c>
      <c r="B44" t="s">
        <v>36</v>
      </c>
      <c r="C44" t="s">
        <v>37</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37</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37</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37</v>
      </c>
      <c r="D47" s="3">
        <v>20000</v>
      </c>
      <c r="E47">
        <v>1</v>
      </c>
      <c r="F47" t="s">
        <v>13</v>
      </c>
      <c r="G47" t="s">
        <v>20</v>
      </c>
      <c r="H47" t="s">
        <v>15</v>
      </c>
      <c r="I47">
        <v>0</v>
      </c>
      <c r="J47" t="s">
        <v>16</v>
      </c>
      <c r="K47" t="s">
        <v>17</v>
      </c>
      <c r="L47">
        <v>66</v>
      </c>
      <c r="M47" t="str">
        <f t="shared" si="0"/>
        <v>Middle Age</v>
      </c>
      <c r="N47" t="s">
        <v>15</v>
      </c>
    </row>
    <row r="48" spans="1:14" x14ac:dyDescent="0.25">
      <c r="A48">
        <v>24466</v>
      </c>
      <c r="B48" t="s">
        <v>36</v>
      </c>
      <c r="C48" t="s">
        <v>37</v>
      </c>
      <c r="D48" s="3">
        <v>60000</v>
      </c>
      <c r="E48">
        <v>1</v>
      </c>
      <c r="F48" t="s">
        <v>19</v>
      </c>
      <c r="G48" t="s">
        <v>14</v>
      </c>
      <c r="H48" t="s">
        <v>15</v>
      </c>
      <c r="I48">
        <v>1</v>
      </c>
      <c r="J48" t="s">
        <v>23</v>
      </c>
      <c r="K48" t="s">
        <v>24</v>
      </c>
      <c r="L48">
        <v>46</v>
      </c>
      <c r="M48" t="str">
        <f t="shared" si="0"/>
        <v>Middle Age</v>
      </c>
      <c r="N48" t="s">
        <v>15</v>
      </c>
    </row>
    <row r="49" spans="1:14" x14ac:dyDescent="0.25">
      <c r="A49">
        <v>29097</v>
      </c>
      <c r="B49" t="s">
        <v>41</v>
      </c>
      <c r="C49" t="s">
        <v>37</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41</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41</v>
      </c>
      <c r="C52" t="s">
        <v>37</v>
      </c>
      <c r="D52" s="3">
        <v>30000</v>
      </c>
      <c r="E52">
        <v>0</v>
      </c>
      <c r="F52" t="s">
        <v>19</v>
      </c>
      <c r="G52" t="s">
        <v>20</v>
      </c>
      <c r="H52" t="s">
        <v>18</v>
      </c>
      <c r="I52">
        <v>1</v>
      </c>
      <c r="J52" t="s">
        <v>16</v>
      </c>
      <c r="K52" t="s">
        <v>17</v>
      </c>
      <c r="L52">
        <v>28</v>
      </c>
      <c r="M52" t="str">
        <f t="shared" si="0"/>
        <v>Adolescent</v>
      </c>
      <c r="N52" t="s">
        <v>18</v>
      </c>
    </row>
    <row r="53" spans="1:14" x14ac:dyDescent="0.25">
      <c r="A53">
        <v>20619</v>
      </c>
      <c r="B53" t="s">
        <v>41</v>
      </c>
      <c r="C53" t="s">
        <v>38</v>
      </c>
      <c r="D53" s="3">
        <v>80000</v>
      </c>
      <c r="E53">
        <v>0</v>
      </c>
      <c r="F53" t="s">
        <v>13</v>
      </c>
      <c r="G53" t="s">
        <v>21</v>
      </c>
      <c r="H53" t="s">
        <v>18</v>
      </c>
      <c r="I53">
        <v>4</v>
      </c>
      <c r="J53" t="s">
        <v>47</v>
      </c>
      <c r="K53" t="s">
        <v>24</v>
      </c>
      <c r="L53">
        <v>35</v>
      </c>
      <c r="M53" t="str">
        <f t="shared" si="0"/>
        <v>Middle Age</v>
      </c>
      <c r="N53" t="s">
        <v>18</v>
      </c>
    </row>
    <row r="54" spans="1:14" x14ac:dyDescent="0.25">
      <c r="A54">
        <v>12558</v>
      </c>
      <c r="B54" t="s">
        <v>36</v>
      </c>
      <c r="C54" t="s">
        <v>37</v>
      </c>
      <c r="D54" s="3">
        <v>20000</v>
      </c>
      <c r="E54">
        <v>1</v>
      </c>
      <c r="F54" t="s">
        <v>13</v>
      </c>
      <c r="G54" t="s">
        <v>20</v>
      </c>
      <c r="H54" t="s">
        <v>15</v>
      </c>
      <c r="I54">
        <v>0</v>
      </c>
      <c r="J54" t="s">
        <v>16</v>
      </c>
      <c r="K54" t="s">
        <v>17</v>
      </c>
      <c r="L54">
        <v>65</v>
      </c>
      <c r="M54" t="str">
        <f t="shared" si="0"/>
        <v>Middle Age</v>
      </c>
      <c r="N54" t="s">
        <v>18</v>
      </c>
    </row>
    <row r="55" spans="1:14" x14ac:dyDescent="0.25">
      <c r="A55">
        <v>24871</v>
      </c>
      <c r="B55" t="s">
        <v>41</v>
      </c>
      <c r="C55" t="s">
        <v>37</v>
      </c>
      <c r="D55" s="3">
        <v>90000</v>
      </c>
      <c r="E55">
        <v>4</v>
      </c>
      <c r="F55" t="s">
        <v>27</v>
      </c>
      <c r="G55" t="s">
        <v>28</v>
      </c>
      <c r="H55" t="s">
        <v>18</v>
      </c>
      <c r="I55">
        <v>3</v>
      </c>
      <c r="J55" t="s">
        <v>23</v>
      </c>
      <c r="K55" t="s">
        <v>17</v>
      </c>
      <c r="L55">
        <v>56</v>
      </c>
      <c r="M55" t="str">
        <f t="shared" si="0"/>
        <v>Middle Age</v>
      </c>
      <c r="N55" t="s">
        <v>18</v>
      </c>
    </row>
    <row r="56" spans="1:14" x14ac:dyDescent="0.25">
      <c r="A56">
        <v>17319</v>
      </c>
      <c r="B56" t="s">
        <v>41</v>
      </c>
      <c r="C56" t="s">
        <v>37</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47</v>
      </c>
      <c r="K57" t="s">
        <v>17</v>
      </c>
      <c r="L57">
        <v>54</v>
      </c>
      <c r="M57"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Middle Age</v>
      </c>
      <c r="N59" t="s">
        <v>15</v>
      </c>
    </row>
    <row r="60" spans="1:14" x14ac:dyDescent="0.25">
      <c r="A60">
        <v>25502</v>
      </c>
      <c r="B60" t="s">
        <v>36</v>
      </c>
      <c r="C60" t="s">
        <v>37</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41</v>
      </c>
      <c r="C62" t="s">
        <v>37</v>
      </c>
      <c r="D62" s="3">
        <v>10000</v>
      </c>
      <c r="E62">
        <v>1</v>
      </c>
      <c r="F62" t="s">
        <v>27</v>
      </c>
      <c r="G62" t="s">
        <v>25</v>
      </c>
      <c r="H62" t="s">
        <v>18</v>
      </c>
      <c r="I62">
        <v>1</v>
      </c>
      <c r="J62" t="s">
        <v>26</v>
      </c>
      <c r="K62" t="s">
        <v>17</v>
      </c>
      <c r="L62">
        <v>45</v>
      </c>
      <c r="M62" t="str">
        <f t="shared" si="0"/>
        <v>Middle Age</v>
      </c>
      <c r="N62" t="s">
        <v>18</v>
      </c>
    </row>
    <row r="63" spans="1:14" x14ac:dyDescent="0.25">
      <c r="A63">
        <v>19291</v>
      </c>
      <c r="B63" t="s">
        <v>41</v>
      </c>
      <c r="C63" t="s">
        <v>37</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41</v>
      </c>
      <c r="C65" t="s">
        <v>38</v>
      </c>
      <c r="D65" s="3">
        <v>60000</v>
      </c>
      <c r="E65">
        <v>4</v>
      </c>
      <c r="F65" t="s">
        <v>13</v>
      </c>
      <c r="G65" t="s">
        <v>21</v>
      </c>
      <c r="H65" t="s">
        <v>15</v>
      </c>
      <c r="I65">
        <v>3</v>
      </c>
      <c r="J65" t="s">
        <v>47</v>
      </c>
      <c r="K65" t="s">
        <v>24</v>
      </c>
      <c r="L65">
        <v>41</v>
      </c>
      <c r="M65" t="str">
        <f t="shared" si="0"/>
        <v>Middle Age</v>
      </c>
      <c r="N65" t="s">
        <v>18</v>
      </c>
    </row>
    <row r="66" spans="1:14" x14ac:dyDescent="0.25">
      <c r="A66">
        <v>14927</v>
      </c>
      <c r="B66" t="s">
        <v>36</v>
      </c>
      <c r="C66" t="s">
        <v>37</v>
      </c>
      <c r="D66" s="3">
        <v>30000</v>
      </c>
      <c r="E66">
        <v>1</v>
      </c>
      <c r="F66" t="s">
        <v>13</v>
      </c>
      <c r="G66" t="s">
        <v>20</v>
      </c>
      <c r="H66" t="s">
        <v>15</v>
      </c>
      <c r="I66">
        <v>0</v>
      </c>
      <c r="J66" t="s">
        <v>16</v>
      </c>
      <c r="K66" t="s">
        <v>17</v>
      </c>
      <c r="L66">
        <v>37</v>
      </c>
      <c r="M66" t="str">
        <f t="shared" si="0"/>
        <v>Middle Age</v>
      </c>
      <c r="N66" t="s">
        <v>15</v>
      </c>
    </row>
    <row r="67" spans="1:14" x14ac:dyDescent="0.25">
      <c r="A67">
        <v>29337</v>
      </c>
      <c r="B67" t="s">
        <v>41</v>
      </c>
      <c r="C67" t="s">
        <v>38</v>
      </c>
      <c r="D67" s="3">
        <v>30000</v>
      </c>
      <c r="E67">
        <v>2</v>
      </c>
      <c r="F67" t="s">
        <v>19</v>
      </c>
      <c r="G67" t="s">
        <v>20</v>
      </c>
      <c r="H67" t="s">
        <v>15</v>
      </c>
      <c r="I67">
        <v>2</v>
      </c>
      <c r="J67" t="s">
        <v>23</v>
      </c>
      <c r="K67" t="s">
        <v>24</v>
      </c>
      <c r="L67">
        <v>68</v>
      </c>
      <c r="M67" t="str">
        <f t="shared" ref="M67:M130" si="1">IF(L67&gt;=31,"Middle Age",IF(L67&lt;31,"Adolescent","Invalid"))</f>
        <v>Middle Age</v>
      </c>
      <c r="N67" t="s">
        <v>18</v>
      </c>
    </row>
    <row r="68" spans="1:14" x14ac:dyDescent="0.25">
      <c r="A68">
        <v>29355</v>
      </c>
      <c r="B68" t="s">
        <v>36</v>
      </c>
      <c r="C68" t="s">
        <v>37</v>
      </c>
      <c r="D68" s="3">
        <v>40000</v>
      </c>
      <c r="E68">
        <v>0</v>
      </c>
      <c r="F68" t="s">
        <v>31</v>
      </c>
      <c r="G68" t="s">
        <v>20</v>
      </c>
      <c r="H68" t="s">
        <v>15</v>
      </c>
      <c r="I68">
        <v>0</v>
      </c>
      <c r="J68" t="s">
        <v>16</v>
      </c>
      <c r="K68" t="s">
        <v>17</v>
      </c>
      <c r="L68">
        <v>37</v>
      </c>
      <c r="M68" t="str">
        <f t="shared" si="1"/>
        <v>Middle Age</v>
      </c>
      <c r="N68" t="s">
        <v>15</v>
      </c>
    </row>
    <row r="69" spans="1:14" x14ac:dyDescent="0.25">
      <c r="A69">
        <v>25303</v>
      </c>
      <c r="B69" t="s">
        <v>41</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41</v>
      </c>
      <c r="C70" t="s">
        <v>37</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37</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3">
        <v>120000</v>
      </c>
      <c r="E72">
        <v>0</v>
      </c>
      <c r="F72" t="s">
        <v>29</v>
      </c>
      <c r="G72" t="s">
        <v>21</v>
      </c>
      <c r="H72" t="s">
        <v>15</v>
      </c>
      <c r="I72">
        <v>4</v>
      </c>
      <c r="J72" t="s">
        <v>47</v>
      </c>
      <c r="K72" t="s">
        <v>24</v>
      </c>
      <c r="L72">
        <v>36</v>
      </c>
      <c r="M72" t="str">
        <f t="shared" si="1"/>
        <v>Middle Age</v>
      </c>
      <c r="N72" t="s">
        <v>15</v>
      </c>
    </row>
    <row r="73" spans="1:14" x14ac:dyDescent="0.25">
      <c r="A73">
        <v>16200</v>
      </c>
      <c r="B73" t="s">
        <v>41</v>
      </c>
      <c r="C73" t="s">
        <v>37</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37</v>
      </c>
      <c r="D74" s="3">
        <v>130000</v>
      </c>
      <c r="E74">
        <v>3</v>
      </c>
      <c r="F74" t="s">
        <v>27</v>
      </c>
      <c r="G74" t="s">
        <v>21</v>
      </c>
      <c r="H74" t="s">
        <v>15</v>
      </c>
      <c r="I74">
        <v>4</v>
      </c>
      <c r="J74" t="s">
        <v>16</v>
      </c>
      <c r="K74" t="s">
        <v>17</v>
      </c>
      <c r="L74">
        <v>52</v>
      </c>
      <c r="M74" t="str">
        <f t="shared" si="1"/>
        <v>Middle Age</v>
      </c>
      <c r="N74" t="s">
        <v>18</v>
      </c>
    </row>
    <row r="75" spans="1:14" x14ac:dyDescent="0.25">
      <c r="A75">
        <v>26956</v>
      </c>
      <c r="B75" t="s">
        <v>41</v>
      </c>
      <c r="C75" t="s">
        <v>37</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37</v>
      </c>
      <c r="D76" s="3">
        <v>20000</v>
      </c>
      <c r="E76">
        <v>3</v>
      </c>
      <c r="F76" t="s">
        <v>27</v>
      </c>
      <c r="G76" t="s">
        <v>14</v>
      </c>
      <c r="H76" t="s">
        <v>18</v>
      </c>
      <c r="I76">
        <v>2</v>
      </c>
      <c r="J76" t="s">
        <v>26</v>
      </c>
      <c r="K76" t="s">
        <v>24</v>
      </c>
      <c r="L76">
        <v>62</v>
      </c>
      <c r="M76" t="str">
        <f t="shared" si="1"/>
        <v>Middle Age</v>
      </c>
      <c r="N76" t="s">
        <v>18</v>
      </c>
    </row>
    <row r="77" spans="1:14" x14ac:dyDescent="0.25">
      <c r="A77">
        <v>12678</v>
      </c>
      <c r="B77" t="s">
        <v>41</v>
      </c>
      <c r="C77" t="s">
        <v>37</v>
      </c>
      <c r="D77" s="3">
        <v>130000</v>
      </c>
      <c r="E77">
        <v>4</v>
      </c>
      <c r="F77" t="s">
        <v>27</v>
      </c>
      <c r="G77" t="s">
        <v>28</v>
      </c>
      <c r="H77" t="s">
        <v>15</v>
      </c>
      <c r="I77">
        <v>4</v>
      </c>
      <c r="J77" t="s">
        <v>16</v>
      </c>
      <c r="K77" t="s">
        <v>24</v>
      </c>
      <c r="L77">
        <v>31</v>
      </c>
      <c r="M77" t="str">
        <f t="shared" si="1"/>
        <v>Middle Age</v>
      </c>
      <c r="N77" t="s">
        <v>18</v>
      </c>
    </row>
    <row r="78" spans="1:14" x14ac:dyDescent="0.25">
      <c r="A78">
        <v>16188</v>
      </c>
      <c r="B78" t="s">
        <v>41</v>
      </c>
      <c r="C78" t="s">
        <v>37</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3">
        <v>80000</v>
      </c>
      <c r="E79">
        <v>0</v>
      </c>
      <c r="F79" t="s">
        <v>13</v>
      </c>
      <c r="G79" t="s">
        <v>21</v>
      </c>
      <c r="H79" t="s">
        <v>15</v>
      </c>
      <c r="I79">
        <v>2</v>
      </c>
      <c r="J79" t="s">
        <v>47</v>
      </c>
      <c r="K79" t="s">
        <v>24</v>
      </c>
      <c r="L79">
        <v>29</v>
      </c>
      <c r="M79" t="str">
        <f t="shared" si="1"/>
        <v>Adolescent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41</v>
      </c>
      <c r="C81" t="s">
        <v>38</v>
      </c>
      <c r="D81" s="3">
        <v>40000</v>
      </c>
      <c r="E81">
        <v>2</v>
      </c>
      <c r="F81" t="s">
        <v>13</v>
      </c>
      <c r="G81" t="s">
        <v>28</v>
      </c>
      <c r="H81" t="s">
        <v>15</v>
      </c>
      <c r="I81">
        <v>2</v>
      </c>
      <c r="J81" t="s">
        <v>23</v>
      </c>
      <c r="K81" t="s">
        <v>24</v>
      </c>
      <c r="L81">
        <v>63</v>
      </c>
      <c r="M81" t="str">
        <f t="shared" si="1"/>
        <v>Middle Age</v>
      </c>
      <c r="N81" t="s">
        <v>15</v>
      </c>
    </row>
    <row r="82" spans="1:14" x14ac:dyDescent="0.25">
      <c r="A82">
        <v>20828</v>
      </c>
      <c r="B82" t="s">
        <v>36</v>
      </c>
      <c r="C82" t="s">
        <v>37</v>
      </c>
      <c r="D82" s="3">
        <v>30000</v>
      </c>
      <c r="E82">
        <v>4</v>
      </c>
      <c r="F82" t="s">
        <v>31</v>
      </c>
      <c r="G82" t="s">
        <v>20</v>
      </c>
      <c r="H82" t="s">
        <v>15</v>
      </c>
      <c r="I82">
        <v>0</v>
      </c>
      <c r="J82" t="s">
        <v>16</v>
      </c>
      <c r="K82" t="s">
        <v>17</v>
      </c>
      <c r="L82">
        <v>45</v>
      </c>
      <c r="M82" t="str">
        <f t="shared" si="1"/>
        <v>Middle Age</v>
      </c>
      <c r="N82" t="s">
        <v>15</v>
      </c>
    </row>
    <row r="83" spans="1:14" x14ac:dyDescent="0.25">
      <c r="A83">
        <v>19461</v>
      </c>
      <c r="B83" t="s">
        <v>41</v>
      </c>
      <c r="C83" t="s">
        <v>37</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41</v>
      </c>
      <c r="C85" t="s">
        <v>38</v>
      </c>
      <c r="D85" s="3">
        <v>20000</v>
      </c>
      <c r="E85">
        <v>0</v>
      </c>
      <c r="F85" t="s">
        <v>27</v>
      </c>
      <c r="G85" t="s">
        <v>25</v>
      </c>
      <c r="H85" t="s">
        <v>18</v>
      </c>
      <c r="I85">
        <v>1</v>
      </c>
      <c r="J85" t="s">
        <v>22</v>
      </c>
      <c r="K85" t="s">
        <v>17</v>
      </c>
      <c r="L85">
        <v>29</v>
      </c>
      <c r="M85" t="str">
        <f t="shared" si="1"/>
        <v>Adolescent</v>
      </c>
      <c r="N85" t="s">
        <v>18</v>
      </c>
    </row>
    <row r="86" spans="1:14" x14ac:dyDescent="0.25">
      <c r="A86">
        <v>24485</v>
      </c>
      <c r="B86" t="s">
        <v>41</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41</v>
      </c>
      <c r="C87" t="s">
        <v>38</v>
      </c>
      <c r="D87" s="3">
        <v>10000</v>
      </c>
      <c r="E87">
        <v>0</v>
      </c>
      <c r="F87" t="s">
        <v>19</v>
      </c>
      <c r="G87" t="s">
        <v>25</v>
      </c>
      <c r="H87" t="s">
        <v>15</v>
      </c>
      <c r="I87">
        <v>1</v>
      </c>
      <c r="J87" t="s">
        <v>26</v>
      </c>
      <c r="K87" t="s">
        <v>24</v>
      </c>
      <c r="L87">
        <v>26</v>
      </c>
      <c r="M87" t="str">
        <f t="shared" si="1"/>
        <v>Adolescent</v>
      </c>
      <c r="N87" t="s">
        <v>15</v>
      </c>
    </row>
    <row r="88" spans="1:14" x14ac:dyDescent="0.25">
      <c r="A88">
        <v>17191</v>
      </c>
      <c r="B88" t="s">
        <v>41</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41</v>
      </c>
      <c r="C90" t="s">
        <v>38</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41</v>
      </c>
      <c r="C92" t="s">
        <v>37</v>
      </c>
      <c r="D92" s="3">
        <v>30000</v>
      </c>
      <c r="E92">
        <v>0</v>
      </c>
      <c r="F92" t="s">
        <v>19</v>
      </c>
      <c r="G92" t="s">
        <v>20</v>
      </c>
      <c r="H92" t="s">
        <v>18</v>
      </c>
      <c r="I92">
        <v>1</v>
      </c>
      <c r="J92" t="s">
        <v>16</v>
      </c>
      <c r="K92" t="s">
        <v>17</v>
      </c>
      <c r="L92">
        <v>29</v>
      </c>
      <c r="M92" t="str">
        <f t="shared" si="1"/>
        <v>Adolescent</v>
      </c>
      <c r="N92" t="s">
        <v>15</v>
      </c>
    </row>
    <row r="93" spans="1:14" x14ac:dyDescent="0.25">
      <c r="A93">
        <v>28436</v>
      </c>
      <c r="B93" t="s">
        <v>41</v>
      </c>
      <c r="C93" t="s">
        <v>38</v>
      </c>
      <c r="D93" s="3">
        <v>30000</v>
      </c>
      <c r="E93">
        <v>0</v>
      </c>
      <c r="F93" t="s">
        <v>19</v>
      </c>
      <c r="G93" t="s">
        <v>20</v>
      </c>
      <c r="H93" t="s">
        <v>18</v>
      </c>
      <c r="I93">
        <v>1</v>
      </c>
      <c r="J93" t="s">
        <v>16</v>
      </c>
      <c r="K93" t="s">
        <v>17</v>
      </c>
      <c r="L93">
        <v>30</v>
      </c>
      <c r="M93" t="str">
        <f t="shared" si="1"/>
        <v>Adolescent</v>
      </c>
      <c r="N93" t="s">
        <v>15</v>
      </c>
    </row>
    <row r="94" spans="1:14" x14ac:dyDescent="0.25">
      <c r="A94">
        <v>19562</v>
      </c>
      <c r="B94" t="s">
        <v>41</v>
      </c>
      <c r="C94" t="s">
        <v>37</v>
      </c>
      <c r="D94" s="3">
        <v>60000</v>
      </c>
      <c r="E94">
        <v>2</v>
      </c>
      <c r="F94" t="s">
        <v>13</v>
      </c>
      <c r="G94" t="s">
        <v>21</v>
      </c>
      <c r="H94" t="s">
        <v>15</v>
      </c>
      <c r="I94">
        <v>1</v>
      </c>
      <c r="J94" t="s">
        <v>22</v>
      </c>
      <c r="K94" t="s">
        <v>24</v>
      </c>
      <c r="L94">
        <v>37</v>
      </c>
      <c r="M94" t="str">
        <f t="shared" si="1"/>
        <v>Middle Age</v>
      </c>
      <c r="N94" t="s">
        <v>15</v>
      </c>
    </row>
    <row r="95" spans="1:14" x14ac:dyDescent="0.25">
      <c r="A95">
        <v>15608</v>
      </c>
      <c r="B95" t="s">
        <v>41</v>
      </c>
      <c r="C95" t="s">
        <v>37</v>
      </c>
      <c r="D95" s="3">
        <v>30000</v>
      </c>
      <c r="E95">
        <v>0</v>
      </c>
      <c r="F95" t="s">
        <v>19</v>
      </c>
      <c r="G95" t="s">
        <v>20</v>
      </c>
      <c r="H95" t="s">
        <v>18</v>
      </c>
      <c r="I95">
        <v>1</v>
      </c>
      <c r="J95" t="s">
        <v>22</v>
      </c>
      <c r="K95" t="s">
        <v>17</v>
      </c>
      <c r="L95">
        <v>33</v>
      </c>
      <c r="M95" t="str">
        <f t="shared" si="1"/>
        <v>Middle Age</v>
      </c>
      <c r="N95" t="s">
        <v>18</v>
      </c>
    </row>
    <row r="96" spans="1:14" x14ac:dyDescent="0.25">
      <c r="A96">
        <v>16487</v>
      </c>
      <c r="B96" t="s">
        <v>41</v>
      </c>
      <c r="C96" t="s">
        <v>37</v>
      </c>
      <c r="D96" s="3">
        <v>30000</v>
      </c>
      <c r="E96">
        <v>3</v>
      </c>
      <c r="F96" t="s">
        <v>27</v>
      </c>
      <c r="G96" t="s">
        <v>14</v>
      </c>
      <c r="H96" t="s">
        <v>15</v>
      </c>
      <c r="I96">
        <v>2</v>
      </c>
      <c r="J96" t="s">
        <v>23</v>
      </c>
      <c r="K96" t="s">
        <v>24</v>
      </c>
      <c r="L96">
        <v>55</v>
      </c>
      <c r="M96" t="str">
        <f t="shared" si="1"/>
        <v>Middle Age</v>
      </c>
      <c r="N96" t="s">
        <v>18</v>
      </c>
    </row>
    <row r="97" spans="1:14" x14ac:dyDescent="0.25">
      <c r="A97">
        <v>17197</v>
      </c>
      <c r="B97" t="s">
        <v>41</v>
      </c>
      <c r="C97" t="s">
        <v>37</v>
      </c>
      <c r="D97" s="3">
        <v>90000</v>
      </c>
      <c r="E97">
        <v>5</v>
      </c>
      <c r="F97" t="s">
        <v>19</v>
      </c>
      <c r="G97" t="s">
        <v>21</v>
      </c>
      <c r="H97" t="s">
        <v>15</v>
      </c>
      <c r="I97">
        <v>2</v>
      </c>
      <c r="J97" t="s">
        <v>47</v>
      </c>
      <c r="K97" t="s">
        <v>17</v>
      </c>
      <c r="L97">
        <v>62</v>
      </c>
      <c r="M97" t="str">
        <f t="shared" si="1"/>
        <v>Middle Age</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37</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41</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41</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41</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41</v>
      </c>
      <c r="C106" t="s">
        <v>37</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41</v>
      </c>
      <c r="C107" t="s">
        <v>37</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41</v>
      </c>
      <c r="C109" t="s">
        <v>37</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37</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41</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41</v>
      </c>
      <c r="C112" t="s">
        <v>37</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41</v>
      </c>
      <c r="C113" t="s">
        <v>37</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41</v>
      </c>
      <c r="C114" t="s">
        <v>37</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41</v>
      </c>
      <c r="C115" t="s">
        <v>37</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41</v>
      </c>
      <c r="C117" t="s">
        <v>38</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37</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41</v>
      </c>
      <c r="C119" t="s">
        <v>37</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Middle Age</v>
      </c>
      <c r="N120" t="s">
        <v>18</v>
      </c>
    </row>
    <row r="121" spans="1:14" x14ac:dyDescent="0.25">
      <c r="A121">
        <v>12871</v>
      </c>
      <c r="B121" t="s">
        <v>41</v>
      </c>
      <c r="C121" t="s">
        <v>37</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37</v>
      </c>
      <c r="D122" s="3">
        <v>40000</v>
      </c>
      <c r="E122">
        <v>2</v>
      </c>
      <c r="F122" t="s">
        <v>13</v>
      </c>
      <c r="G122" t="s">
        <v>28</v>
      </c>
      <c r="H122" t="s">
        <v>15</v>
      </c>
      <c r="I122">
        <v>2</v>
      </c>
      <c r="J122" t="s">
        <v>23</v>
      </c>
      <c r="K122" t="s">
        <v>24</v>
      </c>
      <c r="L122">
        <v>66</v>
      </c>
      <c r="M122" t="str">
        <f t="shared" si="1"/>
        <v>Middle Age</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41</v>
      </c>
      <c r="C124" t="s">
        <v>37</v>
      </c>
      <c r="D124" s="3">
        <v>80000</v>
      </c>
      <c r="E124">
        <v>0</v>
      </c>
      <c r="F124" t="s">
        <v>13</v>
      </c>
      <c r="G124" t="s">
        <v>21</v>
      </c>
      <c r="H124" t="s">
        <v>18</v>
      </c>
      <c r="I124">
        <v>3</v>
      </c>
      <c r="J124" t="s">
        <v>47</v>
      </c>
      <c r="K124" t="s">
        <v>24</v>
      </c>
      <c r="L124">
        <v>31</v>
      </c>
      <c r="M124" t="str">
        <f t="shared" si="1"/>
        <v>Middle Age</v>
      </c>
      <c r="N124" t="s">
        <v>18</v>
      </c>
    </row>
    <row r="125" spans="1:14" x14ac:dyDescent="0.25">
      <c r="A125">
        <v>23627</v>
      </c>
      <c r="B125" t="s">
        <v>41</v>
      </c>
      <c r="C125" t="s">
        <v>37</v>
      </c>
      <c r="D125" s="3">
        <v>100000</v>
      </c>
      <c r="E125">
        <v>3</v>
      </c>
      <c r="F125" t="s">
        <v>19</v>
      </c>
      <c r="G125" t="s">
        <v>28</v>
      </c>
      <c r="H125" t="s">
        <v>18</v>
      </c>
      <c r="I125">
        <v>4</v>
      </c>
      <c r="J125" t="s">
        <v>23</v>
      </c>
      <c r="K125" t="s">
        <v>17</v>
      </c>
      <c r="L125">
        <v>56</v>
      </c>
      <c r="M125" t="str">
        <f t="shared" si="1"/>
        <v>Middle Age</v>
      </c>
      <c r="N125" t="s">
        <v>18</v>
      </c>
    </row>
    <row r="126" spans="1:14" x14ac:dyDescent="0.25">
      <c r="A126">
        <v>27775</v>
      </c>
      <c r="B126" t="s">
        <v>41</v>
      </c>
      <c r="C126" t="s">
        <v>37</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41</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41</v>
      </c>
      <c r="C130" t="s">
        <v>38</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41</v>
      </c>
      <c r="C131" t="s">
        <v>38</v>
      </c>
      <c r="D131" s="3">
        <v>10000</v>
      </c>
      <c r="E131">
        <v>3</v>
      </c>
      <c r="F131" t="s">
        <v>27</v>
      </c>
      <c r="G131" t="s">
        <v>25</v>
      </c>
      <c r="H131" t="s">
        <v>15</v>
      </c>
      <c r="I131">
        <v>1</v>
      </c>
      <c r="J131" t="s">
        <v>16</v>
      </c>
      <c r="K131" t="s">
        <v>17</v>
      </c>
      <c r="L131">
        <v>39</v>
      </c>
      <c r="M131" t="str">
        <f t="shared" ref="M131:M194" si="2">IF(L131&gt;=31,"Middle Age",IF(L131&lt;31,"Adolescent","Invalid"))</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Middle Age</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41</v>
      </c>
      <c r="C135" t="s">
        <v>38</v>
      </c>
      <c r="D135" s="3">
        <v>40000</v>
      </c>
      <c r="E135">
        <v>2</v>
      </c>
      <c r="F135" t="s">
        <v>13</v>
      </c>
      <c r="G135" t="s">
        <v>28</v>
      </c>
      <c r="H135" t="s">
        <v>15</v>
      </c>
      <c r="I135">
        <v>2</v>
      </c>
      <c r="J135" t="s">
        <v>23</v>
      </c>
      <c r="K135" t="s">
        <v>24</v>
      </c>
      <c r="L135">
        <v>65</v>
      </c>
      <c r="M135" t="str">
        <f t="shared" si="2"/>
        <v>Middle Age</v>
      </c>
      <c r="N135" t="s">
        <v>15</v>
      </c>
    </row>
    <row r="136" spans="1:14" x14ac:dyDescent="0.25">
      <c r="A136">
        <v>21094</v>
      </c>
      <c r="B136" t="s">
        <v>41</v>
      </c>
      <c r="C136" t="s">
        <v>37</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41</v>
      </c>
      <c r="C138" t="s">
        <v>37</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41</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37</v>
      </c>
      <c r="D140" s="3">
        <v>20000</v>
      </c>
      <c r="E140">
        <v>2</v>
      </c>
      <c r="F140" t="s">
        <v>29</v>
      </c>
      <c r="G140" t="s">
        <v>20</v>
      </c>
      <c r="H140" t="s">
        <v>15</v>
      </c>
      <c r="I140">
        <v>2</v>
      </c>
      <c r="J140" t="s">
        <v>23</v>
      </c>
      <c r="K140" t="s">
        <v>24</v>
      </c>
      <c r="L140">
        <v>55</v>
      </c>
      <c r="M140" t="str">
        <f t="shared" si="2"/>
        <v>Middle Age</v>
      </c>
      <c r="N140" t="s">
        <v>15</v>
      </c>
    </row>
    <row r="141" spans="1:14" x14ac:dyDescent="0.25">
      <c r="A141">
        <v>26547</v>
      </c>
      <c r="B141" t="s">
        <v>41</v>
      </c>
      <c r="C141" t="s">
        <v>37</v>
      </c>
      <c r="D141" s="3">
        <v>30000</v>
      </c>
      <c r="E141">
        <v>2</v>
      </c>
      <c r="F141" t="s">
        <v>19</v>
      </c>
      <c r="G141" t="s">
        <v>20</v>
      </c>
      <c r="H141" t="s">
        <v>18</v>
      </c>
      <c r="I141">
        <v>2</v>
      </c>
      <c r="J141" t="s">
        <v>23</v>
      </c>
      <c r="K141" t="s">
        <v>24</v>
      </c>
      <c r="L141">
        <v>60</v>
      </c>
      <c r="M141" t="str">
        <f t="shared" si="2"/>
        <v>Middle Age</v>
      </c>
      <c r="N141" t="s">
        <v>15</v>
      </c>
    </row>
    <row r="142" spans="1:14" x14ac:dyDescent="0.25">
      <c r="A142">
        <v>22500</v>
      </c>
      <c r="B142" t="s">
        <v>41</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41</v>
      </c>
      <c r="C143" t="s">
        <v>37</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37</v>
      </c>
      <c r="D145" s="3">
        <v>80000</v>
      </c>
      <c r="E145">
        <v>0</v>
      </c>
      <c r="F145" t="s">
        <v>13</v>
      </c>
      <c r="G145" t="s">
        <v>21</v>
      </c>
      <c r="H145" t="s">
        <v>15</v>
      </c>
      <c r="I145">
        <v>3</v>
      </c>
      <c r="J145" t="s">
        <v>47</v>
      </c>
      <c r="K145" t="s">
        <v>24</v>
      </c>
      <c r="L145">
        <v>32</v>
      </c>
      <c r="M145" t="str">
        <f t="shared" si="2"/>
        <v>Middle Age</v>
      </c>
      <c r="N145" t="s">
        <v>18</v>
      </c>
    </row>
    <row r="146" spans="1:14" x14ac:dyDescent="0.25">
      <c r="A146">
        <v>20877</v>
      </c>
      <c r="B146" t="s">
        <v>41</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37</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37</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Middle Age</v>
      </c>
      <c r="N150" t="s">
        <v>18</v>
      </c>
    </row>
    <row r="151" spans="1:14" x14ac:dyDescent="0.25">
      <c r="A151">
        <v>12728</v>
      </c>
      <c r="B151" t="s">
        <v>41</v>
      </c>
      <c r="C151" t="s">
        <v>38</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41</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41</v>
      </c>
      <c r="C154" t="s">
        <v>37</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41</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41</v>
      </c>
      <c r="C157" t="s">
        <v>37</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37</v>
      </c>
      <c r="D158" s="3">
        <v>130000</v>
      </c>
      <c r="E158">
        <v>5</v>
      </c>
      <c r="F158" t="s">
        <v>19</v>
      </c>
      <c r="G158" t="s">
        <v>21</v>
      </c>
      <c r="H158" t="s">
        <v>15</v>
      </c>
      <c r="I158">
        <v>4</v>
      </c>
      <c r="J158" t="s">
        <v>16</v>
      </c>
      <c r="K158" t="s">
        <v>17</v>
      </c>
      <c r="L158">
        <v>59</v>
      </c>
      <c r="M158" t="str">
        <f t="shared" si="2"/>
        <v>Middle Age</v>
      </c>
      <c r="N158" t="s">
        <v>18</v>
      </c>
    </row>
    <row r="159" spans="1:14" x14ac:dyDescent="0.25">
      <c r="A159">
        <v>23979</v>
      </c>
      <c r="B159" t="s">
        <v>41</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41</v>
      </c>
      <c r="C160" t="s">
        <v>37</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37</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41</v>
      </c>
      <c r="C162" t="s">
        <v>37</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37</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41</v>
      </c>
      <c r="C164" t="s">
        <v>37</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41</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37</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41</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41</v>
      </c>
      <c r="C169" t="s">
        <v>38</v>
      </c>
      <c r="D169" s="3">
        <v>100000</v>
      </c>
      <c r="E169">
        <v>0</v>
      </c>
      <c r="F169" t="s">
        <v>27</v>
      </c>
      <c r="G169" t="s">
        <v>28</v>
      </c>
      <c r="H169" t="s">
        <v>15</v>
      </c>
      <c r="I169">
        <v>3</v>
      </c>
      <c r="J169" t="s">
        <v>47</v>
      </c>
      <c r="K169" t="s">
        <v>24</v>
      </c>
      <c r="L169">
        <v>35</v>
      </c>
      <c r="M169" t="str">
        <f t="shared" si="2"/>
        <v>Middle Age</v>
      </c>
      <c r="N169" t="s">
        <v>18</v>
      </c>
    </row>
    <row r="170" spans="1:14" x14ac:dyDescent="0.25">
      <c r="A170">
        <v>14058</v>
      </c>
      <c r="B170" t="s">
        <v>41</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37</v>
      </c>
      <c r="D172" s="3">
        <v>130000</v>
      </c>
      <c r="E172">
        <v>4</v>
      </c>
      <c r="F172" t="s">
        <v>19</v>
      </c>
      <c r="G172" t="s">
        <v>21</v>
      </c>
      <c r="H172" t="s">
        <v>15</v>
      </c>
      <c r="I172">
        <v>4</v>
      </c>
      <c r="J172" t="s">
        <v>23</v>
      </c>
      <c r="K172" t="s">
        <v>17</v>
      </c>
      <c r="L172">
        <v>61</v>
      </c>
      <c r="M172" t="str">
        <f t="shared" si="2"/>
        <v>Middle Age</v>
      </c>
      <c r="N172" t="s">
        <v>15</v>
      </c>
    </row>
    <row r="173" spans="1:14" x14ac:dyDescent="0.25">
      <c r="A173">
        <v>18144</v>
      </c>
      <c r="B173" t="s">
        <v>36</v>
      </c>
      <c r="C173" t="s">
        <v>37</v>
      </c>
      <c r="D173" s="3">
        <v>80000</v>
      </c>
      <c r="E173">
        <v>5</v>
      </c>
      <c r="F173" t="s">
        <v>13</v>
      </c>
      <c r="G173" t="s">
        <v>28</v>
      </c>
      <c r="H173" t="s">
        <v>15</v>
      </c>
      <c r="I173">
        <v>2</v>
      </c>
      <c r="J173" t="s">
        <v>22</v>
      </c>
      <c r="K173" t="s">
        <v>17</v>
      </c>
      <c r="L173">
        <v>61</v>
      </c>
      <c r="M173" t="str">
        <f t="shared" si="2"/>
        <v>Middle Age</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37</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41</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41</v>
      </c>
      <c r="C177" t="s">
        <v>37</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41</v>
      </c>
      <c r="C178" t="s">
        <v>37</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41</v>
      </c>
      <c r="C179" t="s">
        <v>37</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47</v>
      </c>
      <c r="K180" t="s">
        <v>17</v>
      </c>
      <c r="L180">
        <v>55</v>
      </c>
      <c r="M180" t="str">
        <f t="shared" si="2"/>
        <v>Middle Age</v>
      </c>
      <c r="N180" t="s">
        <v>15</v>
      </c>
    </row>
    <row r="181" spans="1:14" x14ac:dyDescent="0.25">
      <c r="A181">
        <v>12212</v>
      </c>
      <c r="B181" t="s">
        <v>36</v>
      </c>
      <c r="C181" t="s">
        <v>37</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41</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37</v>
      </c>
      <c r="D183" s="3">
        <v>30000</v>
      </c>
      <c r="E183">
        <v>3</v>
      </c>
      <c r="F183" t="s">
        <v>19</v>
      </c>
      <c r="G183" t="s">
        <v>20</v>
      </c>
      <c r="H183" t="s">
        <v>18</v>
      </c>
      <c r="I183">
        <v>2</v>
      </c>
      <c r="J183" t="s">
        <v>26</v>
      </c>
      <c r="K183" t="s">
        <v>24</v>
      </c>
      <c r="L183">
        <v>55</v>
      </c>
      <c r="M183" t="str">
        <f t="shared" si="2"/>
        <v>Middle Age</v>
      </c>
      <c r="N183" t="s">
        <v>15</v>
      </c>
    </row>
    <row r="184" spans="1:14" x14ac:dyDescent="0.25">
      <c r="A184">
        <v>19445</v>
      </c>
      <c r="B184" t="s">
        <v>36</v>
      </c>
      <c r="C184" t="s">
        <v>37</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41</v>
      </c>
      <c r="C185" t="s">
        <v>38</v>
      </c>
      <c r="D185" s="3">
        <v>40000</v>
      </c>
      <c r="E185">
        <v>2</v>
      </c>
      <c r="F185" t="s">
        <v>13</v>
      </c>
      <c r="G185" t="s">
        <v>28</v>
      </c>
      <c r="H185" t="s">
        <v>15</v>
      </c>
      <c r="I185">
        <v>2</v>
      </c>
      <c r="J185" t="s">
        <v>23</v>
      </c>
      <c r="K185" t="s">
        <v>24</v>
      </c>
      <c r="L185">
        <v>66</v>
      </c>
      <c r="M185" t="str">
        <f t="shared" si="2"/>
        <v>Middle Age</v>
      </c>
      <c r="N185" t="s">
        <v>15</v>
      </c>
    </row>
    <row r="186" spans="1:14" x14ac:dyDescent="0.25">
      <c r="A186">
        <v>28918</v>
      </c>
      <c r="B186" t="s">
        <v>36</v>
      </c>
      <c r="C186" t="s">
        <v>37</v>
      </c>
      <c r="D186" s="3">
        <v>130000</v>
      </c>
      <c r="E186">
        <v>4</v>
      </c>
      <c r="F186" t="s">
        <v>27</v>
      </c>
      <c r="G186" t="s">
        <v>28</v>
      </c>
      <c r="H186" t="s">
        <v>18</v>
      </c>
      <c r="I186">
        <v>4</v>
      </c>
      <c r="J186" t="s">
        <v>47</v>
      </c>
      <c r="K186" t="s">
        <v>17</v>
      </c>
      <c r="L186">
        <v>58</v>
      </c>
      <c r="M186" t="str">
        <f t="shared" si="2"/>
        <v>Middle Age</v>
      </c>
      <c r="N186" t="s">
        <v>18</v>
      </c>
    </row>
    <row r="187" spans="1:14" x14ac:dyDescent="0.25">
      <c r="A187">
        <v>15799</v>
      </c>
      <c r="B187" t="s">
        <v>36</v>
      </c>
      <c r="C187" t="s">
        <v>37</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37</v>
      </c>
      <c r="D188" s="3">
        <v>30000</v>
      </c>
      <c r="E188">
        <v>3</v>
      </c>
      <c r="F188" t="s">
        <v>27</v>
      </c>
      <c r="G188" t="s">
        <v>14</v>
      </c>
      <c r="H188" t="s">
        <v>18</v>
      </c>
      <c r="I188">
        <v>2</v>
      </c>
      <c r="J188" t="s">
        <v>26</v>
      </c>
      <c r="K188" t="s">
        <v>24</v>
      </c>
      <c r="L188">
        <v>56</v>
      </c>
      <c r="M188" t="str">
        <f t="shared" si="2"/>
        <v>Middle Age</v>
      </c>
      <c r="N188" t="s">
        <v>15</v>
      </c>
    </row>
    <row r="189" spans="1:14" x14ac:dyDescent="0.25">
      <c r="A189">
        <v>18151</v>
      </c>
      <c r="B189" t="s">
        <v>41</v>
      </c>
      <c r="C189" t="s">
        <v>38</v>
      </c>
      <c r="D189" s="3">
        <v>80000</v>
      </c>
      <c r="E189">
        <v>5</v>
      </c>
      <c r="F189" t="s">
        <v>19</v>
      </c>
      <c r="G189" t="s">
        <v>21</v>
      </c>
      <c r="H189" t="s">
        <v>18</v>
      </c>
      <c r="I189">
        <v>2</v>
      </c>
      <c r="J189" t="s">
        <v>47</v>
      </c>
      <c r="K189" t="s">
        <v>17</v>
      </c>
      <c r="L189">
        <v>59</v>
      </c>
      <c r="M189" t="str">
        <f t="shared" si="2"/>
        <v>Middle Age</v>
      </c>
      <c r="N189" t="s">
        <v>18</v>
      </c>
    </row>
    <row r="190" spans="1:14" x14ac:dyDescent="0.25">
      <c r="A190">
        <v>20606</v>
      </c>
      <c r="B190" t="s">
        <v>36</v>
      </c>
      <c r="C190" t="s">
        <v>37</v>
      </c>
      <c r="D190" s="3">
        <v>70000</v>
      </c>
      <c r="E190">
        <v>0</v>
      </c>
      <c r="F190" t="s">
        <v>13</v>
      </c>
      <c r="G190" t="s">
        <v>21</v>
      </c>
      <c r="H190" t="s">
        <v>15</v>
      </c>
      <c r="I190">
        <v>4</v>
      </c>
      <c r="J190" t="s">
        <v>47</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Middle Age</v>
      </c>
      <c r="N192" t="s">
        <v>18</v>
      </c>
    </row>
    <row r="193" spans="1:14" x14ac:dyDescent="0.25">
      <c r="A193">
        <v>26944</v>
      </c>
      <c r="B193" t="s">
        <v>41</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41</v>
      </c>
      <c r="C194" t="s">
        <v>37</v>
      </c>
      <c r="D194" s="3">
        <v>80000</v>
      </c>
      <c r="E194">
        <v>5</v>
      </c>
      <c r="F194" t="s">
        <v>13</v>
      </c>
      <c r="G194" t="s">
        <v>28</v>
      </c>
      <c r="H194" t="s">
        <v>15</v>
      </c>
      <c r="I194">
        <v>2</v>
      </c>
      <c r="J194" t="s">
        <v>47</v>
      </c>
      <c r="K194" t="s">
        <v>17</v>
      </c>
      <c r="L194">
        <v>62</v>
      </c>
      <c r="M194" t="str">
        <f t="shared" si="2"/>
        <v>Middle Age</v>
      </c>
      <c r="N194" t="s">
        <v>18</v>
      </c>
    </row>
    <row r="195" spans="1:14" x14ac:dyDescent="0.25">
      <c r="A195">
        <v>26032</v>
      </c>
      <c r="B195" t="s">
        <v>36</v>
      </c>
      <c r="C195" t="s">
        <v>37</v>
      </c>
      <c r="D195" s="3">
        <v>70000</v>
      </c>
      <c r="E195">
        <v>5</v>
      </c>
      <c r="F195" t="s">
        <v>13</v>
      </c>
      <c r="G195" t="s">
        <v>21</v>
      </c>
      <c r="H195" t="s">
        <v>15</v>
      </c>
      <c r="I195">
        <v>4</v>
      </c>
      <c r="J195" t="s">
        <v>47</v>
      </c>
      <c r="K195" t="s">
        <v>24</v>
      </c>
      <c r="L195">
        <v>41</v>
      </c>
      <c r="M195" t="str">
        <f t="shared" ref="M195:M258" si="3">IF(L195&gt;=31,"Middle Age",IF(L195&lt;31,"Adolescent","Invalid"))</f>
        <v>Middle Age</v>
      </c>
      <c r="N195" t="s">
        <v>18</v>
      </c>
    </row>
    <row r="196" spans="1:14" x14ac:dyDescent="0.25">
      <c r="A196">
        <v>17843</v>
      </c>
      <c r="B196" t="s">
        <v>41</v>
      </c>
      <c r="C196" t="s">
        <v>37</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41</v>
      </c>
      <c r="C197" t="s">
        <v>38</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41</v>
      </c>
      <c r="C198" t="s">
        <v>37</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Middle Age</v>
      </c>
      <c r="N199" t="s">
        <v>15</v>
      </c>
    </row>
    <row r="200" spans="1:14" x14ac:dyDescent="0.25">
      <c r="A200">
        <v>15214</v>
      </c>
      <c r="B200" t="s">
        <v>41</v>
      </c>
      <c r="C200" t="s">
        <v>37</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41</v>
      </c>
      <c r="C201" t="s">
        <v>38</v>
      </c>
      <c r="D201" s="3">
        <v>80000</v>
      </c>
      <c r="E201">
        <v>0</v>
      </c>
      <c r="F201" t="s">
        <v>13</v>
      </c>
      <c r="G201" t="s">
        <v>21</v>
      </c>
      <c r="H201" t="s">
        <v>18</v>
      </c>
      <c r="I201">
        <v>3</v>
      </c>
      <c r="J201" t="s">
        <v>47</v>
      </c>
      <c r="K201" t="s">
        <v>24</v>
      </c>
      <c r="L201">
        <v>33</v>
      </c>
      <c r="M201" t="str">
        <f t="shared" si="3"/>
        <v>Middle Age</v>
      </c>
      <c r="N201" t="s">
        <v>15</v>
      </c>
    </row>
    <row r="202" spans="1:14" x14ac:dyDescent="0.25">
      <c r="A202">
        <v>24584</v>
      </c>
      <c r="B202" t="s">
        <v>41</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41</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41</v>
      </c>
      <c r="C205" t="s">
        <v>37</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41</v>
      </c>
      <c r="C206" t="s">
        <v>37</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41</v>
      </c>
      <c r="C208" t="s">
        <v>38</v>
      </c>
      <c r="D208" s="3">
        <v>90000</v>
      </c>
      <c r="E208">
        <v>5</v>
      </c>
      <c r="F208" t="s">
        <v>19</v>
      </c>
      <c r="G208" t="s">
        <v>21</v>
      </c>
      <c r="H208" t="s">
        <v>18</v>
      </c>
      <c r="I208">
        <v>2</v>
      </c>
      <c r="J208" t="s">
        <v>47</v>
      </c>
      <c r="K208" t="s">
        <v>17</v>
      </c>
      <c r="L208">
        <v>62</v>
      </c>
      <c r="M208" t="str">
        <f t="shared" si="3"/>
        <v>Middle Age</v>
      </c>
      <c r="N208" t="s">
        <v>18</v>
      </c>
    </row>
    <row r="209" spans="1:14" x14ac:dyDescent="0.25">
      <c r="A209">
        <v>28729</v>
      </c>
      <c r="B209" t="s">
        <v>41</v>
      </c>
      <c r="C209" t="s">
        <v>37</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41</v>
      </c>
      <c r="C210" t="s">
        <v>37</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41</v>
      </c>
      <c r="C211" t="s">
        <v>37</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37</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37</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41</v>
      </c>
      <c r="C214" t="s">
        <v>37</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41</v>
      </c>
      <c r="C215" t="s">
        <v>38</v>
      </c>
      <c r="D215" s="3">
        <v>70000</v>
      </c>
      <c r="E215">
        <v>0</v>
      </c>
      <c r="F215" t="s">
        <v>13</v>
      </c>
      <c r="G215" t="s">
        <v>21</v>
      </c>
      <c r="H215" t="s">
        <v>18</v>
      </c>
      <c r="I215">
        <v>4</v>
      </c>
      <c r="J215" t="s">
        <v>47</v>
      </c>
      <c r="K215" t="s">
        <v>24</v>
      </c>
      <c r="L215">
        <v>31</v>
      </c>
      <c r="M215" t="str">
        <f t="shared" si="3"/>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Middle Age</v>
      </c>
      <c r="N216" t="s">
        <v>15</v>
      </c>
    </row>
    <row r="217" spans="1:14" x14ac:dyDescent="0.25">
      <c r="A217">
        <v>27951</v>
      </c>
      <c r="B217" t="s">
        <v>41</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41</v>
      </c>
      <c r="C219" t="s">
        <v>37</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41</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41</v>
      </c>
      <c r="C221" t="s">
        <v>38</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41</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37</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41</v>
      </c>
      <c r="C225" t="s">
        <v>37</v>
      </c>
      <c r="D225" s="3">
        <v>70000</v>
      </c>
      <c r="E225">
        <v>5</v>
      </c>
      <c r="F225" t="s">
        <v>13</v>
      </c>
      <c r="G225" t="s">
        <v>21</v>
      </c>
      <c r="H225" t="s">
        <v>15</v>
      </c>
      <c r="I225">
        <v>4</v>
      </c>
      <c r="J225" t="s">
        <v>47</v>
      </c>
      <c r="K225" t="s">
        <v>24</v>
      </c>
      <c r="L225">
        <v>39</v>
      </c>
      <c r="M225" t="str">
        <f t="shared" si="3"/>
        <v>Middle Age</v>
      </c>
      <c r="N225" t="s">
        <v>18</v>
      </c>
    </row>
    <row r="226" spans="1:14" x14ac:dyDescent="0.25">
      <c r="A226">
        <v>19650</v>
      </c>
      <c r="B226" t="s">
        <v>36</v>
      </c>
      <c r="C226" t="s">
        <v>37</v>
      </c>
      <c r="D226" s="3">
        <v>30000</v>
      </c>
      <c r="E226">
        <v>2</v>
      </c>
      <c r="F226" t="s">
        <v>19</v>
      </c>
      <c r="G226" t="s">
        <v>20</v>
      </c>
      <c r="H226" t="s">
        <v>18</v>
      </c>
      <c r="I226">
        <v>2</v>
      </c>
      <c r="J226" t="s">
        <v>16</v>
      </c>
      <c r="K226" t="s">
        <v>24</v>
      </c>
      <c r="L226">
        <v>67</v>
      </c>
      <c r="M226" t="str">
        <f t="shared" si="3"/>
        <v>Middle Age</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41</v>
      </c>
      <c r="C228" t="s">
        <v>37</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37</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41</v>
      </c>
      <c r="C231" t="s">
        <v>38</v>
      </c>
      <c r="D231" s="3">
        <v>80000</v>
      </c>
      <c r="E231">
        <v>5</v>
      </c>
      <c r="F231" t="s">
        <v>27</v>
      </c>
      <c r="G231" t="s">
        <v>28</v>
      </c>
      <c r="H231" t="s">
        <v>15</v>
      </c>
      <c r="I231">
        <v>3</v>
      </c>
      <c r="J231" t="s">
        <v>47</v>
      </c>
      <c r="K231" t="s">
        <v>17</v>
      </c>
      <c r="L231">
        <v>57</v>
      </c>
      <c r="M231" t="str">
        <f t="shared" si="3"/>
        <v>Middle Age</v>
      </c>
      <c r="N231" t="s">
        <v>18</v>
      </c>
    </row>
    <row r="232" spans="1:14" x14ac:dyDescent="0.25">
      <c r="A232">
        <v>22830</v>
      </c>
      <c r="B232" t="s">
        <v>36</v>
      </c>
      <c r="C232" t="s">
        <v>38</v>
      </c>
      <c r="D232" s="3">
        <v>120000</v>
      </c>
      <c r="E232">
        <v>4</v>
      </c>
      <c r="F232" t="s">
        <v>19</v>
      </c>
      <c r="G232" t="s">
        <v>28</v>
      </c>
      <c r="H232" t="s">
        <v>15</v>
      </c>
      <c r="I232">
        <v>3</v>
      </c>
      <c r="J232" t="s">
        <v>47</v>
      </c>
      <c r="K232" t="s">
        <v>17</v>
      </c>
      <c r="L232">
        <v>56</v>
      </c>
      <c r="M232" t="str">
        <f t="shared" si="3"/>
        <v>Middle Age</v>
      </c>
      <c r="N232" t="s">
        <v>18</v>
      </c>
    </row>
    <row r="233" spans="1:14" x14ac:dyDescent="0.25">
      <c r="A233">
        <v>14777</v>
      </c>
      <c r="B233" t="s">
        <v>36</v>
      </c>
      <c r="C233" t="s">
        <v>37</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37</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41</v>
      </c>
      <c r="C236" t="s">
        <v>38</v>
      </c>
      <c r="D236" s="3">
        <v>90000</v>
      </c>
      <c r="E236">
        <v>0</v>
      </c>
      <c r="F236" t="s">
        <v>13</v>
      </c>
      <c r="G236" t="s">
        <v>21</v>
      </c>
      <c r="H236" t="s">
        <v>18</v>
      </c>
      <c r="I236">
        <v>4</v>
      </c>
      <c r="J236" t="s">
        <v>47</v>
      </c>
      <c r="K236" t="s">
        <v>24</v>
      </c>
      <c r="L236">
        <v>35</v>
      </c>
      <c r="M236" t="str">
        <f t="shared" si="3"/>
        <v>Middle Age</v>
      </c>
      <c r="N236" t="s">
        <v>15</v>
      </c>
    </row>
    <row r="237" spans="1:14" x14ac:dyDescent="0.25">
      <c r="A237">
        <v>11340</v>
      </c>
      <c r="B237" t="s">
        <v>36</v>
      </c>
      <c r="C237" t="s">
        <v>37</v>
      </c>
      <c r="D237" s="3">
        <v>10000</v>
      </c>
      <c r="E237">
        <v>1</v>
      </c>
      <c r="F237" t="s">
        <v>31</v>
      </c>
      <c r="G237" t="s">
        <v>20</v>
      </c>
      <c r="H237" t="s">
        <v>15</v>
      </c>
      <c r="I237">
        <v>0</v>
      </c>
      <c r="J237" t="s">
        <v>16</v>
      </c>
      <c r="K237" t="s">
        <v>17</v>
      </c>
      <c r="L237">
        <v>70</v>
      </c>
      <c r="M237" t="str">
        <f t="shared" si="3"/>
        <v>Middle Age</v>
      </c>
      <c r="N237" t="s">
        <v>15</v>
      </c>
    </row>
    <row r="238" spans="1:14" x14ac:dyDescent="0.25">
      <c r="A238">
        <v>25693</v>
      </c>
      <c r="B238" t="s">
        <v>41</v>
      </c>
      <c r="C238" t="s">
        <v>37</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37</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41</v>
      </c>
      <c r="C241" t="s">
        <v>37</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41</v>
      </c>
      <c r="C243" t="s">
        <v>37</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41</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41</v>
      </c>
      <c r="C245" t="s">
        <v>37</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37</v>
      </c>
      <c r="D246" s="3">
        <v>120000</v>
      </c>
      <c r="E246">
        <v>3</v>
      </c>
      <c r="F246" t="s">
        <v>13</v>
      </c>
      <c r="G246" t="s">
        <v>28</v>
      </c>
      <c r="H246" t="s">
        <v>18</v>
      </c>
      <c r="I246">
        <v>2</v>
      </c>
      <c r="J246" t="s">
        <v>47</v>
      </c>
      <c r="K246" t="s">
        <v>17</v>
      </c>
      <c r="L246">
        <v>52</v>
      </c>
      <c r="M246"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37</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37</v>
      </c>
      <c r="D249" s="3">
        <v>100000</v>
      </c>
      <c r="E249">
        <v>0</v>
      </c>
      <c r="F249" t="s">
        <v>27</v>
      </c>
      <c r="G249" t="s">
        <v>28</v>
      </c>
      <c r="H249" t="s">
        <v>15</v>
      </c>
      <c r="I249">
        <v>4</v>
      </c>
      <c r="J249" t="s">
        <v>47</v>
      </c>
      <c r="K249" t="s">
        <v>24</v>
      </c>
      <c r="L249">
        <v>34</v>
      </c>
      <c r="M249" t="str">
        <f t="shared" si="3"/>
        <v>Middle Age</v>
      </c>
      <c r="N249" t="s">
        <v>15</v>
      </c>
    </row>
    <row r="250" spans="1:14" x14ac:dyDescent="0.25">
      <c r="A250">
        <v>13981</v>
      </c>
      <c r="B250" t="s">
        <v>36</v>
      </c>
      <c r="C250" t="s">
        <v>37</v>
      </c>
      <c r="D250" s="3">
        <v>10000</v>
      </c>
      <c r="E250">
        <v>5</v>
      </c>
      <c r="F250" t="s">
        <v>27</v>
      </c>
      <c r="G250" t="s">
        <v>14</v>
      </c>
      <c r="H250" t="s">
        <v>18</v>
      </c>
      <c r="I250">
        <v>3</v>
      </c>
      <c r="J250" t="s">
        <v>26</v>
      </c>
      <c r="K250" t="s">
        <v>24</v>
      </c>
      <c r="L250">
        <v>62</v>
      </c>
      <c r="M250" t="str">
        <f t="shared" si="3"/>
        <v>Middle Age</v>
      </c>
      <c r="N250" t="s">
        <v>18</v>
      </c>
    </row>
    <row r="251" spans="1:14" x14ac:dyDescent="0.25">
      <c r="A251">
        <v>23432</v>
      </c>
      <c r="B251" t="s">
        <v>41</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Middle Age</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Middle Age</v>
      </c>
      <c r="N253" t="s">
        <v>18</v>
      </c>
    </row>
    <row r="254" spans="1:14" x14ac:dyDescent="0.25">
      <c r="A254">
        <v>12666</v>
      </c>
      <c r="B254" t="s">
        <v>41</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3">
        <v>100000</v>
      </c>
      <c r="E255">
        <v>3</v>
      </c>
      <c r="F255" t="s">
        <v>29</v>
      </c>
      <c r="G255" t="s">
        <v>21</v>
      </c>
      <c r="H255" t="s">
        <v>15</v>
      </c>
      <c r="I255">
        <v>0</v>
      </c>
      <c r="J255" t="s">
        <v>47</v>
      </c>
      <c r="K255" t="s">
        <v>17</v>
      </c>
      <c r="L255">
        <v>59</v>
      </c>
      <c r="M255" t="str">
        <f t="shared" si="3"/>
        <v>Middle Age</v>
      </c>
      <c r="N255" t="s">
        <v>15</v>
      </c>
    </row>
    <row r="256" spans="1:14" x14ac:dyDescent="0.25">
      <c r="A256">
        <v>21375</v>
      </c>
      <c r="B256" t="s">
        <v>41</v>
      </c>
      <c r="C256" t="s">
        <v>38</v>
      </c>
      <c r="D256" s="3">
        <v>20000</v>
      </c>
      <c r="E256">
        <v>2</v>
      </c>
      <c r="F256" t="s">
        <v>29</v>
      </c>
      <c r="G256" t="s">
        <v>20</v>
      </c>
      <c r="H256" t="s">
        <v>15</v>
      </c>
      <c r="I256">
        <v>2</v>
      </c>
      <c r="J256" t="s">
        <v>23</v>
      </c>
      <c r="K256" t="s">
        <v>24</v>
      </c>
      <c r="L256">
        <v>57</v>
      </c>
      <c r="M256" t="str">
        <f t="shared" si="3"/>
        <v>Middle Age</v>
      </c>
      <c r="N256" t="s">
        <v>18</v>
      </c>
    </row>
    <row r="257" spans="1:14" x14ac:dyDescent="0.25">
      <c r="A257">
        <v>20839</v>
      </c>
      <c r="B257" t="s">
        <v>41</v>
      </c>
      <c r="C257" t="s">
        <v>37</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41</v>
      </c>
      <c r="C259" t="s">
        <v>37</v>
      </c>
      <c r="D259" s="3">
        <v>50000</v>
      </c>
      <c r="E259">
        <v>0</v>
      </c>
      <c r="F259" t="s">
        <v>31</v>
      </c>
      <c r="G259" t="s">
        <v>14</v>
      </c>
      <c r="H259" t="s">
        <v>15</v>
      </c>
      <c r="I259">
        <v>0</v>
      </c>
      <c r="J259" t="s">
        <v>16</v>
      </c>
      <c r="K259" t="s">
        <v>17</v>
      </c>
      <c r="L259">
        <v>36</v>
      </c>
      <c r="M259" t="str">
        <f t="shared" ref="M259:M322" si="4">IF(L259&gt;=31,"Middle Age",IF(L259&lt;31,"Adolescent","Invalid"))</f>
        <v>Middle Age</v>
      </c>
      <c r="N259" t="s">
        <v>15</v>
      </c>
    </row>
    <row r="260" spans="1:14" x14ac:dyDescent="0.25">
      <c r="A260">
        <v>14193</v>
      </c>
      <c r="B260" t="s">
        <v>41</v>
      </c>
      <c r="C260" t="s">
        <v>37</v>
      </c>
      <c r="D260" s="3">
        <v>100000</v>
      </c>
      <c r="E260">
        <v>3</v>
      </c>
      <c r="F260" t="s">
        <v>19</v>
      </c>
      <c r="G260" t="s">
        <v>28</v>
      </c>
      <c r="H260" t="s">
        <v>15</v>
      </c>
      <c r="I260">
        <v>4</v>
      </c>
      <c r="J260" t="s">
        <v>47</v>
      </c>
      <c r="K260" t="s">
        <v>17</v>
      </c>
      <c r="L260">
        <v>56</v>
      </c>
      <c r="M260" t="str">
        <f t="shared" si="4"/>
        <v>Middle Age</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41</v>
      </c>
      <c r="C262" t="s">
        <v>37</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37</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37</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41</v>
      </c>
      <c r="C265" t="s">
        <v>37</v>
      </c>
      <c r="D265" s="3">
        <v>70000</v>
      </c>
      <c r="E265">
        <v>5</v>
      </c>
      <c r="F265" t="s">
        <v>13</v>
      </c>
      <c r="G265" t="s">
        <v>21</v>
      </c>
      <c r="H265" t="s">
        <v>15</v>
      </c>
      <c r="I265">
        <v>3</v>
      </c>
      <c r="J265" t="s">
        <v>47</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41</v>
      </c>
      <c r="C267" t="s">
        <v>37</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41</v>
      </c>
      <c r="C268" t="s">
        <v>37</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41</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41</v>
      </c>
      <c r="C271" t="s">
        <v>37</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41</v>
      </c>
      <c r="C272" t="s">
        <v>37</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41</v>
      </c>
      <c r="C273" t="s">
        <v>37</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41</v>
      </c>
      <c r="C275" t="s">
        <v>37</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37</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37</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37</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37</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47</v>
      </c>
      <c r="K280" t="s">
        <v>24</v>
      </c>
      <c r="L280">
        <v>35</v>
      </c>
      <c r="M280" t="str">
        <f t="shared" si="4"/>
        <v>Middle Age</v>
      </c>
      <c r="N280" t="s">
        <v>15</v>
      </c>
    </row>
    <row r="281" spans="1:14" x14ac:dyDescent="0.25">
      <c r="A281">
        <v>16390</v>
      </c>
      <c r="B281" t="s">
        <v>41</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41</v>
      </c>
      <c r="C282" t="s">
        <v>37</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41</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41</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37</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41</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37</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41</v>
      </c>
      <c r="C288" t="s">
        <v>37</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41</v>
      </c>
      <c r="C289" t="s">
        <v>37</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41</v>
      </c>
      <c r="C292" t="s">
        <v>37</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37</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41</v>
      </c>
      <c r="C295" t="s">
        <v>37</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41</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41</v>
      </c>
      <c r="C297" t="s">
        <v>37</v>
      </c>
      <c r="D297" s="3">
        <v>110000</v>
      </c>
      <c r="E297">
        <v>0</v>
      </c>
      <c r="F297" t="s">
        <v>19</v>
      </c>
      <c r="G297" t="s">
        <v>28</v>
      </c>
      <c r="H297" t="s">
        <v>15</v>
      </c>
      <c r="I297">
        <v>3</v>
      </c>
      <c r="J297" t="s">
        <v>47</v>
      </c>
      <c r="K297" t="s">
        <v>24</v>
      </c>
      <c r="L297">
        <v>32</v>
      </c>
      <c r="M297" t="str">
        <f t="shared" si="4"/>
        <v>Middle Age</v>
      </c>
      <c r="N297" t="s">
        <v>15</v>
      </c>
    </row>
    <row r="298" spans="1:14" x14ac:dyDescent="0.25">
      <c r="A298">
        <v>26663</v>
      </c>
      <c r="B298" t="s">
        <v>41</v>
      </c>
      <c r="C298" t="s">
        <v>37</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37</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37</v>
      </c>
      <c r="D301" s="3">
        <v>30000</v>
      </c>
      <c r="E301">
        <v>2</v>
      </c>
      <c r="F301" t="s">
        <v>19</v>
      </c>
      <c r="G301" t="s">
        <v>20</v>
      </c>
      <c r="H301" t="s">
        <v>18</v>
      </c>
      <c r="I301">
        <v>2</v>
      </c>
      <c r="J301" t="s">
        <v>23</v>
      </c>
      <c r="K301" t="s">
        <v>24</v>
      </c>
      <c r="L301">
        <v>69</v>
      </c>
      <c r="M301" t="str">
        <f t="shared" si="4"/>
        <v>Middle Age</v>
      </c>
      <c r="N301" t="s">
        <v>18</v>
      </c>
    </row>
    <row r="302" spans="1:14" x14ac:dyDescent="0.25">
      <c r="A302">
        <v>25906</v>
      </c>
      <c r="B302" t="s">
        <v>41</v>
      </c>
      <c r="C302" t="s">
        <v>37</v>
      </c>
      <c r="D302" s="3">
        <v>10000</v>
      </c>
      <c r="E302">
        <v>5</v>
      </c>
      <c r="F302" t="s">
        <v>27</v>
      </c>
      <c r="G302" t="s">
        <v>14</v>
      </c>
      <c r="H302" t="s">
        <v>18</v>
      </c>
      <c r="I302">
        <v>2</v>
      </c>
      <c r="J302" t="s">
        <v>26</v>
      </c>
      <c r="K302" t="s">
        <v>24</v>
      </c>
      <c r="L302">
        <v>62</v>
      </c>
      <c r="M302" t="str">
        <f t="shared" si="4"/>
        <v>Middle Age</v>
      </c>
      <c r="N302" t="s">
        <v>18</v>
      </c>
    </row>
    <row r="303" spans="1:14" x14ac:dyDescent="0.25">
      <c r="A303">
        <v>17926</v>
      </c>
      <c r="B303" t="s">
        <v>41</v>
      </c>
      <c r="C303" t="s">
        <v>37</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41</v>
      </c>
      <c r="C304" t="s">
        <v>38</v>
      </c>
      <c r="D304" s="3">
        <v>30000</v>
      </c>
      <c r="E304">
        <v>1</v>
      </c>
      <c r="F304" t="s">
        <v>13</v>
      </c>
      <c r="G304" t="s">
        <v>20</v>
      </c>
      <c r="H304" t="s">
        <v>15</v>
      </c>
      <c r="I304">
        <v>0</v>
      </c>
      <c r="J304" t="s">
        <v>16</v>
      </c>
      <c r="K304" t="s">
        <v>17</v>
      </c>
      <c r="L304">
        <v>62</v>
      </c>
      <c r="M304" t="str">
        <f t="shared" si="4"/>
        <v>Middle Age</v>
      </c>
      <c r="N304" t="s">
        <v>15</v>
      </c>
    </row>
    <row r="305" spans="1:14" x14ac:dyDescent="0.25">
      <c r="A305">
        <v>20897</v>
      </c>
      <c r="B305" t="s">
        <v>36</v>
      </c>
      <c r="C305" t="s">
        <v>37</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41</v>
      </c>
      <c r="C307" t="s">
        <v>38</v>
      </c>
      <c r="D307" s="3">
        <v>10000</v>
      </c>
      <c r="E307">
        <v>2</v>
      </c>
      <c r="F307" t="s">
        <v>29</v>
      </c>
      <c r="G307" t="s">
        <v>20</v>
      </c>
      <c r="H307" t="s">
        <v>15</v>
      </c>
      <c r="I307">
        <v>2</v>
      </c>
      <c r="J307" t="s">
        <v>23</v>
      </c>
      <c r="K307" t="s">
        <v>24</v>
      </c>
      <c r="L307">
        <v>58</v>
      </c>
      <c r="M307" t="str">
        <f t="shared" si="4"/>
        <v>Middle Age</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Middle Age</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37</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Middle Age</v>
      </c>
      <c r="N314" t="s">
        <v>15</v>
      </c>
    </row>
    <row r="315" spans="1:14" x14ac:dyDescent="0.25">
      <c r="A315">
        <v>23105</v>
      </c>
      <c r="B315" t="s">
        <v>41</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41</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Middle Age</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47</v>
      </c>
      <c r="K320" t="s">
        <v>17</v>
      </c>
      <c r="L320">
        <v>54</v>
      </c>
      <c r="M320" t="str">
        <f t="shared" si="4"/>
        <v>Middle Age</v>
      </c>
      <c r="N320" t="s">
        <v>18</v>
      </c>
    </row>
    <row r="321" spans="1:14" x14ac:dyDescent="0.25">
      <c r="A321">
        <v>11386</v>
      </c>
      <c r="B321" t="s">
        <v>36</v>
      </c>
      <c r="C321" t="s">
        <v>37</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41</v>
      </c>
      <c r="C323" t="s">
        <v>37</v>
      </c>
      <c r="D323" s="3">
        <v>160000</v>
      </c>
      <c r="E323">
        <v>0</v>
      </c>
      <c r="F323" t="s">
        <v>31</v>
      </c>
      <c r="G323" t="s">
        <v>28</v>
      </c>
      <c r="H323" t="s">
        <v>18</v>
      </c>
      <c r="I323">
        <v>3</v>
      </c>
      <c r="J323" t="s">
        <v>16</v>
      </c>
      <c r="K323" t="s">
        <v>24</v>
      </c>
      <c r="L323">
        <v>47</v>
      </c>
      <c r="M323" t="str">
        <f t="shared" ref="M323:M386" si="5">IF(L323&gt;=31,"Middle Age",IF(L323&lt;31,"Adolescent","Invalid"))</f>
        <v>Middle Age</v>
      </c>
      <c r="N323" t="s">
        <v>15</v>
      </c>
    </row>
    <row r="324" spans="1:14" x14ac:dyDescent="0.25">
      <c r="A324">
        <v>16410</v>
      </c>
      <c r="B324" t="s">
        <v>41</v>
      </c>
      <c r="C324" t="s">
        <v>37</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41</v>
      </c>
      <c r="C325" t="s">
        <v>37</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41</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37</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41</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37</v>
      </c>
      <c r="D331" s="3">
        <v>90000</v>
      </c>
      <c r="E331">
        <v>5</v>
      </c>
      <c r="F331" t="s">
        <v>29</v>
      </c>
      <c r="G331" t="s">
        <v>14</v>
      </c>
      <c r="H331" t="s">
        <v>15</v>
      </c>
      <c r="I331">
        <v>2</v>
      </c>
      <c r="J331" t="s">
        <v>47</v>
      </c>
      <c r="K331" t="s">
        <v>17</v>
      </c>
      <c r="L331">
        <v>59</v>
      </c>
      <c r="M331" t="str">
        <f t="shared" si="5"/>
        <v>Middle Age</v>
      </c>
      <c r="N331" t="s">
        <v>18</v>
      </c>
    </row>
    <row r="332" spans="1:14" x14ac:dyDescent="0.25">
      <c r="A332">
        <v>24898</v>
      </c>
      <c r="B332" t="s">
        <v>41</v>
      </c>
      <c r="C332" t="s">
        <v>37</v>
      </c>
      <c r="D332" s="3">
        <v>80000</v>
      </c>
      <c r="E332">
        <v>0</v>
      </c>
      <c r="F332" t="s">
        <v>13</v>
      </c>
      <c r="G332" t="s">
        <v>21</v>
      </c>
      <c r="H332" t="s">
        <v>15</v>
      </c>
      <c r="I332">
        <v>3</v>
      </c>
      <c r="J332" t="s">
        <v>47</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41</v>
      </c>
      <c r="C334" t="s">
        <v>37</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41</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41</v>
      </c>
      <c r="C340" t="s">
        <v>37</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Middle Age</v>
      </c>
      <c r="N341" t="s">
        <v>18</v>
      </c>
    </row>
    <row r="342" spans="1:14" x14ac:dyDescent="0.25">
      <c r="A342">
        <v>16468</v>
      </c>
      <c r="B342" t="s">
        <v>41</v>
      </c>
      <c r="C342" t="s">
        <v>38</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41</v>
      </c>
      <c r="C343" t="s">
        <v>37</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41</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41</v>
      </c>
      <c r="C345" t="s">
        <v>37</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41</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37</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41</v>
      </c>
      <c r="C349" t="s">
        <v>37</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41</v>
      </c>
      <c r="C351" t="s">
        <v>37</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41</v>
      </c>
      <c r="C352" t="s">
        <v>38</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41</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37</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41</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41</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41</v>
      </c>
      <c r="C357" t="s">
        <v>38</v>
      </c>
      <c r="D357" s="3">
        <v>80000</v>
      </c>
      <c r="E357">
        <v>0</v>
      </c>
      <c r="F357" t="s">
        <v>13</v>
      </c>
      <c r="G357" t="s">
        <v>21</v>
      </c>
      <c r="H357" t="s">
        <v>15</v>
      </c>
      <c r="I357">
        <v>3</v>
      </c>
      <c r="J357" t="s">
        <v>47</v>
      </c>
      <c r="K357" t="s">
        <v>24</v>
      </c>
      <c r="L357">
        <v>32</v>
      </c>
      <c r="M357" t="str">
        <f t="shared" si="5"/>
        <v>Middle Age</v>
      </c>
      <c r="N357" t="s">
        <v>18</v>
      </c>
    </row>
    <row r="358" spans="1:14" x14ac:dyDescent="0.25">
      <c r="A358">
        <v>23608</v>
      </c>
      <c r="B358" t="s">
        <v>36</v>
      </c>
      <c r="C358" t="s">
        <v>37</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41</v>
      </c>
      <c r="C359" t="s">
        <v>37</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Middle Age</v>
      </c>
      <c r="N360" t="s">
        <v>15</v>
      </c>
    </row>
    <row r="361" spans="1:14" x14ac:dyDescent="0.25">
      <c r="A361">
        <v>17230</v>
      </c>
      <c r="B361" t="s">
        <v>36</v>
      </c>
      <c r="C361" t="s">
        <v>38</v>
      </c>
      <c r="D361" s="3">
        <v>80000</v>
      </c>
      <c r="E361">
        <v>0</v>
      </c>
      <c r="F361" t="s">
        <v>13</v>
      </c>
      <c r="G361" t="s">
        <v>21</v>
      </c>
      <c r="H361" t="s">
        <v>15</v>
      </c>
      <c r="I361">
        <v>3</v>
      </c>
      <c r="J361" t="s">
        <v>47</v>
      </c>
      <c r="K361" t="s">
        <v>24</v>
      </c>
      <c r="L361">
        <v>30</v>
      </c>
      <c r="M361" t="str">
        <f t="shared" si="5"/>
        <v>Adolescent</v>
      </c>
      <c r="N361" t="s">
        <v>18</v>
      </c>
    </row>
    <row r="362" spans="1:14" x14ac:dyDescent="0.25">
      <c r="A362">
        <v>13082</v>
      </c>
      <c r="B362" t="s">
        <v>41</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41</v>
      </c>
      <c r="C363" t="s">
        <v>37</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37</v>
      </c>
      <c r="D365" s="3">
        <v>40000</v>
      </c>
      <c r="E365">
        <v>2</v>
      </c>
      <c r="F365" t="s">
        <v>13</v>
      </c>
      <c r="G365" t="s">
        <v>28</v>
      </c>
      <c r="H365" t="s">
        <v>15</v>
      </c>
      <c r="I365">
        <v>2</v>
      </c>
      <c r="J365" t="s">
        <v>16</v>
      </c>
      <c r="K365" t="s">
        <v>24</v>
      </c>
      <c r="L365">
        <v>66</v>
      </c>
      <c r="M365" t="str">
        <f t="shared" si="5"/>
        <v>Middle Age</v>
      </c>
      <c r="N365" t="s">
        <v>15</v>
      </c>
    </row>
    <row r="366" spans="1:14" x14ac:dyDescent="0.25">
      <c r="A366">
        <v>19305</v>
      </c>
      <c r="B366" t="s">
        <v>41</v>
      </c>
      <c r="C366" t="s">
        <v>37</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41</v>
      </c>
      <c r="C367" t="s">
        <v>37</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37</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41</v>
      </c>
      <c r="C370" t="s">
        <v>37</v>
      </c>
      <c r="D370" s="3">
        <v>30000</v>
      </c>
      <c r="E370">
        <v>2</v>
      </c>
      <c r="F370" t="s">
        <v>19</v>
      </c>
      <c r="G370" t="s">
        <v>20</v>
      </c>
      <c r="H370" t="s">
        <v>18</v>
      </c>
      <c r="I370">
        <v>2</v>
      </c>
      <c r="J370" t="s">
        <v>23</v>
      </c>
      <c r="K370" t="s">
        <v>24</v>
      </c>
      <c r="L370">
        <v>60</v>
      </c>
      <c r="M370" t="str">
        <f t="shared" si="5"/>
        <v>Middle Age</v>
      </c>
      <c r="N370" t="s">
        <v>15</v>
      </c>
    </row>
    <row r="371" spans="1:14" x14ac:dyDescent="0.25">
      <c r="A371">
        <v>25752</v>
      </c>
      <c r="B371" t="s">
        <v>41</v>
      </c>
      <c r="C371" t="s">
        <v>37</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37</v>
      </c>
      <c r="D372" s="3">
        <v>100000</v>
      </c>
      <c r="E372">
        <v>4</v>
      </c>
      <c r="F372" t="s">
        <v>13</v>
      </c>
      <c r="G372" t="s">
        <v>21</v>
      </c>
      <c r="H372" t="s">
        <v>15</v>
      </c>
      <c r="I372">
        <v>1</v>
      </c>
      <c r="J372" t="s">
        <v>47</v>
      </c>
      <c r="K372" t="s">
        <v>24</v>
      </c>
      <c r="L372">
        <v>46</v>
      </c>
      <c r="M372" t="str">
        <f t="shared" si="5"/>
        <v>Middle Age</v>
      </c>
      <c r="N372" t="s">
        <v>18</v>
      </c>
    </row>
    <row r="373" spans="1:14" x14ac:dyDescent="0.25">
      <c r="A373">
        <v>22918</v>
      </c>
      <c r="B373" t="s">
        <v>41</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41</v>
      </c>
      <c r="C375" t="s">
        <v>38</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41</v>
      </c>
      <c r="C376" t="s">
        <v>37</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37</v>
      </c>
      <c r="D377" s="3">
        <v>40000</v>
      </c>
      <c r="E377">
        <v>1</v>
      </c>
      <c r="F377" t="s">
        <v>13</v>
      </c>
      <c r="G377" t="s">
        <v>14</v>
      </c>
      <c r="H377" t="s">
        <v>15</v>
      </c>
      <c r="I377">
        <v>1</v>
      </c>
      <c r="J377" t="s">
        <v>16</v>
      </c>
      <c r="K377" t="s">
        <v>17</v>
      </c>
      <c r="L377">
        <v>89</v>
      </c>
      <c r="M377" t="str">
        <f t="shared" si="5"/>
        <v>Middle Age</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Middle Age</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Middle Age</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41</v>
      </c>
      <c r="C382" t="s">
        <v>38</v>
      </c>
      <c r="D382" s="3">
        <v>70000</v>
      </c>
      <c r="E382">
        <v>0</v>
      </c>
      <c r="F382" t="s">
        <v>13</v>
      </c>
      <c r="G382" t="s">
        <v>21</v>
      </c>
      <c r="H382" t="s">
        <v>18</v>
      </c>
      <c r="I382">
        <v>3</v>
      </c>
      <c r="J382" t="s">
        <v>47</v>
      </c>
      <c r="K382" t="s">
        <v>24</v>
      </c>
      <c r="L382">
        <v>30</v>
      </c>
      <c r="M382" t="str">
        <f t="shared" si="5"/>
        <v>Adolescent</v>
      </c>
      <c r="N382" t="s">
        <v>15</v>
      </c>
    </row>
    <row r="383" spans="1:14" x14ac:dyDescent="0.25">
      <c r="A383">
        <v>22974</v>
      </c>
      <c r="B383" t="s">
        <v>36</v>
      </c>
      <c r="C383" t="s">
        <v>37</v>
      </c>
      <c r="D383" s="3">
        <v>30000</v>
      </c>
      <c r="E383">
        <v>2</v>
      </c>
      <c r="F383" t="s">
        <v>19</v>
      </c>
      <c r="G383" t="s">
        <v>20</v>
      </c>
      <c r="H383" t="s">
        <v>15</v>
      </c>
      <c r="I383">
        <v>2</v>
      </c>
      <c r="J383" t="s">
        <v>23</v>
      </c>
      <c r="K383" t="s">
        <v>24</v>
      </c>
      <c r="L383">
        <v>69</v>
      </c>
      <c r="M383" t="str">
        <f t="shared" si="5"/>
        <v>Middle Age</v>
      </c>
      <c r="N383" t="s">
        <v>18</v>
      </c>
    </row>
    <row r="384" spans="1:14" x14ac:dyDescent="0.25">
      <c r="A384">
        <v>13586</v>
      </c>
      <c r="B384" t="s">
        <v>36</v>
      </c>
      <c r="C384" t="s">
        <v>38</v>
      </c>
      <c r="D384" s="3">
        <v>80000</v>
      </c>
      <c r="E384">
        <v>4</v>
      </c>
      <c r="F384" t="s">
        <v>19</v>
      </c>
      <c r="G384" t="s">
        <v>21</v>
      </c>
      <c r="H384" t="s">
        <v>15</v>
      </c>
      <c r="I384">
        <v>2</v>
      </c>
      <c r="J384" t="s">
        <v>47</v>
      </c>
      <c r="K384" t="s">
        <v>17</v>
      </c>
      <c r="L384">
        <v>53</v>
      </c>
      <c r="M38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41</v>
      </c>
      <c r="C386" t="s">
        <v>37</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41</v>
      </c>
      <c r="C387" t="s">
        <v>38</v>
      </c>
      <c r="D387" s="3">
        <v>30000</v>
      </c>
      <c r="E387">
        <v>3</v>
      </c>
      <c r="F387" t="s">
        <v>19</v>
      </c>
      <c r="G387" t="s">
        <v>20</v>
      </c>
      <c r="H387" t="s">
        <v>15</v>
      </c>
      <c r="I387">
        <v>0</v>
      </c>
      <c r="J387" t="s">
        <v>16</v>
      </c>
      <c r="K387" t="s">
        <v>17</v>
      </c>
      <c r="L387">
        <v>43</v>
      </c>
      <c r="M387" t="str">
        <f t="shared" ref="M387:M450" si="6">IF(L387&gt;=31,"Middle Age",IF(L387&lt;31,"Adolescent","Invalid"))</f>
        <v>Middle Age</v>
      </c>
      <c r="N387" t="s">
        <v>18</v>
      </c>
    </row>
    <row r="388" spans="1:14" x14ac:dyDescent="0.25">
      <c r="A388">
        <v>28957</v>
      </c>
      <c r="B388" t="s">
        <v>41</v>
      </c>
      <c r="C388" t="s">
        <v>37</v>
      </c>
      <c r="D388" s="3">
        <v>120000</v>
      </c>
      <c r="E388">
        <v>0</v>
      </c>
      <c r="F388" t="s">
        <v>29</v>
      </c>
      <c r="G388" t="s">
        <v>21</v>
      </c>
      <c r="H388" t="s">
        <v>15</v>
      </c>
      <c r="I388">
        <v>4</v>
      </c>
      <c r="J388" t="s">
        <v>47</v>
      </c>
      <c r="K388" t="s">
        <v>24</v>
      </c>
      <c r="L388">
        <v>34</v>
      </c>
      <c r="M388" t="str">
        <f t="shared" si="6"/>
        <v>Middle Age</v>
      </c>
      <c r="N388" t="s">
        <v>15</v>
      </c>
    </row>
    <row r="389" spans="1:14" x14ac:dyDescent="0.25">
      <c r="A389">
        <v>13690</v>
      </c>
      <c r="B389" t="s">
        <v>41</v>
      </c>
      <c r="C389" t="s">
        <v>37</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37</v>
      </c>
      <c r="D390" s="3">
        <v>30000</v>
      </c>
      <c r="E390">
        <v>1</v>
      </c>
      <c r="F390" t="s">
        <v>13</v>
      </c>
      <c r="G390" t="s">
        <v>20</v>
      </c>
      <c r="H390" t="s">
        <v>15</v>
      </c>
      <c r="I390">
        <v>0</v>
      </c>
      <c r="J390" t="s">
        <v>16</v>
      </c>
      <c r="K390" t="s">
        <v>17</v>
      </c>
      <c r="L390">
        <v>64</v>
      </c>
      <c r="M390" t="str">
        <f t="shared" si="6"/>
        <v>Middle Age</v>
      </c>
      <c r="N390" t="s">
        <v>18</v>
      </c>
    </row>
    <row r="391" spans="1:14" x14ac:dyDescent="0.25">
      <c r="A391">
        <v>13122</v>
      </c>
      <c r="B391" t="s">
        <v>36</v>
      </c>
      <c r="C391" t="s">
        <v>37</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41</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41</v>
      </c>
      <c r="C393" t="s">
        <v>37</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41</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37</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37</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41</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37</v>
      </c>
      <c r="D399" s="3">
        <v>10000</v>
      </c>
      <c r="E399">
        <v>2</v>
      </c>
      <c r="F399" t="s">
        <v>29</v>
      </c>
      <c r="G399" t="s">
        <v>20</v>
      </c>
      <c r="H399" t="s">
        <v>15</v>
      </c>
      <c r="I399">
        <v>2</v>
      </c>
      <c r="J399" t="s">
        <v>23</v>
      </c>
      <c r="K399" t="s">
        <v>24</v>
      </c>
      <c r="L399">
        <v>58</v>
      </c>
      <c r="M399" t="str">
        <f t="shared" si="6"/>
        <v>Middle Age</v>
      </c>
      <c r="N399" t="s">
        <v>18</v>
      </c>
    </row>
    <row r="400" spans="1:14" x14ac:dyDescent="0.25">
      <c r="A400">
        <v>27771</v>
      </c>
      <c r="B400" t="s">
        <v>41</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41</v>
      </c>
      <c r="C401" t="s">
        <v>37</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41</v>
      </c>
      <c r="C402" t="s">
        <v>37</v>
      </c>
      <c r="D402" s="3">
        <v>110000</v>
      </c>
      <c r="E402">
        <v>3</v>
      </c>
      <c r="F402" t="s">
        <v>13</v>
      </c>
      <c r="G402" t="s">
        <v>28</v>
      </c>
      <c r="H402" t="s">
        <v>15</v>
      </c>
      <c r="I402">
        <v>4</v>
      </c>
      <c r="J402" t="s">
        <v>47</v>
      </c>
      <c r="K402" t="s">
        <v>17</v>
      </c>
      <c r="L402">
        <v>53</v>
      </c>
      <c r="M402" t="str">
        <f t="shared" si="6"/>
        <v>Middle Age</v>
      </c>
      <c r="N402" t="s">
        <v>18</v>
      </c>
    </row>
    <row r="403" spans="1:14" x14ac:dyDescent="0.25">
      <c r="A403">
        <v>11555</v>
      </c>
      <c r="B403" t="s">
        <v>36</v>
      </c>
      <c r="C403" t="s">
        <v>37</v>
      </c>
      <c r="D403" s="3">
        <v>40000</v>
      </c>
      <c r="E403">
        <v>1</v>
      </c>
      <c r="F403" t="s">
        <v>13</v>
      </c>
      <c r="G403" t="s">
        <v>20</v>
      </c>
      <c r="H403" t="s">
        <v>15</v>
      </c>
      <c r="I403">
        <v>0</v>
      </c>
      <c r="J403" t="s">
        <v>16</v>
      </c>
      <c r="K403" t="s">
        <v>17</v>
      </c>
      <c r="L403">
        <v>80</v>
      </c>
      <c r="M403" t="str">
        <f t="shared" si="6"/>
        <v>Middle Age</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37</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37</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41</v>
      </c>
      <c r="C409" t="s">
        <v>37</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41</v>
      </c>
      <c r="C410" t="s">
        <v>37</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37</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37</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41</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41</v>
      </c>
      <c r="C415" t="s">
        <v>37</v>
      </c>
      <c r="D415" s="3">
        <v>30000</v>
      </c>
      <c r="E415">
        <v>2</v>
      </c>
      <c r="F415" t="s">
        <v>19</v>
      </c>
      <c r="G415" t="s">
        <v>20</v>
      </c>
      <c r="H415" t="s">
        <v>18</v>
      </c>
      <c r="I415">
        <v>2</v>
      </c>
      <c r="J415" t="s">
        <v>23</v>
      </c>
      <c r="K415" t="s">
        <v>24</v>
      </c>
      <c r="L415">
        <v>67</v>
      </c>
      <c r="M415" t="str">
        <f t="shared" si="6"/>
        <v>Middle Age</v>
      </c>
      <c r="N415" t="s">
        <v>18</v>
      </c>
    </row>
    <row r="416" spans="1:14" x14ac:dyDescent="0.25">
      <c r="A416">
        <v>17960</v>
      </c>
      <c r="B416" t="s">
        <v>36</v>
      </c>
      <c r="C416" t="s">
        <v>37</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37</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41</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41</v>
      </c>
      <c r="C419" t="s">
        <v>37</v>
      </c>
      <c r="D419" s="3">
        <v>30000</v>
      </c>
      <c r="E419">
        <v>2</v>
      </c>
      <c r="F419" t="s">
        <v>19</v>
      </c>
      <c r="G419" t="s">
        <v>20</v>
      </c>
      <c r="H419" t="s">
        <v>18</v>
      </c>
      <c r="I419">
        <v>2</v>
      </c>
      <c r="J419" t="s">
        <v>23</v>
      </c>
      <c r="K419" t="s">
        <v>24</v>
      </c>
      <c r="L419">
        <v>67</v>
      </c>
      <c r="M419" t="str">
        <f t="shared" si="6"/>
        <v>Middle Age</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41</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37</v>
      </c>
      <c r="D422" s="3">
        <v>100000</v>
      </c>
      <c r="E422">
        <v>2</v>
      </c>
      <c r="F422" t="s">
        <v>13</v>
      </c>
      <c r="G422" t="s">
        <v>28</v>
      </c>
      <c r="H422" t="s">
        <v>15</v>
      </c>
      <c r="I422">
        <v>4</v>
      </c>
      <c r="J422" t="s">
        <v>47</v>
      </c>
      <c r="K422" t="s">
        <v>17</v>
      </c>
      <c r="L422">
        <v>59</v>
      </c>
      <c r="M422" t="str">
        <f t="shared" si="6"/>
        <v>Middle Age</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41</v>
      </c>
      <c r="C424" t="s">
        <v>38</v>
      </c>
      <c r="D424" s="3">
        <v>110000</v>
      </c>
      <c r="E424">
        <v>0</v>
      </c>
      <c r="F424" t="s">
        <v>19</v>
      </c>
      <c r="G424" t="s">
        <v>28</v>
      </c>
      <c r="H424" t="s">
        <v>18</v>
      </c>
      <c r="I424">
        <v>3</v>
      </c>
      <c r="J424" t="s">
        <v>47</v>
      </c>
      <c r="K424" t="s">
        <v>24</v>
      </c>
      <c r="L424">
        <v>32</v>
      </c>
      <c r="M424" t="str">
        <f t="shared" si="6"/>
        <v>Middle Age</v>
      </c>
      <c r="N424" t="s">
        <v>15</v>
      </c>
    </row>
    <row r="425" spans="1:14" x14ac:dyDescent="0.25">
      <c r="A425">
        <v>27169</v>
      </c>
      <c r="B425" t="s">
        <v>41</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41</v>
      </c>
      <c r="C426" t="s">
        <v>37</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Middle Age</v>
      </c>
      <c r="N427" t="s">
        <v>18</v>
      </c>
    </row>
    <row r="428" spans="1:14" x14ac:dyDescent="0.25">
      <c r="A428">
        <v>19389</v>
      </c>
      <c r="B428" t="s">
        <v>41</v>
      </c>
      <c r="C428" t="s">
        <v>38</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41</v>
      </c>
      <c r="C429" t="s">
        <v>37</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41</v>
      </c>
      <c r="C431" t="s">
        <v>37</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41</v>
      </c>
      <c r="C432" t="s">
        <v>37</v>
      </c>
      <c r="D432" s="3">
        <v>30000</v>
      </c>
      <c r="E432">
        <v>3</v>
      </c>
      <c r="F432" t="s">
        <v>27</v>
      </c>
      <c r="G432" t="s">
        <v>14</v>
      </c>
      <c r="H432" t="s">
        <v>15</v>
      </c>
      <c r="I432">
        <v>2</v>
      </c>
      <c r="J432" t="s">
        <v>23</v>
      </c>
      <c r="K432" t="s">
        <v>24</v>
      </c>
      <c r="L432">
        <v>55</v>
      </c>
      <c r="M432" t="str">
        <f t="shared" si="6"/>
        <v>Middle Age</v>
      </c>
      <c r="N432" t="s">
        <v>18</v>
      </c>
    </row>
    <row r="433" spans="1:14" x14ac:dyDescent="0.25">
      <c r="A433">
        <v>28488</v>
      </c>
      <c r="B433" t="s">
        <v>41</v>
      </c>
      <c r="C433" t="s">
        <v>38</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37</v>
      </c>
      <c r="D434" s="3">
        <v>110000</v>
      </c>
      <c r="E434">
        <v>0</v>
      </c>
      <c r="F434" t="s">
        <v>27</v>
      </c>
      <c r="G434" t="s">
        <v>28</v>
      </c>
      <c r="H434" t="s">
        <v>15</v>
      </c>
      <c r="I434">
        <v>3</v>
      </c>
      <c r="J434" t="s">
        <v>47</v>
      </c>
      <c r="K434" t="s">
        <v>24</v>
      </c>
      <c r="L434">
        <v>34</v>
      </c>
      <c r="M434" t="str">
        <f t="shared" si="6"/>
        <v>Middle Age</v>
      </c>
      <c r="N434" t="s">
        <v>15</v>
      </c>
    </row>
    <row r="435" spans="1:14" x14ac:dyDescent="0.25">
      <c r="A435">
        <v>27814</v>
      </c>
      <c r="B435" t="s">
        <v>41</v>
      </c>
      <c r="C435" t="s">
        <v>37</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37</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41</v>
      </c>
      <c r="C437" t="s">
        <v>37</v>
      </c>
      <c r="D437" s="3">
        <v>10000</v>
      </c>
      <c r="E437">
        <v>2</v>
      </c>
      <c r="F437" t="s">
        <v>13</v>
      </c>
      <c r="G437" t="s">
        <v>20</v>
      </c>
      <c r="H437" t="s">
        <v>18</v>
      </c>
      <c r="I437">
        <v>1</v>
      </c>
      <c r="J437" t="s">
        <v>22</v>
      </c>
      <c r="K437" t="s">
        <v>17</v>
      </c>
      <c r="L437">
        <v>68</v>
      </c>
      <c r="M437" t="str">
        <f t="shared" si="6"/>
        <v>Middle Age</v>
      </c>
      <c r="N437" t="s">
        <v>18</v>
      </c>
    </row>
    <row r="438" spans="1:14" x14ac:dyDescent="0.25">
      <c r="A438">
        <v>19784</v>
      </c>
      <c r="B438" t="s">
        <v>36</v>
      </c>
      <c r="C438" t="s">
        <v>37</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41</v>
      </c>
      <c r="C439" t="s">
        <v>37</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41</v>
      </c>
      <c r="C440" t="s">
        <v>37</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41</v>
      </c>
      <c r="C442" t="s">
        <v>38</v>
      </c>
      <c r="D442" s="3">
        <v>90000</v>
      </c>
      <c r="E442">
        <v>0</v>
      </c>
      <c r="F442" t="s">
        <v>13</v>
      </c>
      <c r="G442" t="s">
        <v>21</v>
      </c>
      <c r="H442" t="s">
        <v>18</v>
      </c>
      <c r="I442">
        <v>3</v>
      </c>
      <c r="J442" t="s">
        <v>47</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41</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37</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41</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37</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37</v>
      </c>
      <c r="D448" s="3">
        <v>130000</v>
      </c>
      <c r="E448">
        <v>0</v>
      </c>
      <c r="F448" t="s">
        <v>31</v>
      </c>
      <c r="G448" t="s">
        <v>28</v>
      </c>
      <c r="H448" t="s">
        <v>15</v>
      </c>
      <c r="I448">
        <v>1</v>
      </c>
      <c r="J448" t="s">
        <v>47</v>
      </c>
      <c r="K448" t="s">
        <v>24</v>
      </c>
      <c r="L448">
        <v>48</v>
      </c>
      <c r="M448" t="str">
        <f t="shared" si="6"/>
        <v>Middle Age</v>
      </c>
      <c r="N448" t="s">
        <v>18</v>
      </c>
    </row>
    <row r="449" spans="1:14" x14ac:dyDescent="0.25">
      <c r="A449">
        <v>20711</v>
      </c>
      <c r="B449" t="s">
        <v>36</v>
      </c>
      <c r="C449" t="s">
        <v>37</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37</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37</v>
      </c>
      <c r="D451" s="3">
        <v>40000</v>
      </c>
      <c r="E451">
        <v>1</v>
      </c>
      <c r="F451" t="s">
        <v>13</v>
      </c>
      <c r="G451" t="s">
        <v>14</v>
      </c>
      <c r="H451" t="s">
        <v>15</v>
      </c>
      <c r="I451">
        <v>0</v>
      </c>
      <c r="J451" t="s">
        <v>16</v>
      </c>
      <c r="K451" t="s">
        <v>17</v>
      </c>
      <c r="L451">
        <v>42</v>
      </c>
      <c r="M451" t="str">
        <f t="shared" ref="M451:M514" si="7">IF(L451&gt;=31,"Middle Age",IF(L451&lt;31,"Adolescent","Invalid"))</f>
        <v>Middle Age</v>
      </c>
      <c r="N451" t="s">
        <v>18</v>
      </c>
    </row>
    <row r="452" spans="1:14" x14ac:dyDescent="0.25">
      <c r="A452">
        <v>16559</v>
      </c>
      <c r="B452" t="s">
        <v>41</v>
      </c>
      <c r="C452" t="s">
        <v>37</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37</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37</v>
      </c>
      <c r="D454" s="3">
        <v>30000</v>
      </c>
      <c r="E454">
        <v>2</v>
      </c>
      <c r="F454" t="s">
        <v>19</v>
      </c>
      <c r="G454" t="s">
        <v>20</v>
      </c>
      <c r="H454" t="s">
        <v>18</v>
      </c>
      <c r="I454">
        <v>2</v>
      </c>
      <c r="J454" t="s">
        <v>16</v>
      </c>
      <c r="K454" t="s">
        <v>24</v>
      </c>
      <c r="L454">
        <v>69</v>
      </c>
      <c r="M454" t="str">
        <f t="shared" si="7"/>
        <v>Middle Age</v>
      </c>
      <c r="N454" t="s">
        <v>18</v>
      </c>
    </row>
    <row r="455" spans="1:14" x14ac:dyDescent="0.25">
      <c r="A455">
        <v>26765</v>
      </c>
      <c r="B455" t="s">
        <v>41</v>
      </c>
      <c r="C455" t="s">
        <v>37</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41</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37</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41</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37</v>
      </c>
      <c r="D459" s="3">
        <v>20000</v>
      </c>
      <c r="E459">
        <v>1</v>
      </c>
      <c r="F459" t="s">
        <v>19</v>
      </c>
      <c r="G459" t="s">
        <v>25</v>
      </c>
      <c r="H459" t="s">
        <v>15</v>
      </c>
      <c r="I459">
        <v>0</v>
      </c>
      <c r="J459" t="s">
        <v>16</v>
      </c>
      <c r="K459" t="s">
        <v>17</v>
      </c>
      <c r="L459">
        <v>65</v>
      </c>
      <c r="M459" t="str">
        <f t="shared" si="7"/>
        <v>Middle Age</v>
      </c>
      <c r="N459" t="s">
        <v>18</v>
      </c>
    </row>
    <row r="460" spans="1:14" x14ac:dyDescent="0.25">
      <c r="A460">
        <v>21560</v>
      </c>
      <c r="B460" t="s">
        <v>36</v>
      </c>
      <c r="C460" t="s">
        <v>38</v>
      </c>
      <c r="D460" s="3">
        <v>120000</v>
      </c>
      <c r="E460">
        <v>0</v>
      </c>
      <c r="F460" t="s">
        <v>29</v>
      </c>
      <c r="G460" t="s">
        <v>21</v>
      </c>
      <c r="H460" t="s">
        <v>15</v>
      </c>
      <c r="I460">
        <v>4</v>
      </c>
      <c r="J460" t="s">
        <v>47</v>
      </c>
      <c r="K460" t="s">
        <v>24</v>
      </c>
      <c r="L460">
        <v>32</v>
      </c>
      <c r="M460" t="str">
        <f t="shared" si="7"/>
        <v>Middle Age</v>
      </c>
      <c r="N460" t="s">
        <v>15</v>
      </c>
    </row>
    <row r="461" spans="1:14" x14ac:dyDescent="0.25">
      <c r="A461">
        <v>21554</v>
      </c>
      <c r="B461" t="s">
        <v>41</v>
      </c>
      <c r="C461" t="s">
        <v>37</v>
      </c>
      <c r="D461" s="3">
        <v>80000</v>
      </c>
      <c r="E461">
        <v>0</v>
      </c>
      <c r="F461" t="s">
        <v>13</v>
      </c>
      <c r="G461" t="s">
        <v>21</v>
      </c>
      <c r="H461" t="s">
        <v>18</v>
      </c>
      <c r="I461">
        <v>3</v>
      </c>
      <c r="J461" t="s">
        <v>47</v>
      </c>
      <c r="K461" t="s">
        <v>24</v>
      </c>
      <c r="L461">
        <v>33</v>
      </c>
      <c r="M461" t="str">
        <f t="shared" si="7"/>
        <v>Middle Age</v>
      </c>
      <c r="N461" t="s">
        <v>18</v>
      </c>
    </row>
    <row r="462" spans="1:14" x14ac:dyDescent="0.25">
      <c r="A462">
        <v>13662</v>
      </c>
      <c r="B462" t="s">
        <v>41</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37</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37</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41</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41</v>
      </c>
      <c r="C466" t="s">
        <v>37</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Middle Age</v>
      </c>
      <c r="N467" t="s">
        <v>18</v>
      </c>
    </row>
    <row r="468" spans="1:14" x14ac:dyDescent="0.25">
      <c r="A468">
        <v>16549</v>
      </c>
      <c r="B468" t="s">
        <v>41</v>
      </c>
      <c r="C468" t="s">
        <v>37</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41</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37</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37</v>
      </c>
      <c r="D471" s="3">
        <v>30000</v>
      </c>
      <c r="E471">
        <v>1</v>
      </c>
      <c r="F471" t="s">
        <v>13</v>
      </c>
      <c r="G471" t="s">
        <v>20</v>
      </c>
      <c r="H471" t="s">
        <v>15</v>
      </c>
      <c r="I471">
        <v>0</v>
      </c>
      <c r="J471" t="s">
        <v>16</v>
      </c>
      <c r="K471" t="s">
        <v>17</v>
      </c>
      <c r="L471">
        <v>65</v>
      </c>
      <c r="M471" t="str">
        <f t="shared" si="7"/>
        <v>Middle Age</v>
      </c>
      <c r="N471" t="s">
        <v>18</v>
      </c>
    </row>
    <row r="472" spans="1:14" x14ac:dyDescent="0.25">
      <c r="A472">
        <v>15612</v>
      </c>
      <c r="B472" t="s">
        <v>41</v>
      </c>
      <c r="C472" t="s">
        <v>38</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41</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41</v>
      </c>
      <c r="C474" t="s">
        <v>37</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37</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37</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Middle Age</v>
      </c>
      <c r="N477" t="s">
        <v>18</v>
      </c>
    </row>
    <row r="478" spans="1:14" x14ac:dyDescent="0.25">
      <c r="A478">
        <v>21974</v>
      </c>
      <c r="B478" t="s">
        <v>41</v>
      </c>
      <c r="C478" t="s">
        <v>37</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37</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41</v>
      </c>
      <c r="C483" t="s">
        <v>37</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41</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Middle Age</v>
      </c>
      <c r="N485" t="s">
        <v>18</v>
      </c>
    </row>
    <row r="486" spans="1:14" x14ac:dyDescent="0.25">
      <c r="A486">
        <v>25681</v>
      </c>
      <c r="B486" t="s">
        <v>41</v>
      </c>
      <c r="C486" t="s">
        <v>37</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41</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37</v>
      </c>
      <c r="D488" s="3">
        <v>90000</v>
      </c>
      <c r="E488">
        <v>4</v>
      </c>
      <c r="F488" t="s">
        <v>29</v>
      </c>
      <c r="G488" t="s">
        <v>14</v>
      </c>
      <c r="H488" t="s">
        <v>15</v>
      </c>
      <c r="I488">
        <v>4</v>
      </c>
      <c r="J488" t="s">
        <v>47</v>
      </c>
      <c r="K488" t="s">
        <v>17</v>
      </c>
      <c r="L488">
        <v>58</v>
      </c>
      <c r="M488" t="str">
        <f t="shared" si="7"/>
        <v>Middle Age</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41</v>
      </c>
      <c r="C490" t="s">
        <v>37</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41</v>
      </c>
      <c r="C494" t="s">
        <v>37</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41</v>
      </c>
      <c r="C495" t="s">
        <v>38</v>
      </c>
      <c r="D495" s="3">
        <v>70000</v>
      </c>
      <c r="E495">
        <v>5</v>
      </c>
      <c r="F495" t="s">
        <v>13</v>
      </c>
      <c r="G495" t="s">
        <v>28</v>
      </c>
      <c r="H495" t="s">
        <v>15</v>
      </c>
      <c r="I495">
        <v>3</v>
      </c>
      <c r="J495" t="s">
        <v>47</v>
      </c>
      <c r="K495" t="s">
        <v>32</v>
      </c>
      <c r="L495">
        <v>60</v>
      </c>
      <c r="M495" t="str">
        <f t="shared" si="7"/>
        <v>Middle Age</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3">
        <v>60000</v>
      </c>
      <c r="E497">
        <v>2</v>
      </c>
      <c r="F497" t="s">
        <v>19</v>
      </c>
      <c r="G497" t="s">
        <v>21</v>
      </c>
      <c r="H497" t="s">
        <v>15</v>
      </c>
      <c r="I497">
        <v>2</v>
      </c>
      <c r="J497" t="s">
        <v>47</v>
      </c>
      <c r="K497" t="s">
        <v>32</v>
      </c>
      <c r="L497">
        <v>56</v>
      </c>
      <c r="M497" t="str">
        <f t="shared" si="7"/>
        <v>Middle Age</v>
      </c>
      <c r="N497" t="s">
        <v>18</v>
      </c>
    </row>
    <row r="498" spans="1:14" x14ac:dyDescent="0.25">
      <c r="A498">
        <v>20678</v>
      </c>
      <c r="B498" t="s">
        <v>41</v>
      </c>
      <c r="C498" t="s">
        <v>37</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41</v>
      </c>
      <c r="C499" t="s">
        <v>37</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41</v>
      </c>
      <c r="C501" t="s">
        <v>37</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37</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37</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37</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37</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41</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41</v>
      </c>
      <c r="C513" t="s">
        <v>38</v>
      </c>
      <c r="D513" s="3">
        <v>80000</v>
      </c>
      <c r="E513">
        <v>4</v>
      </c>
      <c r="F513" t="s">
        <v>13</v>
      </c>
      <c r="G513" t="s">
        <v>28</v>
      </c>
      <c r="H513" t="s">
        <v>15</v>
      </c>
      <c r="I513">
        <v>0</v>
      </c>
      <c r="J513" t="s">
        <v>23</v>
      </c>
      <c r="K513" t="s">
        <v>32</v>
      </c>
      <c r="L513">
        <v>66</v>
      </c>
      <c r="M513" t="str">
        <f t="shared" si="7"/>
        <v>Middle Age</v>
      </c>
      <c r="N513" t="s">
        <v>15</v>
      </c>
    </row>
    <row r="514" spans="1:14" x14ac:dyDescent="0.25">
      <c r="A514">
        <v>18052</v>
      </c>
      <c r="B514" t="s">
        <v>36</v>
      </c>
      <c r="C514" t="s">
        <v>37</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41</v>
      </c>
      <c r="C515" t="s">
        <v>37</v>
      </c>
      <c r="D515" s="3">
        <v>60000</v>
      </c>
      <c r="E515">
        <v>4</v>
      </c>
      <c r="F515" t="s">
        <v>31</v>
      </c>
      <c r="G515" t="s">
        <v>28</v>
      </c>
      <c r="H515" t="s">
        <v>15</v>
      </c>
      <c r="I515">
        <v>2</v>
      </c>
      <c r="J515" t="s">
        <v>47</v>
      </c>
      <c r="K515" t="s">
        <v>32</v>
      </c>
      <c r="L515">
        <v>61</v>
      </c>
      <c r="M515" t="str">
        <f t="shared" ref="M515:M578" si="8">IF(L515&gt;=31,"Middle Age",IF(L515&lt;31,"Adolescent","Invalid"))</f>
        <v>Middle Age</v>
      </c>
      <c r="N515" t="s">
        <v>15</v>
      </c>
    </row>
    <row r="516" spans="1:14" x14ac:dyDescent="0.25">
      <c r="A516">
        <v>19399</v>
      </c>
      <c r="B516" t="s">
        <v>41</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37</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37</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41</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37</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Middle Age</v>
      </c>
      <c r="N521" t="s">
        <v>18</v>
      </c>
    </row>
    <row r="522" spans="1:14" x14ac:dyDescent="0.25">
      <c r="A522">
        <v>27638</v>
      </c>
      <c r="B522" t="s">
        <v>41</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41</v>
      </c>
      <c r="C523" t="s">
        <v>38</v>
      </c>
      <c r="D523" s="3">
        <v>40000</v>
      </c>
      <c r="E523">
        <v>4</v>
      </c>
      <c r="F523" t="s">
        <v>27</v>
      </c>
      <c r="G523" t="s">
        <v>21</v>
      </c>
      <c r="H523" t="s">
        <v>15</v>
      </c>
      <c r="I523">
        <v>2</v>
      </c>
      <c r="J523" t="s">
        <v>47</v>
      </c>
      <c r="K523" t="s">
        <v>32</v>
      </c>
      <c r="L523">
        <v>62</v>
      </c>
      <c r="M523" t="str">
        <f t="shared" si="8"/>
        <v>Middle Age</v>
      </c>
      <c r="N523" t="s">
        <v>15</v>
      </c>
    </row>
    <row r="524" spans="1:14" x14ac:dyDescent="0.25">
      <c r="A524">
        <v>19413</v>
      </c>
      <c r="B524" t="s">
        <v>41</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41</v>
      </c>
      <c r="C526" t="s">
        <v>37</v>
      </c>
      <c r="D526" s="3">
        <v>80000</v>
      </c>
      <c r="E526">
        <v>4</v>
      </c>
      <c r="F526" t="s">
        <v>31</v>
      </c>
      <c r="G526" t="s">
        <v>28</v>
      </c>
      <c r="H526" t="s">
        <v>15</v>
      </c>
      <c r="I526">
        <v>2</v>
      </c>
      <c r="J526" t="s">
        <v>23</v>
      </c>
      <c r="K526" t="s">
        <v>32</v>
      </c>
      <c r="L526">
        <v>67</v>
      </c>
      <c r="M526" t="str">
        <f t="shared" si="8"/>
        <v>Middle Age</v>
      </c>
      <c r="N526" t="s">
        <v>18</v>
      </c>
    </row>
    <row r="527" spans="1:14" x14ac:dyDescent="0.25">
      <c r="A527">
        <v>16791</v>
      </c>
      <c r="B527" t="s">
        <v>41</v>
      </c>
      <c r="C527" t="s">
        <v>38</v>
      </c>
      <c r="D527" s="3">
        <v>60000</v>
      </c>
      <c r="E527">
        <v>5</v>
      </c>
      <c r="F527" t="s">
        <v>13</v>
      </c>
      <c r="G527" t="s">
        <v>28</v>
      </c>
      <c r="H527" t="s">
        <v>15</v>
      </c>
      <c r="I527">
        <v>3</v>
      </c>
      <c r="J527" t="s">
        <v>47</v>
      </c>
      <c r="K527" t="s">
        <v>32</v>
      </c>
      <c r="L527">
        <v>59</v>
      </c>
      <c r="M527" t="str">
        <f t="shared" si="8"/>
        <v>Middle Age</v>
      </c>
      <c r="N527" t="s">
        <v>15</v>
      </c>
    </row>
    <row r="528" spans="1:14" x14ac:dyDescent="0.25">
      <c r="A528">
        <v>15382</v>
      </c>
      <c r="B528" t="s">
        <v>36</v>
      </c>
      <c r="C528" t="s">
        <v>37</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41</v>
      </c>
      <c r="C530" t="s">
        <v>37</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3">
        <v>60000</v>
      </c>
      <c r="E531">
        <v>2</v>
      </c>
      <c r="F531" t="s">
        <v>19</v>
      </c>
      <c r="G531" t="s">
        <v>21</v>
      </c>
      <c r="H531" t="s">
        <v>15</v>
      </c>
      <c r="I531">
        <v>1</v>
      </c>
      <c r="J531" t="s">
        <v>47</v>
      </c>
      <c r="K531" t="s">
        <v>32</v>
      </c>
      <c r="L531">
        <v>57</v>
      </c>
      <c r="M531" t="str">
        <f t="shared" si="8"/>
        <v>Middle Age</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41</v>
      </c>
      <c r="C533" t="s">
        <v>38</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41</v>
      </c>
      <c r="C534" t="s">
        <v>37</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47</v>
      </c>
      <c r="K535" t="s">
        <v>32</v>
      </c>
      <c r="L535">
        <v>66</v>
      </c>
      <c r="M535" t="str">
        <f t="shared" si="8"/>
        <v>Middle Age</v>
      </c>
      <c r="N535" t="s">
        <v>18</v>
      </c>
    </row>
    <row r="536" spans="1:14" x14ac:dyDescent="0.25">
      <c r="A536">
        <v>24637</v>
      </c>
      <c r="B536" t="s">
        <v>36</v>
      </c>
      <c r="C536" t="s">
        <v>38</v>
      </c>
      <c r="D536" s="3">
        <v>40000</v>
      </c>
      <c r="E536">
        <v>4</v>
      </c>
      <c r="F536" t="s">
        <v>27</v>
      </c>
      <c r="G536" t="s">
        <v>21</v>
      </c>
      <c r="H536" t="s">
        <v>15</v>
      </c>
      <c r="I536">
        <v>2</v>
      </c>
      <c r="J536" t="s">
        <v>47</v>
      </c>
      <c r="K536" t="s">
        <v>32</v>
      </c>
      <c r="L536">
        <v>64</v>
      </c>
      <c r="M536" t="str">
        <f t="shared" si="8"/>
        <v>Middle Age</v>
      </c>
      <c r="N536" t="s">
        <v>18</v>
      </c>
    </row>
    <row r="537" spans="1:14" x14ac:dyDescent="0.25">
      <c r="A537">
        <v>23893</v>
      </c>
      <c r="B537" t="s">
        <v>36</v>
      </c>
      <c r="C537" t="s">
        <v>38</v>
      </c>
      <c r="D537" s="3">
        <v>50000</v>
      </c>
      <c r="E537">
        <v>3</v>
      </c>
      <c r="F537" t="s">
        <v>13</v>
      </c>
      <c r="G537" t="s">
        <v>14</v>
      </c>
      <c r="H537" t="s">
        <v>15</v>
      </c>
      <c r="I537">
        <v>3</v>
      </c>
      <c r="J537" t="s">
        <v>47</v>
      </c>
      <c r="K537" t="s">
        <v>32</v>
      </c>
      <c r="L537">
        <v>41</v>
      </c>
      <c r="M537" t="str">
        <f t="shared" si="8"/>
        <v>Middle Age</v>
      </c>
      <c r="N537" t="s">
        <v>18</v>
      </c>
    </row>
    <row r="538" spans="1:14" x14ac:dyDescent="0.25">
      <c r="A538">
        <v>13907</v>
      </c>
      <c r="B538" t="s">
        <v>41</v>
      </c>
      <c r="C538" t="s">
        <v>37</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37</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37</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41</v>
      </c>
      <c r="C541" t="s">
        <v>37</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41</v>
      </c>
      <c r="C542" t="s">
        <v>37</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37</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41</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41</v>
      </c>
      <c r="C547" t="s">
        <v>38</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Middle Age</v>
      </c>
      <c r="N549" t="s">
        <v>15</v>
      </c>
    </row>
    <row r="550" spans="1:14" x14ac:dyDescent="0.25">
      <c r="A550">
        <v>18674</v>
      </c>
      <c r="B550" t="s">
        <v>41</v>
      </c>
      <c r="C550" t="s">
        <v>37</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37</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41</v>
      </c>
      <c r="C552" t="s">
        <v>37</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37</v>
      </c>
      <c r="D553" s="3">
        <v>50000</v>
      </c>
      <c r="E553">
        <v>4</v>
      </c>
      <c r="F553" t="s">
        <v>13</v>
      </c>
      <c r="G553" t="s">
        <v>28</v>
      </c>
      <c r="H553" t="s">
        <v>15</v>
      </c>
      <c r="I553">
        <v>2</v>
      </c>
      <c r="J553" t="s">
        <v>47</v>
      </c>
      <c r="K553" t="s">
        <v>32</v>
      </c>
      <c r="L553">
        <v>63</v>
      </c>
      <c r="M553" t="str">
        <f t="shared" si="8"/>
        <v>Middle Age</v>
      </c>
      <c r="N553" t="s">
        <v>18</v>
      </c>
    </row>
    <row r="554" spans="1:14" x14ac:dyDescent="0.25">
      <c r="A554">
        <v>14417</v>
      </c>
      <c r="B554" t="s">
        <v>41</v>
      </c>
      <c r="C554" t="s">
        <v>38</v>
      </c>
      <c r="D554" s="3">
        <v>60000</v>
      </c>
      <c r="E554">
        <v>3</v>
      </c>
      <c r="F554" t="s">
        <v>27</v>
      </c>
      <c r="G554" t="s">
        <v>21</v>
      </c>
      <c r="H554" t="s">
        <v>15</v>
      </c>
      <c r="I554">
        <v>2</v>
      </c>
      <c r="J554" t="s">
        <v>47</v>
      </c>
      <c r="K554" t="s">
        <v>32</v>
      </c>
      <c r="L554">
        <v>54</v>
      </c>
      <c r="M554" t="str">
        <f t="shared" si="8"/>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Middle Age</v>
      </c>
      <c r="N555" t="s">
        <v>15</v>
      </c>
    </row>
    <row r="556" spans="1:14" x14ac:dyDescent="0.25">
      <c r="A556">
        <v>18580</v>
      </c>
      <c r="B556" t="s">
        <v>36</v>
      </c>
      <c r="C556" t="s">
        <v>37</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41</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37</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37</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41</v>
      </c>
      <c r="C561" t="s">
        <v>37</v>
      </c>
      <c r="D561" s="3">
        <v>60000</v>
      </c>
      <c r="E561">
        <v>2</v>
      </c>
      <c r="F561" t="s">
        <v>13</v>
      </c>
      <c r="G561" t="s">
        <v>28</v>
      </c>
      <c r="H561" t="s">
        <v>15</v>
      </c>
      <c r="I561">
        <v>0</v>
      </c>
      <c r="J561" t="s">
        <v>47</v>
      </c>
      <c r="K561" t="s">
        <v>32</v>
      </c>
      <c r="L561">
        <v>58</v>
      </c>
      <c r="M561" t="str">
        <f t="shared" si="8"/>
        <v>Middle Age</v>
      </c>
      <c r="N561" t="s">
        <v>18</v>
      </c>
    </row>
    <row r="562" spans="1:14" x14ac:dyDescent="0.25">
      <c r="A562">
        <v>18577</v>
      </c>
      <c r="B562" t="s">
        <v>36</v>
      </c>
      <c r="C562" t="s">
        <v>37</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37</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37</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41</v>
      </c>
      <c r="C565" t="s">
        <v>37</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41</v>
      </c>
      <c r="C566" t="s">
        <v>38</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37</v>
      </c>
      <c r="D568" s="3">
        <v>60000</v>
      </c>
      <c r="E568">
        <v>2</v>
      </c>
      <c r="F568" t="s">
        <v>31</v>
      </c>
      <c r="G568" t="s">
        <v>28</v>
      </c>
      <c r="H568" t="s">
        <v>15</v>
      </c>
      <c r="I568">
        <v>2</v>
      </c>
      <c r="J568" t="s">
        <v>23</v>
      </c>
      <c r="K568" t="s">
        <v>32</v>
      </c>
      <c r="L568">
        <v>70</v>
      </c>
      <c r="M568" t="str">
        <f t="shared" si="8"/>
        <v>Middle Age</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41</v>
      </c>
      <c r="C571" t="s">
        <v>38</v>
      </c>
      <c r="D571" s="3">
        <v>50000</v>
      </c>
      <c r="E571">
        <v>3</v>
      </c>
      <c r="F571" t="s">
        <v>31</v>
      </c>
      <c r="G571" t="s">
        <v>28</v>
      </c>
      <c r="H571" t="s">
        <v>15</v>
      </c>
      <c r="I571">
        <v>2</v>
      </c>
      <c r="J571" t="s">
        <v>47</v>
      </c>
      <c r="K571" t="s">
        <v>32</v>
      </c>
      <c r="L571">
        <v>69</v>
      </c>
      <c r="M571" t="str">
        <f t="shared" si="8"/>
        <v>Middle Age</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Middle Age</v>
      </c>
      <c r="N573" t="s">
        <v>18</v>
      </c>
    </row>
    <row r="574" spans="1:14" x14ac:dyDescent="0.25">
      <c r="A574">
        <v>23549</v>
      </c>
      <c r="B574" t="s">
        <v>41</v>
      </c>
      <c r="C574" t="s">
        <v>38</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Middle Age</v>
      </c>
      <c r="N575" t="s">
        <v>18</v>
      </c>
    </row>
    <row r="576" spans="1:14" x14ac:dyDescent="0.25">
      <c r="A576">
        <v>21266</v>
      </c>
      <c r="B576" t="s">
        <v>41</v>
      </c>
      <c r="C576" t="s">
        <v>37</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41</v>
      </c>
      <c r="C577" t="s">
        <v>38</v>
      </c>
      <c r="D577" s="3">
        <v>60000</v>
      </c>
      <c r="E577">
        <v>2</v>
      </c>
      <c r="F577" t="s">
        <v>19</v>
      </c>
      <c r="G577" t="s">
        <v>21</v>
      </c>
      <c r="H577" t="s">
        <v>15</v>
      </c>
      <c r="I577">
        <v>1</v>
      </c>
      <c r="J577" t="s">
        <v>47</v>
      </c>
      <c r="K577" t="s">
        <v>32</v>
      </c>
      <c r="L577">
        <v>56</v>
      </c>
      <c r="M577" t="str">
        <f t="shared" si="8"/>
        <v>Middle Age</v>
      </c>
      <c r="N577" t="s">
        <v>18</v>
      </c>
    </row>
    <row r="578" spans="1:14" x14ac:dyDescent="0.25">
      <c r="A578">
        <v>18752</v>
      </c>
      <c r="B578" t="s">
        <v>41</v>
      </c>
      <c r="C578" t="s">
        <v>37</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IF(L579&gt;=31,"Middle Age",IF(L579&lt;31,"Adolescent","Invalid"))</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Middle Age</v>
      </c>
      <c r="N580" t="s">
        <v>18</v>
      </c>
    </row>
    <row r="581" spans="1:14" x14ac:dyDescent="0.25">
      <c r="A581">
        <v>25329</v>
      </c>
      <c r="B581" t="s">
        <v>41</v>
      </c>
      <c r="C581" t="s">
        <v>37</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37</v>
      </c>
      <c r="D582" s="3">
        <v>60000</v>
      </c>
      <c r="E582">
        <v>3</v>
      </c>
      <c r="F582" t="s">
        <v>31</v>
      </c>
      <c r="G582" t="s">
        <v>28</v>
      </c>
      <c r="H582" t="s">
        <v>15</v>
      </c>
      <c r="I582">
        <v>2</v>
      </c>
      <c r="J582" t="s">
        <v>47</v>
      </c>
      <c r="K582" t="s">
        <v>32</v>
      </c>
      <c r="L582">
        <v>69</v>
      </c>
      <c r="M582" t="str">
        <f t="shared" si="9"/>
        <v>Middle Age</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47</v>
      </c>
      <c r="K585" t="s">
        <v>32</v>
      </c>
      <c r="L585">
        <v>66</v>
      </c>
      <c r="M585" t="str">
        <f t="shared" si="9"/>
        <v>Middle Age</v>
      </c>
      <c r="N585" t="s">
        <v>18</v>
      </c>
    </row>
    <row r="586" spans="1:14" x14ac:dyDescent="0.25">
      <c r="A586">
        <v>28667</v>
      </c>
      <c r="B586" t="s">
        <v>41</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41</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37</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37</v>
      </c>
      <c r="D590" s="3">
        <v>90000</v>
      </c>
      <c r="E590">
        <v>2</v>
      </c>
      <c r="F590" t="s">
        <v>27</v>
      </c>
      <c r="G590" t="s">
        <v>21</v>
      </c>
      <c r="H590" t="s">
        <v>15</v>
      </c>
      <c r="I590">
        <v>1</v>
      </c>
      <c r="J590" t="s">
        <v>47</v>
      </c>
      <c r="K590" t="s">
        <v>32</v>
      </c>
      <c r="L590">
        <v>51</v>
      </c>
      <c r="M590" t="str">
        <f t="shared" si="9"/>
        <v>Middle Age</v>
      </c>
      <c r="N590" t="s">
        <v>15</v>
      </c>
    </row>
    <row r="591" spans="1:14" x14ac:dyDescent="0.25">
      <c r="A591">
        <v>12100</v>
      </c>
      <c r="B591" t="s">
        <v>41</v>
      </c>
      <c r="C591" t="s">
        <v>38</v>
      </c>
      <c r="D591" s="3">
        <v>60000</v>
      </c>
      <c r="E591">
        <v>2</v>
      </c>
      <c r="F591" t="s">
        <v>13</v>
      </c>
      <c r="G591" t="s">
        <v>28</v>
      </c>
      <c r="H591" t="s">
        <v>15</v>
      </c>
      <c r="I591">
        <v>0</v>
      </c>
      <c r="J591" t="s">
        <v>47</v>
      </c>
      <c r="K591" t="s">
        <v>32</v>
      </c>
      <c r="L591">
        <v>57</v>
      </c>
      <c r="M591" t="str">
        <f t="shared" si="9"/>
        <v>Middle Age</v>
      </c>
      <c r="N591" t="s">
        <v>18</v>
      </c>
    </row>
    <row r="592" spans="1:14" x14ac:dyDescent="0.25">
      <c r="A592">
        <v>23158</v>
      </c>
      <c r="B592" t="s">
        <v>36</v>
      </c>
      <c r="C592" t="s">
        <v>37</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47</v>
      </c>
      <c r="K593" t="s">
        <v>32</v>
      </c>
      <c r="L593">
        <v>61</v>
      </c>
      <c r="M593" t="str">
        <f t="shared" si="9"/>
        <v>Middle Age</v>
      </c>
      <c r="N593" t="s">
        <v>15</v>
      </c>
    </row>
    <row r="594" spans="1:14" x14ac:dyDescent="0.25">
      <c r="A594">
        <v>18391</v>
      </c>
      <c r="B594" t="s">
        <v>41</v>
      </c>
      <c r="C594" t="s">
        <v>37</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41</v>
      </c>
      <c r="C595" t="s">
        <v>37</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Middle Age</v>
      </c>
      <c r="N596" t="s">
        <v>18</v>
      </c>
    </row>
    <row r="597" spans="1:14" x14ac:dyDescent="0.25">
      <c r="A597">
        <v>18058</v>
      </c>
      <c r="B597" t="s">
        <v>41</v>
      </c>
      <c r="C597" t="s">
        <v>37</v>
      </c>
      <c r="D597" s="3">
        <v>20000</v>
      </c>
      <c r="E597">
        <v>3</v>
      </c>
      <c r="F597" t="s">
        <v>27</v>
      </c>
      <c r="G597" t="s">
        <v>14</v>
      </c>
      <c r="H597" t="s">
        <v>15</v>
      </c>
      <c r="I597">
        <v>2</v>
      </c>
      <c r="J597" t="s">
        <v>22</v>
      </c>
      <c r="K597" t="s">
        <v>32</v>
      </c>
      <c r="L597">
        <v>78</v>
      </c>
      <c r="M597" t="str">
        <f t="shared" si="9"/>
        <v>Middle Age</v>
      </c>
      <c r="N597" t="s">
        <v>18</v>
      </c>
    </row>
    <row r="598" spans="1:14" x14ac:dyDescent="0.25">
      <c r="A598">
        <v>20343</v>
      </c>
      <c r="B598" t="s">
        <v>36</v>
      </c>
      <c r="C598" t="s">
        <v>37</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41</v>
      </c>
      <c r="C599" t="s">
        <v>38</v>
      </c>
      <c r="D599" s="3">
        <v>40000</v>
      </c>
      <c r="E599">
        <v>2</v>
      </c>
      <c r="F599" t="s">
        <v>27</v>
      </c>
      <c r="G599" t="s">
        <v>21</v>
      </c>
      <c r="H599" t="s">
        <v>18</v>
      </c>
      <c r="I599">
        <v>1</v>
      </c>
      <c r="J599" t="s">
        <v>22</v>
      </c>
      <c r="K599" t="s">
        <v>32</v>
      </c>
      <c r="L599">
        <v>58</v>
      </c>
      <c r="M599" t="str">
        <f t="shared" si="9"/>
        <v>Middle Age</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37</v>
      </c>
      <c r="D601" s="3">
        <v>60000</v>
      </c>
      <c r="E601">
        <v>2</v>
      </c>
      <c r="F601" t="s">
        <v>19</v>
      </c>
      <c r="G601" t="s">
        <v>21</v>
      </c>
      <c r="H601" t="s">
        <v>15</v>
      </c>
      <c r="I601">
        <v>1</v>
      </c>
      <c r="J601" t="s">
        <v>22</v>
      </c>
      <c r="K601" t="s">
        <v>32</v>
      </c>
      <c r="L601">
        <v>57</v>
      </c>
      <c r="M601" t="str">
        <f t="shared" si="9"/>
        <v>Middle Age</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41</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41</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41</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41</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41</v>
      </c>
      <c r="C609" t="s">
        <v>37</v>
      </c>
      <c r="D609" s="3">
        <v>70000</v>
      </c>
      <c r="E609">
        <v>5</v>
      </c>
      <c r="F609" t="s">
        <v>31</v>
      </c>
      <c r="G609" t="s">
        <v>21</v>
      </c>
      <c r="H609" t="s">
        <v>15</v>
      </c>
      <c r="I609">
        <v>3</v>
      </c>
      <c r="J609" t="s">
        <v>47</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37</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41</v>
      </c>
      <c r="C614" t="s">
        <v>37</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41</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37</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41</v>
      </c>
      <c r="C617" t="s">
        <v>37</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41</v>
      </c>
      <c r="C618" t="s">
        <v>37</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41</v>
      </c>
      <c r="C620" t="s">
        <v>37</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41</v>
      </c>
      <c r="C621" t="s">
        <v>37</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37</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Middle Age</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37</v>
      </c>
      <c r="D625" s="3">
        <v>70000</v>
      </c>
      <c r="E625">
        <v>4</v>
      </c>
      <c r="F625" t="s">
        <v>19</v>
      </c>
      <c r="G625" t="s">
        <v>21</v>
      </c>
      <c r="H625" t="s">
        <v>15</v>
      </c>
      <c r="I625">
        <v>1</v>
      </c>
      <c r="J625" t="s">
        <v>26</v>
      </c>
      <c r="K625" t="s">
        <v>32</v>
      </c>
      <c r="L625">
        <v>55</v>
      </c>
      <c r="M625" t="str">
        <f t="shared" si="9"/>
        <v>Middle Age</v>
      </c>
      <c r="N625" t="s">
        <v>18</v>
      </c>
    </row>
    <row r="626" spans="1:14" x14ac:dyDescent="0.25">
      <c r="A626">
        <v>25943</v>
      </c>
      <c r="B626" t="s">
        <v>41</v>
      </c>
      <c r="C626" t="s">
        <v>37</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Middle Age</v>
      </c>
      <c r="N627" t="s">
        <v>18</v>
      </c>
    </row>
    <row r="628" spans="1:14" x14ac:dyDescent="0.25">
      <c r="A628">
        <v>20414</v>
      </c>
      <c r="B628" t="s">
        <v>36</v>
      </c>
      <c r="C628" t="s">
        <v>37</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37</v>
      </c>
      <c r="D629" s="3">
        <v>60000</v>
      </c>
      <c r="E629">
        <v>3</v>
      </c>
      <c r="F629" t="s">
        <v>31</v>
      </c>
      <c r="G629" t="s">
        <v>28</v>
      </c>
      <c r="H629" t="s">
        <v>15</v>
      </c>
      <c r="I629">
        <v>2</v>
      </c>
      <c r="J629" t="s">
        <v>26</v>
      </c>
      <c r="K629" t="s">
        <v>32</v>
      </c>
      <c r="L629">
        <v>67</v>
      </c>
      <c r="M629" t="str">
        <f t="shared" si="9"/>
        <v>Middle Age</v>
      </c>
      <c r="N629" t="s">
        <v>18</v>
      </c>
    </row>
    <row r="630" spans="1:14" x14ac:dyDescent="0.25">
      <c r="A630">
        <v>29255</v>
      </c>
      <c r="B630" t="s">
        <v>41</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37</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41</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41</v>
      </c>
      <c r="C634" t="s">
        <v>37</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37</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Middle Age</v>
      </c>
      <c r="N636" t="s">
        <v>18</v>
      </c>
    </row>
    <row r="637" spans="1:14" x14ac:dyDescent="0.25">
      <c r="A637">
        <v>24745</v>
      </c>
      <c r="B637" t="s">
        <v>41</v>
      </c>
      <c r="C637" t="s">
        <v>37</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41</v>
      </c>
      <c r="C638" t="s">
        <v>37</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41</v>
      </c>
      <c r="C639" t="s">
        <v>38</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41</v>
      </c>
      <c r="C640" t="s">
        <v>38</v>
      </c>
      <c r="D640" s="3">
        <v>70000</v>
      </c>
      <c r="E640">
        <v>0</v>
      </c>
      <c r="F640" t="s">
        <v>31</v>
      </c>
      <c r="G640" t="s">
        <v>28</v>
      </c>
      <c r="H640" t="s">
        <v>15</v>
      </c>
      <c r="I640">
        <v>2</v>
      </c>
      <c r="J640" t="s">
        <v>23</v>
      </c>
      <c r="K640" t="s">
        <v>32</v>
      </c>
      <c r="L640">
        <v>74</v>
      </c>
      <c r="M640" t="str">
        <f t="shared" si="9"/>
        <v>Middle Age</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Middle Age</v>
      </c>
      <c r="N641" t="s">
        <v>18</v>
      </c>
    </row>
    <row r="642" spans="1:14" x14ac:dyDescent="0.25">
      <c r="A642">
        <v>25886</v>
      </c>
      <c r="B642" t="s">
        <v>36</v>
      </c>
      <c r="C642" t="s">
        <v>37</v>
      </c>
      <c r="D642" s="3">
        <v>60000</v>
      </c>
      <c r="E642">
        <v>2</v>
      </c>
      <c r="F642" t="s">
        <v>19</v>
      </c>
      <c r="G642" t="s">
        <v>21</v>
      </c>
      <c r="H642" t="s">
        <v>15</v>
      </c>
      <c r="I642">
        <v>2</v>
      </c>
      <c r="J642" t="s">
        <v>22</v>
      </c>
      <c r="K642" t="s">
        <v>32</v>
      </c>
      <c r="L642">
        <v>56</v>
      </c>
      <c r="M642" t="str">
        <f t="shared" si="9"/>
        <v>Middle Age</v>
      </c>
      <c r="N642" t="s">
        <v>15</v>
      </c>
    </row>
    <row r="643" spans="1:14" x14ac:dyDescent="0.25">
      <c r="A643">
        <v>21441</v>
      </c>
      <c r="B643" t="s">
        <v>36</v>
      </c>
      <c r="C643" t="s">
        <v>38</v>
      </c>
      <c r="D643" s="3">
        <v>50000</v>
      </c>
      <c r="E643">
        <v>4</v>
      </c>
      <c r="F643" t="s">
        <v>13</v>
      </c>
      <c r="G643" t="s">
        <v>28</v>
      </c>
      <c r="H643" t="s">
        <v>15</v>
      </c>
      <c r="I643">
        <v>2</v>
      </c>
      <c r="J643" t="s">
        <v>47</v>
      </c>
      <c r="K643" t="s">
        <v>32</v>
      </c>
      <c r="L643">
        <v>64</v>
      </c>
      <c r="M643" t="str">
        <f t="shared" ref="M643:M706" si="10">IF(L643&gt;=31,"Middle Age",IF(L643&lt;31,"Adolescent","Invalid"))</f>
        <v>Middle Age</v>
      </c>
      <c r="N643" t="s">
        <v>18</v>
      </c>
    </row>
    <row r="644" spans="1:14" x14ac:dyDescent="0.25">
      <c r="A644">
        <v>21741</v>
      </c>
      <c r="B644" t="s">
        <v>36</v>
      </c>
      <c r="C644" t="s">
        <v>37</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37</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37</v>
      </c>
      <c r="D646" s="3">
        <v>60000</v>
      </c>
      <c r="E646">
        <v>5</v>
      </c>
      <c r="F646" t="s">
        <v>13</v>
      </c>
      <c r="G646" t="s">
        <v>14</v>
      </c>
      <c r="H646" t="s">
        <v>15</v>
      </c>
      <c r="I646">
        <v>3</v>
      </c>
      <c r="J646" t="s">
        <v>47</v>
      </c>
      <c r="K646" t="s">
        <v>32</v>
      </c>
      <c r="L646">
        <v>41</v>
      </c>
      <c r="M646" t="str">
        <f t="shared" si="10"/>
        <v>Middle Age</v>
      </c>
      <c r="N646" t="s">
        <v>18</v>
      </c>
    </row>
    <row r="647" spans="1:14" x14ac:dyDescent="0.25">
      <c r="A647">
        <v>16217</v>
      </c>
      <c r="B647" t="s">
        <v>41</v>
      </c>
      <c r="C647" t="s">
        <v>37</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41</v>
      </c>
      <c r="C648" t="s">
        <v>37</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41</v>
      </c>
      <c r="C649" t="s">
        <v>38</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41</v>
      </c>
      <c r="C650" t="s">
        <v>37</v>
      </c>
      <c r="D650" s="3">
        <v>70000</v>
      </c>
      <c r="E650">
        <v>2</v>
      </c>
      <c r="F650" t="s">
        <v>13</v>
      </c>
      <c r="G650" t="s">
        <v>28</v>
      </c>
      <c r="H650" t="s">
        <v>18</v>
      </c>
      <c r="I650">
        <v>1</v>
      </c>
      <c r="J650" t="s">
        <v>22</v>
      </c>
      <c r="K650" t="s">
        <v>32</v>
      </c>
      <c r="L650">
        <v>58</v>
      </c>
      <c r="M650" t="str">
        <f t="shared" si="10"/>
        <v>Middle Age</v>
      </c>
      <c r="N650" t="s">
        <v>15</v>
      </c>
    </row>
    <row r="651" spans="1:14" x14ac:dyDescent="0.25">
      <c r="A651">
        <v>19164</v>
      </c>
      <c r="B651" t="s">
        <v>41</v>
      </c>
      <c r="C651" t="s">
        <v>37</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41</v>
      </c>
      <c r="C652" t="s">
        <v>37</v>
      </c>
      <c r="D652" s="3">
        <v>70000</v>
      </c>
      <c r="E652">
        <v>5</v>
      </c>
      <c r="F652" t="s">
        <v>31</v>
      </c>
      <c r="G652" t="s">
        <v>28</v>
      </c>
      <c r="H652" t="s">
        <v>15</v>
      </c>
      <c r="I652">
        <v>2</v>
      </c>
      <c r="J652" t="s">
        <v>47</v>
      </c>
      <c r="K652" t="s">
        <v>32</v>
      </c>
      <c r="L652">
        <v>67</v>
      </c>
      <c r="M652" t="str">
        <f t="shared" si="10"/>
        <v>Middle Age</v>
      </c>
      <c r="N652" t="s">
        <v>15</v>
      </c>
    </row>
    <row r="653" spans="1:14" x14ac:dyDescent="0.25">
      <c r="A653">
        <v>14284</v>
      </c>
      <c r="B653" t="s">
        <v>41</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41</v>
      </c>
      <c r="C655" t="s">
        <v>38</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41</v>
      </c>
      <c r="C656" t="s">
        <v>38</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37</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41</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41</v>
      </c>
      <c r="C661" t="s">
        <v>37</v>
      </c>
      <c r="D661" s="3">
        <v>60000</v>
      </c>
      <c r="E661">
        <v>4</v>
      </c>
      <c r="F661" t="s">
        <v>13</v>
      </c>
      <c r="G661" t="s">
        <v>28</v>
      </c>
      <c r="H661" t="s">
        <v>15</v>
      </c>
      <c r="I661">
        <v>2</v>
      </c>
      <c r="J661" t="s">
        <v>47</v>
      </c>
      <c r="K661" t="s">
        <v>32</v>
      </c>
      <c r="L661">
        <v>63</v>
      </c>
      <c r="M661" t="str">
        <f t="shared" si="10"/>
        <v>Middle Age</v>
      </c>
      <c r="N661" t="s">
        <v>18</v>
      </c>
    </row>
    <row r="662" spans="1:14" x14ac:dyDescent="0.25">
      <c r="A662">
        <v>21599</v>
      </c>
      <c r="B662" t="s">
        <v>36</v>
      </c>
      <c r="C662" t="s">
        <v>37</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41</v>
      </c>
      <c r="C663" t="s">
        <v>38</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41</v>
      </c>
      <c r="C664" t="s">
        <v>37</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37</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37</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37</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37</v>
      </c>
      <c r="D669" s="3">
        <v>40000</v>
      </c>
      <c r="E669">
        <v>5</v>
      </c>
      <c r="F669" t="s">
        <v>27</v>
      </c>
      <c r="G669" t="s">
        <v>21</v>
      </c>
      <c r="H669" t="s">
        <v>18</v>
      </c>
      <c r="I669">
        <v>2</v>
      </c>
      <c r="J669" t="s">
        <v>47</v>
      </c>
      <c r="K669" t="s">
        <v>32</v>
      </c>
      <c r="L669">
        <v>61</v>
      </c>
      <c r="M669" t="str">
        <f t="shared" si="10"/>
        <v>Middle Age</v>
      </c>
      <c r="N669" t="s">
        <v>18</v>
      </c>
    </row>
    <row r="670" spans="1:14" x14ac:dyDescent="0.25">
      <c r="A670">
        <v>14592</v>
      </c>
      <c r="B670" t="s">
        <v>36</v>
      </c>
      <c r="C670" t="s">
        <v>37</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37</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47</v>
      </c>
      <c r="K672" t="s">
        <v>32</v>
      </c>
      <c r="L672">
        <v>59</v>
      </c>
      <c r="M672" t="str">
        <f t="shared" si="10"/>
        <v>Middle Age</v>
      </c>
      <c r="N672" t="s">
        <v>18</v>
      </c>
    </row>
    <row r="673" spans="1:14" x14ac:dyDescent="0.25">
      <c r="A673">
        <v>22252</v>
      </c>
      <c r="B673" t="s">
        <v>41</v>
      </c>
      <c r="C673" t="s">
        <v>37</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41</v>
      </c>
      <c r="C674" t="s">
        <v>37</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41</v>
      </c>
      <c r="C675" t="s">
        <v>37</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37</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Middle Age</v>
      </c>
      <c r="N680" t="s">
        <v>18</v>
      </c>
    </row>
    <row r="681" spans="1:14" x14ac:dyDescent="0.25">
      <c r="A681">
        <v>21770</v>
      </c>
      <c r="B681" t="s">
        <v>36</v>
      </c>
      <c r="C681" t="s">
        <v>38</v>
      </c>
      <c r="D681" s="3">
        <v>60000</v>
      </c>
      <c r="E681">
        <v>4</v>
      </c>
      <c r="F681" t="s">
        <v>13</v>
      </c>
      <c r="G681" t="s">
        <v>28</v>
      </c>
      <c r="H681" t="s">
        <v>15</v>
      </c>
      <c r="I681">
        <v>2</v>
      </c>
      <c r="J681" t="s">
        <v>47</v>
      </c>
      <c r="K681" t="s">
        <v>32</v>
      </c>
      <c r="L681">
        <v>60</v>
      </c>
      <c r="M681" t="str">
        <f t="shared" si="10"/>
        <v>Middle Age</v>
      </c>
      <c r="N681" t="s">
        <v>18</v>
      </c>
    </row>
    <row r="682" spans="1:14" x14ac:dyDescent="0.25">
      <c r="A682">
        <v>11165</v>
      </c>
      <c r="B682" t="s">
        <v>36</v>
      </c>
      <c r="C682" t="s">
        <v>37</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41</v>
      </c>
      <c r="C683" t="s">
        <v>37</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37</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41</v>
      </c>
      <c r="C686" t="s">
        <v>37</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41</v>
      </c>
      <c r="C687" t="s">
        <v>37</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37</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41</v>
      </c>
      <c r="C689" t="s">
        <v>38</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41</v>
      </c>
      <c r="C690" t="s">
        <v>38</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41</v>
      </c>
      <c r="C692" t="s">
        <v>37</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41</v>
      </c>
      <c r="C695" t="s">
        <v>37</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41</v>
      </c>
      <c r="C696" t="s">
        <v>37</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41</v>
      </c>
      <c r="C698" t="s">
        <v>38</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37</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41</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37</v>
      </c>
      <c r="D702" s="3">
        <v>70000</v>
      </c>
      <c r="E702">
        <v>4</v>
      </c>
      <c r="F702" t="s">
        <v>13</v>
      </c>
      <c r="G702" t="s">
        <v>28</v>
      </c>
      <c r="H702" t="s">
        <v>15</v>
      </c>
      <c r="I702">
        <v>1</v>
      </c>
      <c r="J702" t="s">
        <v>26</v>
      </c>
      <c r="K702" t="s">
        <v>32</v>
      </c>
      <c r="L702">
        <v>59</v>
      </c>
      <c r="M702" t="str">
        <f t="shared" si="10"/>
        <v>Middle Age</v>
      </c>
      <c r="N702" t="s">
        <v>18</v>
      </c>
    </row>
    <row r="703" spans="1:14" x14ac:dyDescent="0.25">
      <c r="A703">
        <v>22014</v>
      </c>
      <c r="B703" t="s">
        <v>41</v>
      </c>
      <c r="C703" t="s">
        <v>38</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41</v>
      </c>
      <c r="C705" t="s">
        <v>37</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41</v>
      </c>
      <c r="C706" t="s">
        <v>37</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37</v>
      </c>
      <c r="D707" s="3">
        <v>70000</v>
      </c>
      <c r="E707">
        <v>4</v>
      </c>
      <c r="F707" t="s">
        <v>13</v>
      </c>
      <c r="G707" t="s">
        <v>28</v>
      </c>
      <c r="H707" t="s">
        <v>15</v>
      </c>
      <c r="I707">
        <v>1</v>
      </c>
      <c r="J707" t="s">
        <v>47</v>
      </c>
      <c r="K707" t="s">
        <v>32</v>
      </c>
      <c r="L707">
        <v>59</v>
      </c>
      <c r="M707" t="str">
        <f t="shared" ref="M707:M770" si="11">IF(L707&gt;=31,"Middle Age",IF(L707&lt;31,"Adolescent","Invalid"))</f>
        <v>Middle Age</v>
      </c>
      <c r="N707" t="s">
        <v>18</v>
      </c>
    </row>
    <row r="708" spans="1:14" x14ac:dyDescent="0.25">
      <c r="A708">
        <v>20296</v>
      </c>
      <c r="B708" t="s">
        <v>41</v>
      </c>
      <c r="C708" t="s">
        <v>37</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37</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47</v>
      </c>
      <c r="K710" t="s">
        <v>32</v>
      </c>
      <c r="L710">
        <v>60</v>
      </c>
      <c r="M710" t="str">
        <f t="shared" si="11"/>
        <v>Middle Age</v>
      </c>
      <c r="N710" t="s">
        <v>18</v>
      </c>
    </row>
    <row r="711" spans="1:14" x14ac:dyDescent="0.25">
      <c r="A711">
        <v>23712</v>
      </c>
      <c r="B711" t="s">
        <v>41</v>
      </c>
      <c r="C711" t="s">
        <v>37</v>
      </c>
      <c r="D711" s="3">
        <v>70000</v>
      </c>
      <c r="E711">
        <v>2</v>
      </c>
      <c r="F711" t="s">
        <v>13</v>
      </c>
      <c r="G711" t="s">
        <v>28</v>
      </c>
      <c r="H711" t="s">
        <v>15</v>
      </c>
      <c r="I711">
        <v>1</v>
      </c>
      <c r="J711" t="s">
        <v>47</v>
      </c>
      <c r="K711" t="s">
        <v>32</v>
      </c>
      <c r="L711">
        <v>59</v>
      </c>
      <c r="M711" t="str">
        <f t="shared" si="11"/>
        <v>Middle Age</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37</v>
      </c>
      <c r="D713" s="3">
        <v>70000</v>
      </c>
      <c r="E713">
        <v>2</v>
      </c>
      <c r="F713" t="s">
        <v>19</v>
      </c>
      <c r="G713" t="s">
        <v>21</v>
      </c>
      <c r="H713" t="s">
        <v>15</v>
      </c>
      <c r="I713">
        <v>1</v>
      </c>
      <c r="J713" t="s">
        <v>47</v>
      </c>
      <c r="K713" t="s">
        <v>32</v>
      </c>
      <c r="L713">
        <v>58</v>
      </c>
      <c r="M713" t="str">
        <f t="shared" si="11"/>
        <v>Middle Age</v>
      </c>
      <c r="N713" t="s">
        <v>18</v>
      </c>
    </row>
    <row r="714" spans="1:14" x14ac:dyDescent="0.25">
      <c r="A714">
        <v>28026</v>
      </c>
      <c r="B714" t="s">
        <v>36</v>
      </c>
      <c r="C714" t="s">
        <v>37</v>
      </c>
      <c r="D714" s="3">
        <v>40000</v>
      </c>
      <c r="E714">
        <v>2</v>
      </c>
      <c r="F714" t="s">
        <v>27</v>
      </c>
      <c r="G714" t="s">
        <v>21</v>
      </c>
      <c r="H714" t="s">
        <v>18</v>
      </c>
      <c r="I714">
        <v>2</v>
      </c>
      <c r="J714" t="s">
        <v>22</v>
      </c>
      <c r="K714" t="s">
        <v>32</v>
      </c>
      <c r="L714">
        <v>59</v>
      </c>
      <c r="M714" t="str">
        <f t="shared" si="11"/>
        <v>Middle Age</v>
      </c>
      <c r="N714" t="s">
        <v>18</v>
      </c>
    </row>
    <row r="715" spans="1:14" x14ac:dyDescent="0.25">
      <c r="A715">
        <v>11669</v>
      </c>
      <c r="B715" t="s">
        <v>41</v>
      </c>
      <c r="C715" t="s">
        <v>37</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37</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41</v>
      </c>
      <c r="C718" t="s">
        <v>37</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41</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37</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41</v>
      </c>
      <c r="C722" t="s">
        <v>37</v>
      </c>
      <c r="D722" s="3">
        <v>40000</v>
      </c>
      <c r="E722">
        <v>5</v>
      </c>
      <c r="F722" t="s">
        <v>27</v>
      </c>
      <c r="G722" t="s">
        <v>21</v>
      </c>
      <c r="H722" t="s">
        <v>18</v>
      </c>
      <c r="I722">
        <v>3</v>
      </c>
      <c r="J722" t="s">
        <v>22</v>
      </c>
      <c r="K722" t="s">
        <v>32</v>
      </c>
      <c r="L722">
        <v>60</v>
      </c>
      <c r="M722" t="str">
        <f t="shared" si="11"/>
        <v>Middle Age</v>
      </c>
      <c r="N722" t="s">
        <v>15</v>
      </c>
    </row>
    <row r="723" spans="1:14" x14ac:dyDescent="0.25">
      <c r="A723">
        <v>13287</v>
      </c>
      <c r="B723" t="s">
        <v>41</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41</v>
      </c>
      <c r="C724" t="s">
        <v>37</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41</v>
      </c>
      <c r="C725" t="s">
        <v>37</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37</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41</v>
      </c>
      <c r="C732" t="s">
        <v>37</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41</v>
      </c>
      <c r="C734" t="s">
        <v>37</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41</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41</v>
      </c>
      <c r="C736" t="s">
        <v>37</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41</v>
      </c>
      <c r="C737" t="s">
        <v>37</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41</v>
      </c>
      <c r="C740" t="s">
        <v>37</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37</v>
      </c>
      <c r="D741" s="3">
        <v>60000</v>
      </c>
      <c r="E741">
        <v>2</v>
      </c>
      <c r="F741" t="s">
        <v>19</v>
      </c>
      <c r="G741" t="s">
        <v>21</v>
      </c>
      <c r="H741" t="s">
        <v>15</v>
      </c>
      <c r="I741">
        <v>1</v>
      </c>
      <c r="J741" t="s">
        <v>47</v>
      </c>
      <c r="K741" t="s">
        <v>32</v>
      </c>
      <c r="L741">
        <v>55</v>
      </c>
      <c r="M741" t="str">
        <f t="shared" si="11"/>
        <v>Middle Age</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37</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41</v>
      </c>
      <c r="C744" t="s">
        <v>38</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37</v>
      </c>
      <c r="D746" s="3">
        <v>70000</v>
      </c>
      <c r="E746">
        <v>4</v>
      </c>
      <c r="F746" t="s">
        <v>19</v>
      </c>
      <c r="G746" t="s">
        <v>21</v>
      </c>
      <c r="H746" t="s">
        <v>15</v>
      </c>
      <c r="I746">
        <v>1</v>
      </c>
      <c r="J746" t="s">
        <v>47</v>
      </c>
      <c r="K746" t="s">
        <v>32</v>
      </c>
      <c r="L746">
        <v>56</v>
      </c>
      <c r="M746" t="str">
        <f t="shared" si="11"/>
        <v>Middle Age</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37</v>
      </c>
      <c r="D748" s="3">
        <v>60000</v>
      </c>
      <c r="E748">
        <v>2</v>
      </c>
      <c r="F748" t="s">
        <v>13</v>
      </c>
      <c r="G748" t="s">
        <v>28</v>
      </c>
      <c r="H748" t="s">
        <v>15</v>
      </c>
      <c r="I748">
        <v>0</v>
      </c>
      <c r="J748" t="s">
        <v>47</v>
      </c>
      <c r="K748" t="s">
        <v>32</v>
      </c>
      <c r="L748">
        <v>56</v>
      </c>
      <c r="M748" t="str">
        <f t="shared" si="11"/>
        <v>Middle Age</v>
      </c>
      <c r="N748" t="s">
        <v>18</v>
      </c>
    </row>
    <row r="749" spans="1:14" x14ac:dyDescent="0.25">
      <c r="A749">
        <v>12957</v>
      </c>
      <c r="B749" t="s">
        <v>41</v>
      </c>
      <c r="C749" t="s">
        <v>37</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Middle Age</v>
      </c>
      <c r="N750" t="s">
        <v>18</v>
      </c>
    </row>
    <row r="751" spans="1:14" x14ac:dyDescent="0.25">
      <c r="A751">
        <v>20514</v>
      </c>
      <c r="B751" t="s">
        <v>36</v>
      </c>
      <c r="C751" t="s">
        <v>37</v>
      </c>
      <c r="D751" s="3">
        <v>70000</v>
      </c>
      <c r="E751">
        <v>2</v>
      </c>
      <c r="F751" t="s">
        <v>19</v>
      </c>
      <c r="G751" t="s">
        <v>21</v>
      </c>
      <c r="H751" t="s">
        <v>15</v>
      </c>
      <c r="I751">
        <v>1</v>
      </c>
      <c r="J751" t="s">
        <v>22</v>
      </c>
      <c r="K751" t="s">
        <v>32</v>
      </c>
      <c r="L751">
        <v>59</v>
      </c>
      <c r="M751" t="str">
        <f t="shared" si="11"/>
        <v>Middle Age</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41</v>
      </c>
      <c r="C755" t="s">
        <v>37</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37</v>
      </c>
      <c r="D756" s="3">
        <v>40000</v>
      </c>
      <c r="E756">
        <v>4</v>
      </c>
      <c r="F756" t="s">
        <v>27</v>
      </c>
      <c r="G756" t="s">
        <v>21</v>
      </c>
      <c r="H756" t="s">
        <v>15</v>
      </c>
      <c r="I756">
        <v>2</v>
      </c>
      <c r="J756" t="s">
        <v>23</v>
      </c>
      <c r="K756" t="s">
        <v>32</v>
      </c>
      <c r="L756">
        <v>59</v>
      </c>
      <c r="M756" t="str">
        <f t="shared" si="11"/>
        <v>Middle Age</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41</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41</v>
      </c>
      <c r="C760" t="s">
        <v>37</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41</v>
      </c>
      <c r="C761" t="s">
        <v>37</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41</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37</v>
      </c>
      <c r="D763" s="3">
        <v>60000</v>
      </c>
      <c r="E763">
        <v>5</v>
      </c>
      <c r="F763" t="s">
        <v>13</v>
      </c>
      <c r="G763" t="s">
        <v>28</v>
      </c>
      <c r="H763" t="s">
        <v>15</v>
      </c>
      <c r="I763">
        <v>3</v>
      </c>
      <c r="J763" t="s">
        <v>47</v>
      </c>
      <c r="K763" t="s">
        <v>32</v>
      </c>
      <c r="L763">
        <v>59</v>
      </c>
      <c r="M763" t="str">
        <f t="shared" si="11"/>
        <v>Middle Age</v>
      </c>
      <c r="N763" t="s">
        <v>18</v>
      </c>
    </row>
    <row r="764" spans="1:14" x14ac:dyDescent="0.25">
      <c r="A764">
        <v>20657</v>
      </c>
      <c r="B764" t="s">
        <v>41</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37</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41</v>
      </c>
      <c r="C767" t="s">
        <v>37</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47</v>
      </c>
      <c r="K768" t="s">
        <v>32</v>
      </c>
      <c r="L768">
        <v>42</v>
      </c>
      <c r="M768" t="str">
        <f t="shared" si="11"/>
        <v>Middle Age</v>
      </c>
      <c r="N768" t="s">
        <v>18</v>
      </c>
    </row>
    <row r="769" spans="1:14" x14ac:dyDescent="0.25">
      <c r="A769">
        <v>24979</v>
      </c>
      <c r="B769" t="s">
        <v>36</v>
      </c>
      <c r="C769" t="s">
        <v>37</v>
      </c>
      <c r="D769" s="3">
        <v>60000</v>
      </c>
      <c r="E769">
        <v>2</v>
      </c>
      <c r="F769" t="s">
        <v>19</v>
      </c>
      <c r="G769" t="s">
        <v>21</v>
      </c>
      <c r="H769" t="s">
        <v>15</v>
      </c>
      <c r="I769">
        <v>2</v>
      </c>
      <c r="J769" t="s">
        <v>22</v>
      </c>
      <c r="K769" t="s">
        <v>32</v>
      </c>
      <c r="L769">
        <v>57</v>
      </c>
      <c r="M769" t="str">
        <f t="shared" si="11"/>
        <v>Middle Age</v>
      </c>
      <c r="N769" t="s">
        <v>15</v>
      </c>
    </row>
    <row r="770" spans="1:14" x14ac:dyDescent="0.25">
      <c r="A770">
        <v>13313</v>
      </c>
      <c r="B770" t="s">
        <v>36</v>
      </c>
      <c r="C770" t="s">
        <v>37</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37</v>
      </c>
      <c r="D771" s="3">
        <v>100000</v>
      </c>
      <c r="E771">
        <v>4</v>
      </c>
      <c r="F771" t="s">
        <v>13</v>
      </c>
      <c r="G771" t="s">
        <v>28</v>
      </c>
      <c r="H771" t="s">
        <v>15</v>
      </c>
      <c r="I771">
        <v>4</v>
      </c>
      <c r="J771" t="s">
        <v>16</v>
      </c>
      <c r="K771" t="s">
        <v>32</v>
      </c>
      <c r="L771">
        <v>40</v>
      </c>
      <c r="M771" t="str">
        <f t="shared" ref="M771:M834" si="12">IF(L771&gt;=31,"Middle Age",IF(L771&lt;31,"Adolescent","Invalid"))</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Middle Age</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41</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37</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37</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47</v>
      </c>
      <c r="K777" t="s">
        <v>32</v>
      </c>
      <c r="L777">
        <v>54</v>
      </c>
      <c r="M777" t="str">
        <f t="shared" si="12"/>
        <v>Middle Age</v>
      </c>
      <c r="N777" t="s">
        <v>18</v>
      </c>
    </row>
    <row r="778" spans="1:14" x14ac:dyDescent="0.25">
      <c r="A778">
        <v>26490</v>
      </c>
      <c r="B778" t="s">
        <v>41</v>
      </c>
      <c r="C778" t="s">
        <v>38</v>
      </c>
      <c r="D778" s="3">
        <v>70000</v>
      </c>
      <c r="E778">
        <v>2</v>
      </c>
      <c r="F778" t="s">
        <v>13</v>
      </c>
      <c r="G778" t="s">
        <v>28</v>
      </c>
      <c r="H778" t="s">
        <v>18</v>
      </c>
      <c r="I778">
        <v>1</v>
      </c>
      <c r="J778" t="s">
        <v>22</v>
      </c>
      <c r="K778" t="s">
        <v>32</v>
      </c>
      <c r="L778">
        <v>59</v>
      </c>
      <c r="M778" t="str">
        <f t="shared" si="12"/>
        <v>Middle Age</v>
      </c>
      <c r="N778" t="s">
        <v>15</v>
      </c>
    </row>
    <row r="779" spans="1:14" x14ac:dyDescent="0.25">
      <c r="A779">
        <v>13151</v>
      </c>
      <c r="B779" t="s">
        <v>41</v>
      </c>
      <c r="C779" t="s">
        <v>38</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37</v>
      </c>
      <c r="D782" s="3">
        <v>60000</v>
      </c>
      <c r="E782">
        <v>2</v>
      </c>
      <c r="F782" t="s">
        <v>19</v>
      </c>
      <c r="G782" t="s">
        <v>21</v>
      </c>
      <c r="H782" t="s">
        <v>15</v>
      </c>
      <c r="I782">
        <v>1</v>
      </c>
      <c r="J782" t="s">
        <v>47</v>
      </c>
      <c r="K782" t="s">
        <v>32</v>
      </c>
      <c r="L782">
        <v>55</v>
      </c>
      <c r="M782" t="str">
        <f t="shared" si="12"/>
        <v>Middle Age</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41</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41</v>
      </c>
      <c r="C786" t="s">
        <v>37</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41</v>
      </c>
      <c r="C787" t="s">
        <v>37</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37</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41</v>
      </c>
      <c r="C789" t="s">
        <v>37</v>
      </c>
      <c r="D789" s="3">
        <v>70000</v>
      </c>
      <c r="E789">
        <v>2</v>
      </c>
      <c r="F789" t="s">
        <v>13</v>
      </c>
      <c r="G789" t="s">
        <v>28</v>
      </c>
      <c r="H789" t="s">
        <v>18</v>
      </c>
      <c r="I789">
        <v>1</v>
      </c>
      <c r="J789" t="s">
        <v>22</v>
      </c>
      <c r="K789" t="s">
        <v>32</v>
      </c>
      <c r="L789">
        <v>59</v>
      </c>
      <c r="M789" t="str">
        <f t="shared" si="12"/>
        <v>Middle Age</v>
      </c>
      <c r="N789" t="s">
        <v>15</v>
      </c>
    </row>
    <row r="790" spans="1:14" x14ac:dyDescent="0.25">
      <c r="A790">
        <v>26270</v>
      </c>
      <c r="B790" t="s">
        <v>41</v>
      </c>
      <c r="C790" t="s">
        <v>37</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41</v>
      </c>
      <c r="C792" t="s">
        <v>37</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41</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Middle Age</v>
      </c>
      <c r="N796" t="s">
        <v>18</v>
      </c>
    </row>
    <row r="797" spans="1:14" x14ac:dyDescent="0.25">
      <c r="A797">
        <v>21306</v>
      </c>
      <c r="B797" t="s">
        <v>41</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Middle Age</v>
      </c>
      <c r="N798" t="s">
        <v>15</v>
      </c>
    </row>
    <row r="799" spans="1:14" x14ac:dyDescent="0.25">
      <c r="A799">
        <v>20310</v>
      </c>
      <c r="B799" t="s">
        <v>41</v>
      </c>
      <c r="C799" t="s">
        <v>38</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41</v>
      </c>
      <c r="C800" t="s">
        <v>37</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41</v>
      </c>
      <c r="C801" t="s">
        <v>37</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41</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Middle Age</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41</v>
      </c>
      <c r="C807" t="s">
        <v>37</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37</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41</v>
      </c>
      <c r="C809" t="s">
        <v>37</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41</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37</v>
      </c>
      <c r="D811" s="3">
        <v>40000</v>
      </c>
      <c r="E811">
        <v>4</v>
      </c>
      <c r="F811" t="s">
        <v>27</v>
      </c>
      <c r="G811" t="s">
        <v>21</v>
      </c>
      <c r="H811" t="s">
        <v>15</v>
      </c>
      <c r="I811">
        <v>2</v>
      </c>
      <c r="J811" t="s">
        <v>23</v>
      </c>
      <c r="K811" t="s">
        <v>32</v>
      </c>
      <c r="L811">
        <v>69</v>
      </c>
      <c r="M811" t="str">
        <f t="shared" si="12"/>
        <v>Middle Age</v>
      </c>
      <c r="N811" t="s">
        <v>18</v>
      </c>
    </row>
    <row r="812" spans="1:14" x14ac:dyDescent="0.25">
      <c r="A812">
        <v>20376</v>
      </c>
      <c r="B812" t="s">
        <v>41</v>
      </c>
      <c r="C812" t="s">
        <v>37</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41</v>
      </c>
      <c r="C814" t="s">
        <v>37</v>
      </c>
      <c r="D814" s="3">
        <v>70000</v>
      </c>
      <c r="E814">
        <v>4</v>
      </c>
      <c r="F814" t="s">
        <v>13</v>
      </c>
      <c r="G814" t="s">
        <v>28</v>
      </c>
      <c r="H814" t="s">
        <v>15</v>
      </c>
      <c r="I814">
        <v>2</v>
      </c>
      <c r="J814" t="s">
        <v>47</v>
      </c>
      <c r="K814" t="s">
        <v>32</v>
      </c>
      <c r="L814">
        <v>61</v>
      </c>
      <c r="M814" t="str">
        <f t="shared" si="12"/>
        <v>Middle Age</v>
      </c>
      <c r="N814" t="s">
        <v>18</v>
      </c>
    </row>
    <row r="815" spans="1:14" x14ac:dyDescent="0.25">
      <c r="A815">
        <v>25899</v>
      </c>
      <c r="B815" t="s">
        <v>36</v>
      </c>
      <c r="C815" t="s">
        <v>37</v>
      </c>
      <c r="D815" s="3">
        <v>70000</v>
      </c>
      <c r="E815">
        <v>2</v>
      </c>
      <c r="F815" t="s">
        <v>27</v>
      </c>
      <c r="G815" t="s">
        <v>21</v>
      </c>
      <c r="H815" t="s">
        <v>15</v>
      </c>
      <c r="I815">
        <v>2</v>
      </c>
      <c r="J815" t="s">
        <v>47</v>
      </c>
      <c r="K815" t="s">
        <v>32</v>
      </c>
      <c r="L815">
        <v>53</v>
      </c>
      <c r="M815" t="str">
        <f t="shared" si="12"/>
        <v>Middle Age</v>
      </c>
      <c r="N815" t="s">
        <v>18</v>
      </c>
    </row>
    <row r="816" spans="1:14" x14ac:dyDescent="0.25">
      <c r="A816">
        <v>13351</v>
      </c>
      <c r="B816" t="s">
        <v>41</v>
      </c>
      <c r="C816" t="s">
        <v>37</v>
      </c>
      <c r="D816" s="3">
        <v>70000</v>
      </c>
      <c r="E816">
        <v>4</v>
      </c>
      <c r="F816" t="s">
        <v>13</v>
      </c>
      <c r="G816" t="s">
        <v>28</v>
      </c>
      <c r="H816" t="s">
        <v>15</v>
      </c>
      <c r="I816">
        <v>2</v>
      </c>
      <c r="J816" t="s">
        <v>26</v>
      </c>
      <c r="K816" t="s">
        <v>32</v>
      </c>
      <c r="L816">
        <v>62</v>
      </c>
      <c r="M816" t="str">
        <f t="shared" si="12"/>
        <v>Middle Age</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37</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37</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41</v>
      </c>
      <c r="C821" t="s">
        <v>37</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41</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41</v>
      </c>
      <c r="C825" t="s">
        <v>37</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41</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41</v>
      </c>
      <c r="C829" t="s">
        <v>37</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41</v>
      </c>
      <c r="C830" t="s">
        <v>37</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41</v>
      </c>
      <c r="C831" t="s">
        <v>38</v>
      </c>
      <c r="D831" s="3">
        <v>170000</v>
      </c>
      <c r="E831">
        <v>1</v>
      </c>
      <c r="F831" t="s">
        <v>31</v>
      </c>
      <c r="G831" t="s">
        <v>28</v>
      </c>
      <c r="H831" t="s">
        <v>18</v>
      </c>
      <c r="I831">
        <v>4</v>
      </c>
      <c r="J831" t="s">
        <v>16</v>
      </c>
      <c r="K831" t="s">
        <v>32</v>
      </c>
      <c r="L831">
        <v>66</v>
      </c>
      <c r="M831" t="str">
        <f t="shared" si="12"/>
        <v>Middle Age</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37</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37</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41</v>
      </c>
      <c r="C835" t="s">
        <v>37</v>
      </c>
      <c r="D835" s="3">
        <v>70000</v>
      </c>
      <c r="E835">
        <v>0</v>
      </c>
      <c r="F835" t="s">
        <v>13</v>
      </c>
      <c r="G835" t="s">
        <v>21</v>
      </c>
      <c r="H835" t="s">
        <v>18</v>
      </c>
      <c r="I835">
        <v>1</v>
      </c>
      <c r="J835" t="s">
        <v>16</v>
      </c>
      <c r="K835" t="s">
        <v>32</v>
      </c>
      <c r="L835">
        <v>37</v>
      </c>
      <c r="M835" t="str">
        <f t="shared" ref="M835:M898" si="13">IF(L835&gt;=31,"Middle Age",IF(L835&lt;31,"Adolescent","Invalid"))</f>
        <v>Middle Age</v>
      </c>
      <c r="N835" t="s">
        <v>15</v>
      </c>
    </row>
    <row r="836" spans="1:14" x14ac:dyDescent="0.25">
      <c r="A836">
        <v>19889</v>
      </c>
      <c r="B836" t="s">
        <v>41</v>
      </c>
      <c r="C836" t="s">
        <v>37</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41</v>
      </c>
      <c r="C837" t="s">
        <v>37</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37</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41</v>
      </c>
      <c r="C840" t="s">
        <v>37</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41</v>
      </c>
      <c r="C841" t="s">
        <v>37</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47</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Middle Age</v>
      </c>
      <c r="N843" t="s">
        <v>18</v>
      </c>
    </row>
    <row r="844" spans="1:14" x14ac:dyDescent="0.25">
      <c r="A844">
        <v>15555</v>
      </c>
      <c r="B844" t="s">
        <v>36</v>
      </c>
      <c r="C844" t="s">
        <v>37</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41</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37</v>
      </c>
      <c r="D846" s="3">
        <v>40000</v>
      </c>
      <c r="E846">
        <v>5</v>
      </c>
      <c r="F846" t="s">
        <v>27</v>
      </c>
      <c r="G846" t="s">
        <v>21</v>
      </c>
      <c r="H846" t="s">
        <v>15</v>
      </c>
      <c r="I846">
        <v>2</v>
      </c>
      <c r="J846" t="s">
        <v>47</v>
      </c>
      <c r="K846" t="s">
        <v>32</v>
      </c>
      <c r="L846">
        <v>60</v>
      </c>
      <c r="M846" t="str">
        <f t="shared" si="13"/>
        <v>Middle Age</v>
      </c>
      <c r="N846" t="s">
        <v>18</v>
      </c>
    </row>
    <row r="847" spans="1:14" x14ac:dyDescent="0.25">
      <c r="A847">
        <v>25343</v>
      </c>
      <c r="B847" t="s">
        <v>41</v>
      </c>
      <c r="C847" t="s">
        <v>37</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37</v>
      </c>
      <c r="D848" s="3">
        <v>70000</v>
      </c>
      <c r="E848">
        <v>4</v>
      </c>
      <c r="F848" t="s">
        <v>19</v>
      </c>
      <c r="G848" t="s">
        <v>21</v>
      </c>
      <c r="H848" t="s">
        <v>18</v>
      </c>
      <c r="I848">
        <v>1</v>
      </c>
      <c r="J848" t="s">
        <v>26</v>
      </c>
      <c r="K848" t="s">
        <v>32</v>
      </c>
      <c r="L848">
        <v>56</v>
      </c>
      <c r="M848" t="str">
        <f t="shared" si="13"/>
        <v>Middle Age</v>
      </c>
      <c r="N848" t="s">
        <v>18</v>
      </c>
    </row>
    <row r="849" spans="1:14" x14ac:dyDescent="0.25">
      <c r="A849">
        <v>17482</v>
      </c>
      <c r="B849" t="s">
        <v>41</v>
      </c>
      <c r="C849" t="s">
        <v>37</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41</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37</v>
      </c>
      <c r="D851" s="3">
        <v>40000</v>
      </c>
      <c r="E851">
        <v>5</v>
      </c>
      <c r="F851" t="s">
        <v>27</v>
      </c>
      <c r="G851" t="s">
        <v>21</v>
      </c>
      <c r="H851" t="s">
        <v>18</v>
      </c>
      <c r="I851">
        <v>2</v>
      </c>
      <c r="J851" t="s">
        <v>22</v>
      </c>
      <c r="K851" t="s">
        <v>32</v>
      </c>
      <c r="L851">
        <v>60</v>
      </c>
      <c r="M851" t="str">
        <f t="shared" si="13"/>
        <v>Middle Age</v>
      </c>
      <c r="N851" t="s">
        <v>18</v>
      </c>
    </row>
    <row r="852" spans="1:14" x14ac:dyDescent="0.25">
      <c r="A852">
        <v>12205</v>
      </c>
      <c r="B852" t="s">
        <v>41</v>
      </c>
      <c r="C852" t="s">
        <v>37</v>
      </c>
      <c r="D852" s="3">
        <v>130000</v>
      </c>
      <c r="E852">
        <v>2</v>
      </c>
      <c r="F852" t="s">
        <v>13</v>
      </c>
      <c r="G852" t="s">
        <v>28</v>
      </c>
      <c r="H852" t="s">
        <v>18</v>
      </c>
      <c r="I852">
        <v>4</v>
      </c>
      <c r="J852" t="s">
        <v>16</v>
      </c>
      <c r="K852" t="s">
        <v>32</v>
      </c>
      <c r="L852">
        <v>67</v>
      </c>
      <c r="M852" t="str">
        <f t="shared" si="13"/>
        <v>Middle Age</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41</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41</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37</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41</v>
      </c>
      <c r="C857" t="s">
        <v>37</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41</v>
      </c>
      <c r="C858" t="s">
        <v>38</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37</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41</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37</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41</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41</v>
      </c>
      <c r="C866" t="s">
        <v>38</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41</v>
      </c>
      <c r="C867" t="s">
        <v>37</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47</v>
      </c>
      <c r="K868" t="s">
        <v>32</v>
      </c>
      <c r="L868">
        <v>55</v>
      </c>
      <c r="M868" t="str">
        <f t="shared" si="13"/>
        <v>Middle Age</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41</v>
      </c>
      <c r="C870" t="s">
        <v>38</v>
      </c>
      <c r="D870" s="3">
        <v>30000</v>
      </c>
      <c r="E870">
        <v>5</v>
      </c>
      <c r="F870" t="s">
        <v>29</v>
      </c>
      <c r="G870" t="s">
        <v>14</v>
      </c>
      <c r="H870" t="s">
        <v>15</v>
      </c>
      <c r="I870">
        <v>3</v>
      </c>
      <c r="J870" t="s">
        <v>47</v>
      </c>
      <c r="K870" t="s">
        <v>32</v>
      </c>
      <c r="L870">
        <v>60</v>
      </c>
      <c r="M870" t="str">
        <f t="shared" si="13"/>
        <v>Middle Age</v>
      </c>
      <c r="N870" t="s">
        <v>15</v>
      </c>
    </row>
    <row r="871" spans="1:14" x14ac:dyDescent="0.25">
      <c r="A871">
        <v>26065</v>
      </c>
      <c r="B871" t="s">
        <v>41</v>
      </c>
      <c r="C871" t="s">
        <v>37</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47</v>
      </c>
      <c r="K873" t="s">
        <v>32</v>
      </c>
      <c r="L873">
        <v>55</v>
      </c>
      <c r="M873" t="str">
        <f t="shared" si="13"/>
        <v>Middle Age</v>
      </c>
      <c r="N873" t="s">
        <v>18</v>
      </c>
    </row>
    <row r="874" spans="1:14" x14ac:dyDescent="0.25">
      <c r="A874">
        <v>22118</v>
      </c>
      <c r="B874" t="s">
        <v>41</v>
      </c>
      <c r="C874" t="s">
        <v>37</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37</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41</v>
      </c>
      <c r="C877" t="s">
        <v>37</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41</v>
      </c>
      <c r="C878" t="s">
        <v>38</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Middle Age</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Middle Age</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37</v>
      </c>
      <c r="D883" s="3">
        <v>80000</v>
      </c>
      <c r="E883">
        <v>4</v>
      </c>
      <c r="F883" t="s">
        <v>31</v>
      </c>
      <c r="G883" t="s">
        <v>28</v>
      </c>
      <c r="H883" t="s">
        <v>15</v>
      </c>
      <c r="I883">
        <v>2</v>
      </c>
      <c r="J883" t="s">
        <v>16</v>
      </c>
      <c r="K883" t="s">
        <v>32</v>
      </c>
      <c r="L883">
        <v>72</v>
      </c>
      <c r="M883" t="str">
        <f t="shared" si="13"/>
        <v>Middle Age</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37</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Middle Age</v>
      </c>
      <c r="N886" t="s">
        <v>18</v>
      </c>
    </row>
    <row r="887" spans="1:14" x14ac:dyDescent="0.25">
      <c r="A887">
        <v>23801</v>
      </c>
      <c r="B887" t="s">
        <v>36</v>
      </c>
      <c r="C887" t="s">
        <v>37</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41</v>
      </c>
      <c r="C890" t="s">
        <v>37</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37</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37</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41</v>
      </c>
      <c r="C893" t="s">
        <v>38</v>
      </c>
      <c r="D893" s="3">
        <v>100000</v>
      </c>
      <c r="E893">
        <v>1</v>
      </c>
      <c r="F893" t="s">
        <v>31</v>
      </c>
      <c r="G893" t="s">
        <v>28</v>
      </c>
      <c r="H893" t="s">
        <v>15</v>
      </c>
      <c r="I893">
        <v>3</v>
      </c>
      <c r="J893" t="s">
        <v>22</v>
      </c>
      <c r="K893" t="s">
        <v>32</v>
      </c>
      <c r="L893">
        <v>73</v>
      </c>
      <c r="M893" t="str">
        <f t="shared" si="13"/>
        <v>Middle Age</v>
      </c>
      <c r="N893" t="s">
        <v>15</v>
      </c>
    </row>
    <row r="894" spans="1:14" x14ac:dyDescent="0.25">
      <c r="A894">
        <v>17000</v>
      </c>
      <c r="B894" t="s">
        <v>41</v>
      </c>
      <c r="C894" t="s">
        <v>37</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37</v>
      </c>
      <c r="D897" s="3">
        <v>50000</v>
      </c>
      <c r="E897">
        <v>4</v>
      </c>
      <c r="F897" t="s">
        <v>13</v>
      </c>
      <c r="G897" t="s">
        <v>28</v>
      </c>
      <c r="H897" t="s">
        <v>15</v>
      </c>
      <c r="I897">
        <v>2</v>
      </c>
      <c r="J897" t="s">
        <v>26</v>
      </c>
      <c r="K897" t="s">
        <v>32</v>
      </c>
      <c r="L897">
        <v>64</v>
      </c>
      <c r="M897" t="str">
        <f t="shared" si="13"/>
        <v>Middle Age</v>
      </c>
      <c r="N897" t="s">
        <v>15</v>
      </c>
    </row>
    <row r="898" spans="1:14" x14ac:dyDescent="0.25">
      <c r="A898">
        <v>21583</v>
      </c>
      <c r="B898" t="s">
        <v>36</v>
      </c>
      <c r="C898" t="s">
        <v>37</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IF(L899&gt;=31,"Middle Age",IF(L899&lt;31,"Adolescent","Invalid"))</f>
        <v>Adolescent</v>
      </c>
      <c r="N899" t="s">
        <v>18</v>
      </c>
    </row>
    <row r="900" spans="1:14" x14ac:dyDescent="0.25">
      <c r="A900">
        <v>18066</v>
      </c>
      <c r="B900" t="s">
        <v>41</v>
      </c>
      <c r="C900" t="s">
        <v>38</v>
      </c>
      <c r="D900" s="3">
        <v>70000</v>
      </c>
      <c r="E900">
        <v>5</v>
      </c>
      <c r="F900" t="s">
        <v>13</v>
      </c>
      <c r="G900" t="s">
        <v>28</v>
      </c>
      <c r="H900" t="s">
        <v>15</v>
      </c>
      <c r="I900">
        <v>3</v>
      </c>
      <c r="J900" t="s">
        <v>47</v>
      </c>
      <c r="K900" t="s">
        <v>32</v>
      </c>
      <c r="L900">
        <v>60</v>
      </c>
      <c r="M900" t="str">
        <f t="shared" si="14"/>
        <v>Middle Age</v>
      </c>
      <c r="N900" t="s">
        <v>15</v>
      </c>
    </row>
    <row r="901" spans="1:14" x14ac:dyDescent="0.25">
      <c r="A901">
        <v>28192</v>
      </c>
      <c r="B901" t="s">
        <v>36</v>
      </c>
      <c r="C901" t="s">
        <v>37</v>
      </c>
      <c r="D901" s="3">
        <v>70000</v>
      </c>
      <c r="E901">
        <v>5</v>
      </c>
      <c r="F901" t="s">
        <v>31</v>
      </c>
      <c r="G901" t="s">
        <v>21</v>
      </c>
      <c r="H901" t="s">
        <v>15</v>
      </c>
      <c r="I901">
        <v>3</v>
      </c>
      <c r="J901" t="s">
        <v>47</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41</v>
      </c>
      <c r="C903" t="s">
        <v>37</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41</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41</v>
      </c>
      <c r="C905" t="s">
        <v>38</v>
      </c>
      <c r="D905" s="3">
        <v>90000</v>
      </c>
      <c r="E905">
        <v>4</v>
      </c>
      <c r="F905" t="s">
        <v>31</v>
      </c>
      <c r="G905" t="s">
        <v>28</v>
      </c>
      <c r="H905" t="s">
        <v>15</v>
      </c>
      <c r="I905">
        <v>1</v>
      </c>
      <c r="J905" t="s">
        <v>23</v>
      </c>
      <c r="K905" t="s">
        <v>32</v>
      </c>
      <c r="L905">
        <v>73</v>
      </c>
      <c r="M905" t="str">
        <f t="shared" si="14"/>
        <v>Middle Age</v>
      </c>
      <c r="N905" t="s">
        <v>18</v>
      </c>
    </row>
    <row r="906" spans="1:14" x14ac:dyDescent="0.25">
      <c r="A906">
        <v>26305</v>
      </c>
      <c r="B906" t="s">
        <v>41</v>
      </c>
      <c r="C906" t="s">
        <v>37</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41</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47</v>
      </c>
      <c r="K909" t="s">
        <v>32</v>
      </c>
      <c r="L909">
        <v>63</v>
      </c>
      <c r="M909" t="str">
        <f t="shared" si="14"/>
        <v>Middle Age</v>
      </c>
      <c r="N909" t="s">
        <v>18</v>
      </c>
    </row>
    <row r="910" spans="1:14" x14ac:dyDescent="0.25">
      <c r="A910">
        <v>23195</v>
      </c>
      <c r="B910" t="s">
        <v>41</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37</v>
      </c>
      <c r="D913" s="3">
        <v>80000</v>
      </c>
      <c r="E913">
        <v>5</v>
      </c>
      <c r="F913" t="s">
        <v>13</v>
      </c>
      <c r="G913" t="s">
        <v>28</v>
      </c>
      <c r="H913" t="s">
        <v>15</v>
      </c>
      <c r="I913">
        <v>2</v>
      </c>
      <c r="J913" t="s">
        <v>23</v>
      </c>
      <c r="K913" t="s">
        <v>32</v>
      </c>
      <c r="L913">
        <v>64</v>
      </c>
      <c r="M913" t="str">
        <f t="shared" si="14"/>
        <v>Middle Age</v>
      </c>
      <c r="N913" t="s">
        <v>18</v>
      </c>
    </row>
    <row r="914" spans="1:14" x14ac:dyDescent="0.25">
      <c r="A914">
        <v>27190</v>
      </c>
      <c r="B914" t="s">
        <v>36</v>
      </c>
      <c r="C914" t="s">
        <v>37</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41</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41</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47</v>
      </c>
      <c r="K917" t="s">
        <v>32</v>
      </c>
      <c r="L917">
        <v>64</v>
      </c>
      <c r="M917" t="str">
        <f t="shared" si="14"/>
        <v>Middle Age</v>
      </c>
      <c r="N917" t="s">
        <v>18</v>
      </c>
    </row>
    <row r="918" spans="1:14" x14ac:dyDescent="0.25">
      <c r="A918">
        <v>27273</v>
      </c>
      <c r="B918" t="s">
        <v>41</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41</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37</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37</v>
      </c>
      <c r="D921" s="3">
        <v>40000</v>
      </c>
      <c r="E921">
        <v>4</v>
      </c>
      <c r="F921" t="s">
        <v>27</v>
      </c>
      <c r="G921" t="s">
        <v>21</v>
      </c>
      <c r="H921" t="s">
        <v>15</v>
      </c>
      <c r="I921">
        <v>2</v>
      </c>
      <c r="J921" t="s">
        <v>47</v>
      </c>
      <c r="K921" t="s">
        <v>32</v>
      </c>
      <c r="L921">
        <v>61</v>
      </c>
      <c r="M921" t="str">
        <f t="shared" si="14"/>
        <v>Middle Age</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41</v>
      </c>
      <c r="C923" t="s">
        <v>37</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37</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41</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41</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41</v>
      </c>
      <c r="C927" t="s">
        <v>37</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41</v>
      </c>
      <c r="C928" t="s">
        <v>37</v>
      </c>
      <c r="D928" s="3">
        <v>40000</v>
      </c>
      <c r="E928">
        <v>2</v>
      </c>
      <c r="F928" t="s">
        <v>27</v>
      </c>
      <c r="G928" t="s">
        <v>21</v>
      </c>
      <c r="H928" t="s">
        <v>15</v>
      </c>
      <c r="I928">
        <v>2</v>
      </c>
      <c r="J928" t="s">
        <v>47</v>
      </c>
      <c r="K928" t="s">
        <v>32</v>
      </c>
      <c r="L928">
        <v>57</v>
      </c>
      <c r="M928" t="str">
        <f t="shared" si="14"/>
        <v>Middle Age</v>
      </c>
      <c r="N928" t="s">
        <v>18</v>
      </c>
    </row>
    <row r="929" spans="1:14" x14ac:dyDescent="0.25">
      <c r="A929">
        <v>11823</v>
      </c>
      <c r="B929" t="s">
        <v>36</v>
      </c>
      <c r="C929" t="s">
        <v>37</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47</v>
      </c>
      <c r="K932" t="s">
        <v>32</v>
      </c>
      <c r="L932">
        <v>47</v>
      </c>
      <c r="M932" t="str">
        <f t="shared" si="14"/>
        <v>Middle Age</v>
      </c>
      <c r="N932" t="s">
        <v>18</v>
      </c>
    </row>
    <row r="933" spans="1:14" x14ac:dyDescent="0.25">
      <c r="A933">
        <v>14914</v>
      </c>
      <c r="B933" t="s">
        <v>36</v>
      </c>
      <c r="C933" t="s">
        <v>37</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41</v>
      </c>
      <c r="C934" t="s">
        <v>37</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41</v>
      </c>
      <c r="C935" t="s">
        <v>38</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Middle Age</v>
      </c>
      <c r="N936" t="s">
        <v>18</v>
      </c>
    </row>
    <row r="937" spans="1:14" x14ac:dyDescent="0.25">
      <c r="A937">
        <v>18050</v>
      </c>
      <c r="B937" t="s">
        <v>36</v>
      </c>
      <c r="C937" t="s">
        <v>37</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37</v>
      </c>
      <c r="D938" s="3">
        <v>60000</v>
      </c>
      <c r="E938">
        <v>4</v>
      </c>
      <c r="F938" t="s">
        <v>13</v>
      </c>
      <c r="G938" t="s">
        <v>28</v>
      </c>
      <c r="H938" t="s">
        <v>15</v>
      </c>
      <c r="I938">
        <v>2</v>
      </c>
      <c r="J938" t="s">
        <v>22</v>
      </c>
      <c r="K938" t="s">
        <v>32</v>
      </c>
      <c r="L938">
        <v>60</v>
      </c>
      <c r="M938" t="str">
        <f t="shared" si="14"/>
        <v>Middle Age</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37</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41</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41</v>
      </c>
      <c r="C942" t="s">
        <v>37</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37</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37</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37</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37</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41</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37</v>
      </c>
      <c r="D948" s="3">
        <v>90000</v>
      </c>
      <c r="E948">
        <v>5</v>
      </c>
      <c r="F948" t="s">
        <v>13</v>
      </c>
      <c r="G948" t="s">
        <v>28</v>
      </c>
      <c r="H948" t="s">
        <v>15</v>
      </c>
      <c r="I948">
        <v>2</v>
      </c>
      <c r="J948" t="s">
        <v>26</v>
      </c>
      <c r="K948" t="s">
        <v>32</v>
      </c>
      <c r="L948">
        <v>63</v>
      </c>
      <c r="M948" t="str">
        <f t="shared" si="14"/>
        <v>Middle Age</v>
      </c>
      <c r="N948" t="s">
        <v>15</v>
      </c>
    </row>
    <row r="949" spans="1:14" x14ac:dyDescent="0.25">
      <c r="A949">
        <v>11303</v>
      </c>
      <c r="B949" t="s">
        <v>41</v>
      </c>
      <c r="C949" t="s">
        <v>37</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41</v>
      </c>
      <c r="C950" t="s">
        <v>37</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47</v>
      </c>
      <c r="K951" t="s">
        <v>32</v>
      </c>
      <c r="L951">
        <v>53</v>
      </c>
      <c r="M951" t="str">
        <f t="shared" si="14"/>
        <v>Middle Age</v>
      </c>
      <c r="N951" t="s">
        <v>18</v>
      </c>
    </row>
    <row r="952" spans="1:14" x14ac:dyDescent="0.25">
      <c r="A952">
        <v>11788</v>
      </c>
      <c r="B952" t="s">
        <v>41</v>
      </c>
      <c r="C952" t="s">
        <v>37</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37</v>
      </c>
      <c r="D954" s="3">
        <v>70000</v>
      </c>
      <c r="E954">
        <v>4</v>
      </c>
      <c r="F954" t="s">
        <v>13</v>
      </c>
      <c r="G954" t="s">
        <v>28</v>
      </c>
      <c r="H954" t="s">
        <v>18</v>
      </c>
      <c r="I954">
        <v>1</v>
      </c>
      <c r="J954" t="s">
        <v>26</v>
      </c>
      <c r="K954" t="s">
        <v>32</v>
      </c>
      <c r="L954">
        <v>59</v>
      </c>
      <c r="M954" t="str">
        <f t="shared" si="14"/>
        <v>Middle Age</v>
      </c>
      <c r="N954" t="s">
        <v>18</v>
      </c>
    </row>
    <row r="955" spans="1:14" x14ac:dyDescent="0.25">
      <c r="A955">
        <v>17654</v>
      </c>
      <c r="B955" t="s">
        <v>41</v>
      </c>
      <c r="C955" t="s">
        <v>37</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37</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37</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37</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41</v>
      </c>
      <c r="C962"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37</v>
      </c>
      <c r="D963" s="3">
        <v>120000</v>
      </c>
      <c r="E963">
        <v>2</v>
      </c>
      <c r="F963" t="s">
        <v>13</v>
      </c>
      <c r="G963" t="s">
        <v>28</v>
      </c>
      <c r="H963" t="s">
        <v>15</v>
      </c>
      <c r="I963">
        <v>3</v>
      </c>
      <c r="J963" t="s">
        <v>23</v>
      </c>
      <c r="K963" t="s">
        <v>32</v>
      </c>
      <c r="L963">
        <v>62</v>
      </c>
      <c r="M963" t="str">
        <f t="shared" ref="M963:M1001" si="15">IF(L963&gt;=31,"Middle Age",IF(L963&lt;31,"Adolescent","Invalid"))</f>
        <v>Middle Age</v>
      </c>
      <c r="N963" t="s">
        <v>18</v>
      </c>
    </row>
    <row r="964" spans="1:14" x14ac:dyDescent="0.25">
      <c r="A964">
        <v>16813</v>
      </c>
      <c r="B964" t="s">
        <v>36</v>
      </c>
      <c r="C964" t="s">
        <v>38</v>
      </c>
      <c r="D964" s="3">
        <v>60000</v>
      </c>
      <c r="E964">
        <v>2</v>
      </c>
      <c r="F964" t="s">
        <v>19</v>
      </c>
      <c r="G964" t="s">
        <v>21</v>
      </c>
      <c r="H964" t="s">
        <v>15</v>
      </c>
      <c r="I964">
        <v>2</v>
      </c>
      <c r="J964" t="s">
        <v>47</v>
      </c>
      <c r="K964" t="s">
        <v>32</v>
      </c>
      <c r="L964">
        <v>55</v>
      </c>
      <c r="M964" t="str">
        <f t="shared" si="15"/>
        <v>Middle Age</v>
      </c>
      <c r="N964" t="s">
        <v>18</v>
      </c>
    </row>
    <row r="965" spans="1:14" x14ac:dyDescent="0.25">
      <c r="A965">
        <v>16007</v>
      </c>
      <c r="B965" t="s">
        <v>36</v>
      </c>
      <c r="C965" t="s">
        <v>37</v>
      </c>
      <c r="D965" s="3">
        <v>90000</v>
      </c>
      <c r="E965">
        <v>5</v>
      </c>
      <c r="F965" t="s">
        <v>13</v>
      </c>
      <c r="G965" t="s">
        <v>28</v>
      </c>
      <c r="H965" t="s">
        <v>15</v>
      </c>
      <c r="I965">
        <v>2</v>
      </c>
      <c r="J965" t="s">
        <v>26</v>
      </c>
      <c r="K965" t="s">
        <v>32</v>
      </c>
      <c r="L965">
        <v>66</v>
      </c>
      <c r="M965" t="str">
        <f t="shared" si="15"/>
        <v>Middle Age</v>
      </c>
      <c r="N965" t="s">
        <v>15</v>
      </c>
    </row>
    <row r="966" spans="1:14" x14ac:dyDescent="0.25">
      <c r="A966">
        <v>27434</v>
      </c>
      <c r="B966" t="s">
        <v>41</v>
      </c>
      <c r="C966" t="s">
        <v>38</v>
      </c>
      <c r="D966" s="3">
        <v>70000</v>
      </c>
      <c r="E966">
        <v>4</v>
      </c>
      <c r="F966" t="s">
        <v>19</v>
      </c>
      <c r="G966" t="s">
        <v>21</v>
      </c>
      <c r="H966" t="s">
        <v>15</v>
      </c>
      <c r="I966">
        <v>1</v>
      </c>
      <c r="J966" t="s">
        <v>47</v>
      </c>
      <c r="K966" t="s">
        <v>32</v>
      </c>
      <c r="L966">
        <v>56</v>
      </c>
      <c r="M966" t="str">
        <f t="shared" si="15"/>
        <v>Middle Age</v>
      </c>
      <c r="N966" t="s">
        <v>18</v>
      </c>
    </row>
    <row r="967" spans="1:14" x14ac:dyDescent="0.25">
      <c r="A967">
        <v>27756</v>
      </c>
      <c r="B967" t="s">
        <v>41</v>
      </c>
      <c r="C967" t="s">
        <v>37</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37</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Middle Age</v>
      </c>
      <c r="N969" t="s">
        <v>18</v>
      </c>
    </row>
    <row r="970" spans="1:14" x14ac:dyDescent="0.25">
      <c r="A970">
        <v>18329</v>
      </c>
      <c r="B970" t="s">
        <v>41</v>
      </c>
      <c r="C970" t="s">
        <v>38</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37</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41</v>
      </c>
      <c r="C973" t="s">
        <v>37</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37</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37</v>
      </c>
      <c r="D978" s="3">
        <v>60000</v>
      </c>
      <c r="E978">
        <v>3</v>
      </c>
      <c r="F978" t="s">
        <v>13</v>
      </c>
      <c r="G978" t="s">
        <v>28</v>
      </c>
      <c r="H978" t="s">
        <v>15</v>
      </c>
      <c r="I978">
        <v>2</v>
      </c>
      <c r="J978" t="s">
        <v>47</v>
      </c>
      <c r="K978" t="s">
        <v>32</v>
      </c>
      <c r="L978">
        <v>66</v>
      </c>
      <c r="M978" t="str">
        <f t="shared" si="15"/>
        <v>Middle Age</v>
      </c>
      <c r="N978" t="s">
        <v>18</v>
      </c>
    </row>
    <row r="979" spans="1:14" x14ac:dyDescent="0.25">
      <c r="A979">
        <v>19741</v>
      </c>
      <c r="B979" t="s">
        <v>41</v>
      </c>
      <c r="C979" t="s">
        <v>37</v>
      </c>
      <c r="D979" s="3">
        <v>80000</v>
      </c>
      <c r="E979">
        <v>4</v>
      </c>
      <c r="F979" t="s">
        <v>31</v>
      </c>
      <c r="G979" t="s">
        <v>28</v>
      </c>
      <c r="H979" t="s">
        <v>15</v>
      </c>
      <c r="I979">
        <v>2</v>
      </c>
      <c r="J979" t="s">
        <v>23</v>
      </c>
      <c r="K979" t="s">
        <v>32</v>
      </c>
      <c r="L979">
        <v>65</v>
      </c>
      <c r="M979" t="str">
        <f t="shared" si="15"/>
        <v>Middle Age</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41</v>
      </c>
      <c r="C981" t="s">
        <v>38</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41</v>
      </c>
      <c r="C982" t="s">
        <v>37</v>
      </c>
      <c r="D982" s="3">
        <v>80000</v>
      </c>
      <c r="E982">
        <v>3</v>
      </c>
      <c r="F982" t="s">
        <v>13</v>
      </c>
      <c r="G982" t="s">
        <v>14</v>
      </c>
      <c r="H982" t="s">
        <v>15</v>
      </c>
      <c r="I982">
        <v>3</v>
      </c>
      <c r="J982" t="s">
        <v>47</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41</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41</v>
      </c>
      <c r="C987" t="s">
        <v>37</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41</v>
      </c>
      <c r="C988" t="s">
        <v>38</v>
      </c>
      <c r="D988" s="3">
        <v>40000</v>
      </c>
      <c r="E988">
        <v>5</v>
      </c>
      <c r="F988" t="s">
        <v>27</v>
      </c>
      <c r="G988" t="s">
        <v>21</v>
      </c>
      <c r="H988" t="s">
        <v>15</v>
      </c>
      <c r="I988">
        <v>4</v>
      </c>
      <c r="J988" t="s">
        <v>47</v>
      </c>
      <c r="K988" t="s">
        <v>32</v>
      </c>
      <c r="L988">
        <v>60</v>
      </c>
      <c r="M988" t="str">
        <f t="shared" si="15"/>
        <v>Middle Age</v>
      </c>
      <c r="N988" t="s">
        <v>15</v>
      </c>
    </row>
    <row r="989" spans="1:14" x14ac:dyDescent="0.25">
      <c r="A989">
        <v>28972</v>
      </c>
      <c r="B989" t="s">
        <v>41</v>
      </c>
      <c r="C989" t="s">
        <v>37</v>
      </c>
      <c r="D989" s="3">
        <v>60000</v>
      </c>
      <c r="E989">
        <v>3</v>
      </c>
      <c r="F989" t="s">
        <v>31</v>
      </c>
      <c r="G989" t="s">
        <v>28</v>
      </c>
      <c r="H989" t="s">
        <v>15</v>
      </c>
      <c r="I989">
        <v>2</v>
      </c>
      <c r="J989" t="s">
        <v>47</v>
      </c>
      <c r="K989" t="s">
        <v>32</v>
      </c>
      <c r="L989">
        <v>66</v>
      </c>
      <c r="M989" t="str">
        <f t="shared" si="15"/>
        <v>Middle Age</v>
      </c>
      <c r="N989" t="s">
        <v>18</v>
      </c>
    </row>
    <row r="990" spans="1:14" x14ac:dyDescent="0.25">
      <c r="A990">
        <v>22730</v>
      </c>
      <c r="B990" t="s">
        <v>36</v>
      </c>
      <c r="C990" t="s">
        <v>38</v>
      </c>
      <c r="D990" s="3">
        <v>70000</v>
      </c>
      <c r="E990">
        <v>5</v>
      </c>
      <c r="F990" t="s">
        <v>13</v>
      </c>
      <c r="G990" t="s">
        <v>28</v>
      </c>
      <c r="H990" t="s">
        <v>15</v>
      </c>
      <c r="I990">
        <v>2</v>
      </c>
      <c r="J990" t="s">
        <v>47</v>
      </c>
      <c r="K990" t="s">
        <v>32</v>
      </c>
      <c r="L990">
        <v>63</v>
      </c>
      <c r="M990" t="str">
        <f t="shared" si="15"/>
        <v>Middle Age</v>
      </c>
      <c r="N990" t="s">
        <v>18</v>
      </c>
    </row>
    <row r="991" spans="1:14" x14ac:dyDescent="0.25">
      <c r="A991">
        <v>29134</v>
      </c>
      <c r="B991" t="s">
        <v>36</v>
      </c>
      <c r="C991" t="s">
        <v>38</v>
      </c>
      <c r="D991" s="3">
        <v>60000</v>
      </c>
      <c r="E991">
        <v>4</v>
      </c>
      <c r="F991" t="s">
        <v>13</v>
      </c>
      <c r="G991" t="s">
        <v>14</v>
      </c>
      <c r="H991" t="s">
        <v>18</v>
      </c>
      <c r="I991">
        <v>3</v>
      </c>
      <c r="J991" t="s">
        <v>47</v>
      </c>
      <c r="K991" t="s">
        <v>32</v>
      </c>
      <c r="L991">
        <v>42</v>
      </c>
      <c r="M991" t="str">
        <f t="shared" si="15"/>
        <v>Middle Age</v>
      </c>
      <c r="N991" t="s">
        <v>18</v>
      </c>
    </row>
    <row r="992" spans="1:14" x14ac:dyDescent="0.25">
      <c r="A992">
        <v>14332</v>
      </c>
      <c r="B992" t="s">
        <v>41</v>
      </c>
      <c r="C992" t="s">
        <v>37</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41</v>
      </c>
      <c r="C993" t="s">
        <v>37</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41</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41</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41</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41</v>
      </c>
      <c r="C1001" t="s">
        <v>38</v>
      </c>
      <c r="D1001" s="3">
        <v>60000</v>
      </c>
      <c r="E1001">
        <v>3</v>
      </c>
      <c r="F1001" t="s">
        <v>27</v>
      </c>
      <c r="G1001" t="s">
        <v>21</v>
      </c>
      <c r="H1001" t="s">
        <v>15</v>
      </c>
      <c r="I1001">
        <v>2</v>
      </c>
      <c r="J1001" t="s">
        <v>47</v>
      </c>
      <c r="K1001" t="s">
        <v>32</v>
      </c>
      <c r="L1001">
        <v>53</v>
      </c>
      <c r="M1001" t="str">
        <f t="shared" si="15"/>
        <v>Middle Age</v>
      </c>
      <c r="N1001" t="s">
        <v>15</v>
      </c>
    </row>
  </sheetData>
  <pageMargins left="0.7" right="0.7" top="0.75" bottom="0.75" header="0.3" footer="0.3"/>
  <pageSetup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C2FB21-0428-4571-BD92-228A319181EC}">
  <dimension ref="A4:D50"/>
  <sheetViews>
    <sheetView topLeftCell="A45" workbookViewId="0">
      <selection activeCell="B55" sqref="B55"/>
    </sheetView>
  </sheetViews>
  <sheetFormatPr defaultRowHeight="15" x14ac:dyDescent="0.25"/>
  <cols>
    <col min="1" max="1" width="17.85546875" bestFit="1" customWidth="1"/>
    <col min="2" max="2" width="16.28515625" bestFit="1" customWidth="1"/>
    <col min="3" max="3" width="8" bestFit="1" customWidth="1"/>
    <col min="4" max="4" width="11.28515625" bestFit="1" customWidth="1"/>
  </cols>
  <sheetData>
    <row r="4" spans="1:4" x14ac:dyDescent="0.25">
      <c r="A4" s="5" t="s">
        <v>44</v>
      </c>
      <c r="B4" s="5" t="s">
        <v>45</v>
      </c>
    </row>
    <row r="5" spans="1:4" x14ac:dyDescent="0.25">
      <c r="A5" s="5" t="s">
        <v>42</v>
      </c>
      <c r="B5" t="s">
        <v>18</v>
      </c>
      <c r="C5" t="s">
        <v>15</v>
      </c>
      <c r="D5" t="s">
        <v>43</v>
      </c>
    </row>
    <row r="6" spans="1:4" x14ac:dyDescent="0.25">
      <c r="A6" s="6" t="s">
        <v>37</v>
      </c>
      <c r="B6" s="7">
        <v>66000</v>
      </c>
      <c r="C6" s="7">
        <v>61698.113207547169</v>
      </c>
      <c r="D6" s="7">
        <v>63548.387096774197</v>
      </c>
    </row>
    <row r="7" spans="1:4" x14ac:dyDescent="0.25">
      <c r="A7" s="6" t="s">
        <v>38</v>
      </c>
      <c r="B7" s="7">
        <v>70000</v>
      </c>
      <c r="C7" s="7">
        <v>68048.780487804877</v>
      </c>
      <c r="D7" s="7">
        <v>69012.345679012345</v>
      </c>
    </row>
    <row r="8" spans="1:4" x14ac:dyDescent="0.25">
      <c r="A8" s="6" t="s">
        <v>43</v>
      </c>
      <c r="B8" s="7">
        <v>68000</v>
      </c>
      <c r="C8" s="7">
        <v>64468.085106382976</v>
      </c>
      <c r="D8" s="7">
        <v>66091.954022988502</v>
      </c>
    </row>
    <row r="12" spans="1:4" ht="121.5" customHeight="1" x14ac:dyDescent="0.25"/>
    <row r="13" spans="1:4" x14ac:dyDescent="0.25">
      <c r="A13" s="5" t="s">
        <v>46</v>
      </c>
      <c r="B13" s="5" t="s">
        <v>45</v>
      </c>
    </row>
    <row r="14" spans="1:4" x14ac:dyDescent="0.25">
      <c r="A14" s="5" t="s">
        <v>42</v>
      </c>
      <c r="B14" t="s">
        <v>18</v>
      </c>
      <c r="C14" t="s">
        <v>15</v>
      </c>
      <c r="D14" t="s">
        <v>43</v>
      </c>
    </row>
    <row r="15" spans="1:4" x14ac:dyDescent="0.25">
      <c r="A15" s="6" t="s">
        <v>16</v>
      </c>
      <c r="B15" s="4">
        <v>42</v>
      </c>
      <c r="C15" s="4">
        <v>50</v>
      </c>
      <c r="D15" s="4">
        <v>92</v>
      </c>
    </row>
    <row r="16" spans="1:4" x14ac:dyDescent="0.25">
      <c r="A16" s="6" t="s">
        <v>26</v>
      </c>
      <c r="B16" s="4">
        <v>15</v>
      </c>
      <c r="C16" s="4">
        <v>11</v>
      </c>
      <c r="D16" s="4">
        <v>26</v>
      </c>
    </row>
    <row r="17" spans="1:4" x14ac:dyDescent="0.25">
      <c r="A17" s="6" t="s">
        <v>22</v>
      </c>
      <c r="B17" s="4">
        <v>5</v>
      </c>
      <c r="C17" s="4">
        <v>24</v>
      </c>
      <c r="D17" s="4">
        <v>29</v>
      </c>
    </row>
    <row r="18" spans="1:4" x14ac:dyDescent="0.25">
      <c r="A18" s="6" t="s">
        <v>23</v>
      </c>
      <c r="B18" s="4">
        <v>11</v>
      </c>
      <c r="C18" s="4">
        <v>6</v>
      </c>
      <c r="D18" s="4">
        <v>17</v>
      </c>
    </row>
    <row r="19" spans="1:4" x14ac:dyDescent="0.25">
      <c r="A19" s="6" t="s">
        <v>47</v>
      </c>
      <c r="B19" s="4">
        <v>7</v>
      </c>
      <c r="C19" s="4">
        <v>3</v>
      </c>
      <c r="D19" s="4">
        <v>10</v>
      </c>
    </row>
    <row r="20" spans="1:4" x14ac:dyDescent="0.25">
      <c r="A20" s="6" t="s">
        <v>43</v>
      </c>
      <c r="B20" s="4">
        <v>80</v>
      </c>
      <c r="C20" s="4">
        <v>94</v>
      </c>
      <c r="D20" s="4">
        <v>174</v>
      </c>
    </row>
    <row r="46" spans="1:4" x14ac:dyDescent="0.25">
      <c r="A46" s="5" t="s">
        <v>46</v>
      </c>
      <c r="B46" s="5" t="s">
        <v>45</v>
      </c>
    </row>
    <row r="47" spans="1:4" x14ac:dyDescent="0.25">
      <c r="A47" s="5" t="s">
        <v>42</v>
      </c>
      <c r="B47" t="s">
        <v>18</v>
      </c>
      <c r="C47" t="s">
        <v>15</v>
      </c>
      <c r="D47" t="s">
        <v>43</v>
      </c>
    </row>
    <row r="48" spans="1:4" x14ac:dyDescent="0.25">
      <c r="A48" s="6" t="s">
        <v>48</v>
      </c>
      <c r="B48" s="4"/>
      <c r="C48" s="4">
        <v>2</v>
      </c>
      <c r="D48" s="4">
        <v>2</v>
      </c>
    </row>
    <row r="49" spans="1:4" x14ac:dyDescent="0.25">
      <c r="A49" s="6" t="s">
        <v>49</v>
      </c>
      <c r="B49" s="4">
        <v>80</v>
      </c>
      <c r="C49" s="4">
        <v>92</v>
      </c>
      <c r="D49" s="4">
        <v>172</v>
      </c>
    </row>
    <row r="50" spans="1:4" x14ac:dyDescent="0.25">
      <c r="A50" s="6" t="s">
        <v>43</v>
      </c>
      <c r="B50" s="4">
        <v>80</v>
      </c>
      <c r="C50" s="4">
        <v>94</v>
      </c>
      <c r="D50" s="4">
        <v>174</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D9E76B-6F1D-44AC-8AE0-1F65312447AC}">
  <dimension ref="A1:U6"/>
  <sheetViews>
    <sheetView showGridLines="0" tabSelected="1" topLeftCell="A10" workbookViewId="0">
      <selection activeCell="D27" sqref="D27"/>
    </sheetView>
  </sheetViews>
  <sheetFormatPr defaultRowHeight="15" x14ac:dyDescent="0.25"/>
  <sheetData>
    <row r="1" spans="1:21" x14ac:dyDescent="0.25">
      <c r="A1" s="8" t="s">
        <v>50</v>
      </c>
      <c r="B1" s="8"/>
      <c r="C1" s="8"/>
      <c r="D1" s="8"/>
      <c r="E1" s="8"/>
      <c r="F1" s="8"/>
      <c r="G1" s="8"/>
      <c r="H1" s="8"/>
      <c r="I1" s="8"/>
      <c r="J1" s="8"/>
      <c r="K1" s="8"/>
      <c r="L1" s="8"/>
      <c r="M1" s="8"/>
      <c r="N1" s="8"/>
      <c r="O1" s="8"/>
      <c r="P1" s="8"/>
      <c r="Q1" s="8"/>
      <c r="R1" s="8"/>
      <c r="S1" s="8"/>
      <c r="T1" s="8"/>
      <c r="U1" s="8"/>
    </row>
    <row r="2" spans="1:21" x14ac:dyDescent="0.25">
      <c r="A2" s="8"/>
      <c r="B2" s="8"/>
      <c r="C2" s="8"/>
      <c r="D2" s="8"/>
      <c r="E2" s="8"/>
      <c r="F2" s="8"/>
      <c r="G2" s="8"/>
      <c r="H2" s="8"/>
      <c r="I2" s="8"/>
      <c r="J2" s="8"/>
      <c r="K2" s="8"/>
      <c r="L2" s="8"/>
      <c r="M2" s="8"/>
      <c r="N2" s="8"/>
      <c r="O2" s="8"/>
      <c r="P2" s="8"/>
      <c r="Q2" s="8"/>
      <c r="R2" s="8"/>
      <c r="S2" s="8"/>
      <c r="T2" s="8"/>
      <c r="U2" s="8"/>
    </row>
    <row r="3" spans="1:21" x14ac:dyDescent="0.25">
      <c r="A3" s="8"/>
      <c r="B3" s="8"/>
      <c r="C3" s="8"/>
      <c r="D3" s="8"/>
      <c r="E3" s="8"/>
      <c r="F3" s="8"/>
      <c r="G3" s="8"/>
      <c r="H3" s="8"/>
      <c r="I3" s="8"/>
      <c r="J3" s="8"/>
      <c r="K3" s="8"/>
      <c r="L3" s="8"/>
      <c r="M3" s="8"/>
      <c r="N3" s="8"/>
      <c r="O3" s="8"/>
      <c r="P3" s="8"/>
      <c r="Q3" s="8"/>
      <c r="R3" s="8"/>
      <c r="S3" s="8"/>
      <c r="T3" s="8"/>
      <c r="U3" s="8"/>
    </row>
    <row r="4" spans="1:21" x14ac:dyDescent="0.25">
      <c r="A4" s="8"/>
      <c r="B4" s="8"/>
      <c r="C4" s="8"/>
      <c r="D4" s="8"/>
      <c r="E4" s="8"/>
      <c r="F4" s="8"/>
      <c r="G4" s="8"/>
      <c r="H4" s="8"/>
      <c r="I4" s="8"/>
      <c r="J4" s="8"/>
      <c r="K4" s="8"/>
      <c r="L4" s="8"/>
      <c r="M4" s="8"/>
      <c r="N4" s="8"/>
      <c r="O4" s="8"/>
      <c r="P4" s="8"/>
      <c r="Q4" s="8"/>
      <c r="R4" s="8"/>
      <c r="S4" s="8"/>
      <c r="T4" s="8"/>
      <c r="U4" s="8"/>
    </row>
    <row r="5" spans="1:21" x14ac:dyDescent="0.25">
      <c r="A5" s="8"/>
      <c r="B5" s="8"/>
      <c r="C5" s="8"/>
      <c r="D5" s="8"/>
      <c r="E5" s="8"/>
      <c r="F5" s="8"/>
      <c r="G5" s="8"/>
      <c r="H5" s="8"/>
      <c r="I5" s="8"/>
      <c r="J5" s="8"/>
      <c r="K5" s="8"/>
      <c r="L5" s="8"/>
      <c r="M5" s="8"/>
      <c r="N5" s="8"/>
      <c r="O5" s="8"/>
      <c r="P5" s="8"/>
      <c r="Q5" s="8"/>
      <c r="R5" s="8"/>
      <c r="S5" s="8"/>
      <c r="T5" s="8"/>
      <c r="U5" s="8"/>
    </row>
    <row r="6" spans="1:21" x14ac:dyDescent="0.25">
      <c r="A6" s="8"/>
      <c r="B6" s="8"/>
      <c r="C6" s="8"/>
      <c r="D6" s="8"/>
      <c r="E6" s="8"/>
      <c r="F6" s="8"/>
      <c r="G6" s="8"/>
      <c r="H6" s="8"/>
      <c r="I6" s="8"/>
      <c r="J6" s="8"/>
      <c r="K6" s="8"/>
      <c r="L6" s="8"/>
      <c r="M6" s="8"/>
      <c r="N6" s="8"/>
      <c r="O6" s="8"/>
      <c r="P6" s="8"/>
      <c r="Q6" s="8"/>
      <c r="R6" s="8"/>
      <c r="S6" s="8"/>
      <c r="T6" s="8"/>
      <c r="U6" s="8"/>
    </row>
  </sheetData>
  <mergeCells count="1">
    <mergeCell ref="A1:U6"/>
  </mergeCells>
  <pageMargins left="0.7" right="0.7" top="0.75" bottom="0.75" header="0.3" footer="0.3"/>
  <pageSetup orientation="portrait" horizontalDpi="4294967293" verticalDpi="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 Sheet</vt:lpstr>
      <vt:lpstr>Pivot</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Dee morera</dc:creator>
  <cp:lastModifiedBy>Dee morera</cp:lastModifiedBy>
  <dcterms:created xsi:type="dcterms:W3CDTF">2022-03-18T02:50:57Z</dcterms:created>
  <dcterms:modified xsi:type="dcterms:W3CDTF">2022-11-02T11:43:42Z</dcterms:modified>
</cp:coreProperties>
</file>