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2D41AE3-2D5C-4CE4-B668-3DB6FE4F9BB2}" xr6:coauthVersionLast="47" xr6:coauthVersionMax="47" xr10:uidLastSave="{00000000-0000-0000-0000-000000000000}"/>
  <bookViews>
    <workbookView xWindow="-110" yWindow="-110" windowWidth="19420" windowHeight="11620" activeTab="2" xr2:uid="{9852C445-C248-480C-ACB0-10F8BCF44559}"/>
  </bookViews>
  <sheets>
    <sheet name="Transactions" sheetId="1" r:id="rId1"/>
    <sheet name="Profit and Loss" sheetId="2" r:id="rId2"/>
    <sheet name="Balence Shee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F24" i="3"/>
  <c r="F15" i="3"/>
  <c r="F8" i="3"/>
  <c r="E28" i="2"/>
  <c r="F28" i="2"/>
  <c r="G28" i="2"/>
  <c r="H28" i="2"/>
  <c r="I28" i="2"/>
  <c r="J28" i="2"/>
  <c r="K28" i="2"/>
  <c r="L28" i="2"/>
  <c r="M28" i="2"/>
  <c r="N28" i="2"/>
  <c r="O28" i="2"/>
  <c r="D28" i="2"/>
  <c r="E14" i="2"/>
  <c r="F14" i="2"/>
  <c r="G14" i="2"/>
  <c r="H14" i="2"/>
  <c r="I14" i="2"/>
  <c r="J14" i="2"/>
  <c r="K14" i="2"/>
  <c r="L14" i="2"/>
  <c r="M14" i="2"/>
  <c r="N14" i="2"/>
  <c r="O14" i="2"/>
  <c r="D14" i="2"/>
  <c r="E12" i="2"/>
  <c r="F12" i="2"/>
  <c r="G12" i="2"/>
  <c r="H12" i="2"/>
  <c r="I12" i="2"/>
  <c r="J12" i="2"/>
  <c r="K12" i="2"/>
  <c r="L12" i="2"/>
  <c r="M12" i="2"/>
  <c r="N12" i="2"/>
  <c r="O12" i="2"/>
  <c r="D12" i="2"/>
  <c r="E26" i="2"/>
  <c r="F26" i="2"/>
  <c r="G26" i="2"/>
  <c r="H26" i="2"/>
  <c r="I26" i="2"/>
  <c r="J26" i="2"/>
  <c r="K26" i="2"/>
  <c r="L26" i="2"/>
  <c r="M26" i="2"/>
  <c r="N26" i="2"/>
  <c r="O26" i="2"/>
  <c r="D26" i="2"/>
  <c r="E7" i="2"/>
  <c r="F7" i="2"/>
  <c r="G7" i="2"/>
  <c r="H7" i="2"/>
  <c r="I7" i="2"/>
  <c r="J7" i="2"/>
  <c r="K7" i="2"/>
  <c r="L7" i="2"/>
  <c r="M7" i="2"/>
  <c r="N7" i="2"/>
  <c r="O7" i="2"/>
  <c r="D7" i="2"/>
  <c r="D4" i="2"/>
  <c r="D18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</calcChain>
</file>

<file path=xl/sharedStrings.xml><?xml version="1.0" encoding="utf-8"?>
<sst xmlns="http://schemas.openxmlformats.org/spreadsheetml/2006/main" count="87" uniqueCount="69">
  <si>
    <t>Transactions</t>
  </si>
  <si>
    <t>Category</t>
  </si>
  <si>
    <t>Date</t>
  </si>
  <si>
    <t>Month</t>
  </si>
  <si>
    <t>Amount</t>
  </si>
  <si>
    <t>Description</t>
  </si>
  <si>
    <t>Employee salaries (Jan)</t>
  </si>
  <si>
    <t>Employee salaries (Feb)</t>
  </si>
  <si>
    <t>Income from gardening services (Mar)</t>
  </si>
  <si>
    <t>Employee salaries (Mar)</t>
  </si>
  <si>
    <t>Purchase of a company van with a loan</t>
  </si>
  <si>
    <t>Purchase of one lawn mower</t>
  </si>
  <si>
    <t>Income from gardening services</t>
  </si>
  <si>
    <t>Purchase of additional lawnmowers</t>
  </si>
  <si>
    <t>Vehicle</t>
  </si>
  <si>
    <t>Services</t>
  </si>
  <si>
    <t>Salaries</t>
  </si>
  <si>
    <t>Profit and Loss</t>
  </si>
  <si>
    <t>Income</t>
  </si>
  <si>
    <t>Revenue</t>
  </si>
  <si>
    <t>Customer Sales 1</t>
  </si>
  <si>
    <t>Customer Sales 2</t>
  </si>
  <si>
    <t>Total sales</t>
  </si>
  <si>
    <t>Cost of sales</t>
  </si>
  <si>
    <t>May</t>
  </si>
  <si>
    <t>Cost of Goods Sold 1</t>
  </si>
  <si>
    <t>Cost of Goods Sold 2</t>
  </si>
  <si>
    <t>Total Cost of Sales</t>
  </si>
  <si>
    <t>Net income</t>
  </si>
  <si>
    <t>Expenses</t>
  </si>
  <si>
    <t>Purchase Equipment</t>
  </si>
  <si>
    <t>Advertising</t>
  </si>
  <si>
    <t>Office Supplies</t>
  </si>
  <si>
    <t>Repairs</t>
  </si>
  <si>
    <t>Utilities</t>
  </si>
  <si>
    <t xml:space="preserve">Rent </t>
  </si>
  <si>
    <t>Total Expenses</t>
  </si>
  <si>
    <t>Total Profit (Loss)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</si>
  <si>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</si>
  <si>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</si>
  <si>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</si>
  <si>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</si>
  <si>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</si>
  <si>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</si>
  <si>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</si>
  <si>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</si>
  <si>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</si>
  <si>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</si>
  <si>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</si>
  <si>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 xml:space="preserve">Purchase Equipment </t>
  </si>
  <si>
    <t>Balance Sheet</t>
  </si>
  <si>
    <t>Assets</t>
  </si>
  <si>
    <t xml:space="preserve">Cash and Cash Eqlvalents </t>
  </si>
  <si>
    <t>Checking Accounts</t>
  </si>
  <si>
    <t>Saving Accounts</t>
  </si>
  <si>
    <t>Total Cash</t>
  </si>
  <si>
    <t>Current Assets</t>
  </si>
  <si>
    <t>Accounts Receivable</t>
  </si>
  <si>
    <t>Inventory</t>
  </si>
  <si>
    <t>Prepayments</t>
  </si>
  <si>
    <t>Total Current Assets</t>
  </si>
  <si>
    <t>Property, Plant and Equipment</t>
  </si>
  <si>
    <t>Vechicles</t>
  </si>
  <si>
    <t>Equipment</t>
  </si>
  <si>
    <t>Buildings</t>
  </si>
  <si>
    <t>Land</t>
  </si>
  <si>
    <t>Total Property, Plant and Equipment</t>
  </si>
  <si>
    <t>Furniture &amp; Fixtures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</si>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</sst>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2" xfId="0" applyFont="1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8" xfId="0" applyFont="1" applyBorder="1"/>
    <xf numFmtId="0" fontId="0" fillId="0" borderId="8" xfId="0" applyBorder="1"/>
    <xf numFmtId="0" fontId="0" fillId="0" borderId="7" xfId="0" applyBorder="1"/>
    <xf numFmtId="0" fontId="0" fillId="5" borderId="10" xfId="0" applyFill="1" applyBorder="1"/>
    <xf numFmtId="0" fontId="0" fillId="5" borderId="9" xfId="0" applyFill="1" applyBorder="1"/>
    <xf numFmtId="0" fontId="0" fillId="5" borderId="12" xfId="0" applyFill="1" applyBorder="1"/>
    <xf numFmtId="0" fontId="0" fillId="5" borderId="3" xfId="0" applyFill="1" applyBorder="1"/>
    <xf numFmtId="0" fontId="0" fillId="5" borderId="0" xfId="0" applyFill="1"/>
    <xf numFmtId="0" fontId="0" fillId="5" borderId="13" xfId="0" applyFill="1" applyBorder="1"/>
    <xf numFmtId="0" fontId="0" fillId="5" borderId="11" xfId="0" applyFill="1" applyBorder="1"/>
    <xf numFmtId="0" fontId="0" fillId="5" borderId="2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9" xfId="0" applyFill="1" applyBorder="1"/>
    <xf numFmtId="0" fontId="0" fillId="7" borderId="12" xfId="0" applyFill="1" applyBorder="1"/>
    <xf numFmtId="0" fontId="0" fillId="7" borderId="0" xfId="0" applyFill="1"/>
    <xf numFmtId="0" fontId="0" fillId="7" borderId="13" xfId="0" applyFill="1" applyBorder="1"/>
    <xf numFmtId="0" fontId="0" fillId="7" borderId="10" xfId="0" applyFill="1" applyBorder="1"/>
    <xf numFmtId="0" fontId="0" fillId="7" borderId="3" xfId="0" applyFill="1" applyBorder="1"/>
    <xf numFmtId="0" fontId="2" fillId="7" borderId="2" xfId="0" applyFont="1" applyFill="1" applyBorder="1"/>
    <xf numFmtId="0" fontId="2" fillId="8" borderId="2" xfId="0" applyFont="1" applyFill="1" applyBorder="1"/>
    <xf numFmtId="165" fontId="0" fillId="0" borderId="0" xfId="0" applyNumberFormat="1"/>
    <xf numFmtId="165" fontId="0" fillId="6" borderId="4" xfId="0" applyNumberFormat="1" applyFill="1" applyBorder="1" applyAlignment="1">
      <alignment horizontal="center"/>
    </xf>
    <xf numFmtId="0" fontId="0" fillId="7" borderId="4" xfId="0" applyFill="1" applyBorder="1"/>
    <xf numFmtId="0" fontId="0" fillId="5" borderId="4" xfId="0" applyNumberFormat="1" applyFill="1" applyBorder="1"/>
    <xf numFmtId="0" fontId="0" fillId="5" borderId="5" xfId="0" applyNumberFormat="1" applyFill="1" applyBorder="1"/>
    <xf numFmtId="0" fontId="0" fillId="8" borderId="5" xfId="0" applyNumberFormat="1" applyFill="1" applyBorder="1"/>
    <xf numFmtId="0" fontId="3" fillId="4" borderId="0" xfId="0" applyFont="1" applyFill="1"/>
    <xf numFmtId="0" fontId="0" fillId="4" borderId="0" xfId="0" applyFill="1"/>
    <xf numFmtId="0" fontId="5" fillId="4" borderId="8" xfId="0" applyFont="1" applyFill="1" applyBorder="1"/>
    <xf numFmtId="0" fontId="0" fillId="4" borderId="8" xfId="0" applyFill="1" applyBorder="1"/>
    <xf numFmtId="0" fontId="2" fillId="4" borderId="5" xfId="0" applyFont="1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11" xfId="0" applyFill="1" applyBorder="1"/>
    <xf numFmtId="0" fontId="0" fillId="0" borderId="0" xfId="0" applyFill="1" applyBorder="1"/>
    <xf numFmtId="0" fontId="2" fillId="4" borderId="8" xfId="0" applyFont="1" applyFill="1" applyBorder="1"/>
    <xf numFmtId="0" fontId="2" fillId="4" borderId="2" xfId="0" applyFont="1" applyFill="1" applyBorder="1"/>
    <xf numFmtId="0" fontId="0" fillId="9" borderId="4" xfId="0" applyFill="1" applyBorder="1"/>
    <xf numFmtId="0" fontId="0" fillId="9" borderId="6" xfId="0" applyFill="1" applyBorder="1"/>
    <xf numFmtId="164" fontId="0" fillId="4" borderId="10" xfId="0" applyNumberFormat="1" applyFill="1" applyBorder="1"/>
    <xf numFmtId="164" fontId="0" fillId="4" borderId="0" xfId="0" applyNumberFormat="1" applyFill="1"/>
    <xf numFmtId="164" fontId="0" fillId="4" borderId="8" xfId="0" applyNumberFormat="1" applyFill="1" applyBorder="1"/>
    <xf numFmtId="164" fontId="0" fillId="4" borderId="3" xfId="0" applyNumberFormat="1" applyFill="1" applyBorder="1"/>
    <xf numFmtId="164" fontId="0" fillId="4" borderId="2" xfId="0" applyNumberFormat="1" applyFill="1" applyBorder="1"/>
    <xf numFmtId="164" fontId="0" fillId="9" borderId="2" xfId="0" applyNumberFormat="1" applyFill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E1D52-2083-4E39-B93E-56B3A9862C6D}">
  <dimension ref="A1:J1048576"/>
  <sheetViews>
    <sheetView workbookViewId="0">
      <selection activeCell="A7" sqref="A7"/>
    </sheetView>
  </sheetViews>
  <sheetFormatPr defaultRowHeight="14.5" x14ac:dyDescent="0.35"/>
  <cols>
    <col min="1" max="1" width="19.90625" style="10" customWidth="1"/>
    <col min="2" max="2" width="9.7265625" style="8" customWidth="1"/>
    <col min="3" max="3" width="11" style="10" customWidth="1"/>
    <col min="4" max="4" width="14.54296875" style="15" customWidth="1"/>
    <col min="5" max="5" width="37.90625" style="8" customWidth="1"/>
  </cols>
  <sheetData>
    <row r="1" spans="1:10" ht="26.5" thickBot="1" x14ac:dyDescent="0.65">
      <c r="A1" s="1" t="s">
        <v>0</v>
      </c>
      <c r="B1"/>
      <c r="C1" s="3"/>
      <c r="D1" s="13"/>
      <c r="E1"/>
    </row>
    <row r="2" spans="1:10" ht="15" thickBot="1" x14ac:dyDescent="0.4">
      <c r="A2" s="2" t="s">
        <v>1</v>
      </c>
      <c r="B2" s="4" t="s">
        <v>2</v>
      </c>
      <c r="C2" s="2" t="s">
        <v>3</v>
      </c>
      <c r="D2" s="14" t="s">
        <v>4</v>
      </c>
      <c r="E2" s="4" t="s">
        <v>5</v>
      </c>
    </row>
    <row r="3" spans="1:10" x14ac:dyDescent="0.35">
      <c r="A3" s="9" t="s">
        <v>30</v>
      </c>
      <c r="B3" s="6">
        <v>44197</v>
      </c>
      <c r="C3" s="9" t="s">
        <v>38</v>
      </c>
      <c r="D3" s="12">
        <v>-500</v>
      </c>
      <c r="E3" s="5" t="s">
        <v>11</v>
      </c>
    </row>
    <row r="4" spans="1:10" x14ac:dyDescent="0.35">
      <c r="A4" s="9" t="s">
        <v>14</v>
      </c>
      <c r="B4" s="6">
        <v>44211</v>
      </c>
      <c r="C4" s="9" t="s">
        <v>38</v>
      </c>
      <c r="D4" s="12">
        <v>-15000</v>
      </c>
      <c r="E4" s="5" t="s">
        <v>10</v>
      </c>
    </row>
    <row r="5" spans="1:10" x14ac:dyDescent="0.35">
      <c r="A5" s="9" t="s">
        <v>15</v>
      </c>
      <c r="B5" s="6">
        <v>44227</v>
      </c>
      <c r="C5" s="9" t="s">
        <v>38</v>
      </c>
      <c r="D5" s="12">
        <v>1500</v>
      </c>
      <c r="E5" s="5" t="s">
        <v>12</v>
      </c>
    </row>
    <row r="6" spans="1:10" x14ac:dyDescent="0.35">
      <c r="A6" s="9" t="s">
        <v>16</v>
      </c>
      <c r="B6" s="6">
        <v>44227</v>
      </c>
      <c r="C6" s="9" t="s">
        <v>38</v>
      </c>
      <c r="D6" s="12">
        <v>-2000</v>
      </c>
      <c r="E6" s="5" t="s">
        <v>6</v>
      </c>
    </row>
    <row r="7" spans="1:10" x14ac:dyDescent="0.35">
      <c r="A7" s="9" t="s">
        <v>49</v>
      </c>
      <c r="B7" s="6">
        <v>44237</v>
      </c>
      <c r="C7" s="9" t="s">
        <v>39</v>
      </c>
      <c r="D7" s="12">
        <v>-2000</v>
      </c>
      <c r="E7" s="5" t="s">
        <v>13</v>
      </c>
    </row>
    <row r="8" spans="1:10" x14ac:dyDescent="0.35">
      <c r="A8" s="9" t="s">
        <v>15</v>
      </c>
      <c r="B8" s="6">
        <v>44255</v>
      </c>
      <c r="C8" s="9" t="s">
        <v>39</v>
      </c>
      <c r="D8" s="12">
        <v>2000</v>
      </c>
      <c r="E8" s="5" t="s">
        <v>12</v>
      </c>
    </row>
    <row r="9" spans="1:10" x14ac:dyDescent="0.35">
      <c r="A9" s="9" t="s">
        <v>16</v>
      </c>
      <c r="B9" s="6">
        <v>44255</v>
      </c>
      <c r="C9" s="9" t="s">
        <v>39</v>
      </c>
      <c r="D9" s="12">
        <v>-1500</v>
      </c>
      <c r="E9" s="5" t="s">
        <v>7</v>
      </c>
    </row>
    <row r="10" spans="1:10" x14ac:dyDescent="0.35">
      <c r="A10" s="9" t="s">
        <v>15</v>
      </c>
      <c r="B10" s="6">
        <v>44286</v>
      </c>
      <c r="C10" s="9" t="s">
        <v>40</v>
      </c>
      <c r="D10" s="12">
        <v>4000</v>
      </c>
      <c r="E10" s="5" t="s">
        <v>8</v>
      </c>
    </row>
    <row r="11" spans="1:10" x14ac:dyDescent="0.35">
      <c r="A11" s="9" t="s">
        <v>16</v>
      </c>
      <c r="B11" s="6">
        <v>44286</v>
      </c>
      <c r="C11" s="9" t="s">
        <v>40</v>
      </c>
      <c r="D11" s="12">
        <v>-3500</v>
      </c>
      <c r="E11" s="5" t="s">
        <v>9</v>
      </c>
    </row>
    <row r="12" spans="1:10" x14ac:dyDescent="0.35">
      <c r="A12" s="9"/>
      <c r="B12" s="5"/>
      <c r="C12" s="9"/>
      <c r="D12" s="12"/>
      <c r="E12" s="5"/>
    </row>
    <row r="13" spans="1:10" x14ac:dyDescent="0.35">
      <c r="A13" s="9"/>
      <c r="B13" s="5"/>
      <c r="C13" s="9"/>
      <c r="D13" s="12"/>
      <c r="E13" s="5"/>
    </row>
    <row r="14" spans="1:10" x14ac:dyDescent="0.35">
      <c r="A14" s="9"/>
      <c r="B14" s="5"/>
      <c r="C14" s="9"/>
      <c r="D14" s="12"/>
      <c r="E14" s="5"/>
      <c r="J14" s="7"/>
    </row>
    <row r="15" spans="1:10" x14ac:dyDescent="0.35">
      <c r="A15" s="9"/>
      <c r="B15" s="5"/>
      <c r="C15" s="9"/>
      <c r="D15" s="12"/>
      <c r="E15" s="5"/>
    </row>
    <row r="16" spans="1:10" x14ac:dyDescent="0.35">
      <c r="A16" s="9"/>
      <c r="B16" s="5"/>
      <c r="C16" s="9"/>
      <c r="D16" s="12"/>
      <c r="E16" s="5"/>
    </row>
    <row r="17" spans="1:5" x14ac:dyDescent="0.35">
      <c r="A17" s="9"/>
      <c r="B17" s="6"/>
      <c r="C17" s="9"/>
      <c r="D17" s="12"/>
      <c r="E17" s="5"/>
    </row>
    <row r="18" spans="1:5" x14ac:dyDescent="0.35">
      <c r="A18" s="9"/>
      <c r="B18" s="6"/>
      <c r="C18" s="9"/>
      <c r="D18" s="12"/>
      <c r="E18" s="5"/>
    </row>
    <row r="19" spans="1:5" x14ac:dyDescent="0.35">
      <c r="A19" s="9"/>
      <c r="B19" s="6"/>
      <c r="C19" s="9"/>
      <c r="D19" s="12"/>
      <c r="E19" s="5"/>
    </row>
    <row r="20" spans="1:5" x14ac:dyDescent="0.35">
      <c r="A20" s="9"/>
      <c r="B20" s="6"/>
      <c r="C20" s="9"/>
      <c r="D20" s="12"/>
      <c r="E20" s="5"/>
    </row>
    <row r="21" spans="1:5" x14ac:dyDescent="0.35">
      <c r="A21" s="9"/>
      <c r="B21" s="6"/>
      <c r="C21" s="9"/>
      <c r="D21" s="12"/>
      <c r="E21" s="5"/>
    </row>
    <row r="22" spans="1:5" x14ac:dyDescent="0.35">
      <c r="A22" s="9"/>
      <c r="B22" s="6"/>
      <c r="C22" s="9"/>
      <c r="D22" s="12"/>
      <c r="E22" s="5"/>
    </row>
    <row r="23" spans="1:5" x14ac:dyDescent="0.35">
      <c r="A23" s="9"/>
      <c r="B23" s="6"/>
      <c r="C23" s="9"/>
      <c r="D23" s="12"/>
      <c r="E23" s="5"/>
    </row>
    <row r="24" spans="1:5" x14ac:dyDescent="0.35">
      <c r="A24" s="9"/>
      <c r="B24" s="5"/>
      <c r="C24" s="9"/>
      <c r="D24" s="12"/>
      <c r="E24" s="5"/>
    </row>
    <row r="25" spans="1:5" x14ac:dyDescent="0.35">
      <c r="A25" s="9"/>
      <c r="B25" s="5"/>
      <c r="C25" s="9"/>
      <c r="D25" s="12"/>
      <c r="E25" s="5"/>
    </row>
    <row r="26" spans="1:5" x14ac:dyDescent="0.35">
      <c r="A26" s="9"/>
      <c r="B26" s="5"/>
      <c r="C26" s="9"/>
      <c r="D26" s="12"/>
      <c r="E26" s="5"/>
    </row>
    <row r="27" spans="1:5" x14ac:dyDescent="0.35">
      <c r="A27" s="9"/>
      <c r="B27" s="5"/>
      <c r="C27" s="9"/>
      <c r="D27" s="12"/>
      <c r="E27" s="5"/>
    </row>
    <row r="28" spans="1:5" x14ac:dyDescent="0.35">
      <c r="A28" s="9"/>
      <c r="B28" s="5"/>
      <c r="C28" s="9"/>
      <c r="D28" s="12"/>
      <c r="E28" s="5"/>
    </row>
    <row r="29" spans="1:5" x14ac:dyDescent="0.35">
      <c r="A29" s="9"/>
      <c r="B29" s="5"/>
      <c r="C29" s="9"/>
      <c r="D29" s="12"/>
      <c r="E29" s="5"/>
    </row>
    <row r="30" spans="1:5" x14ac:dyDescent="0.35">
      <c r="A30" s="9"/>
      <c r="B30" s="5"/>
      <c r="C30" s="9"/>
      <c r="D30" s="12"/>
      <c r="E30" s="5"/>
    </row>
    <row r="31" spans="1:5" x14ac:dyDescent="0.35">
      <c r="A31" s="9"/>
      <c r="B31" s="5"/>
      <c r="C31" s="9"/>
      <c r="D31" s="12"/>
      <c r="E31" s="5"/>
    </row>
    <row r="32" spans="1:5" x14ac:dyDescent="0.35">
      <c r="A32" s="9"/>
      <c r="B32" s="5"/>
      <c r="C32" s="9"/>
      <c r="D32" s="12"/>
      <c r="E32" s="5"/>
    </row>
    <row r="33" spans="1:5" x14ac:dyDescent="0.35">
      <c r="A33" s="9"/>
      <c r="B33" s="5"/>
      <c r="C33" s="9"/>
      <c r="D33" s="12"/>
      <c r="E33" s="5"/>
    </row>
    <row r="34" spans="1:5" x14ac:dyDescent="0.35">
      <c r="A34" s="9"/>
      <c r="B34" s="5"/>
      <c r="C34" s="9"/>
      <c r="D34" s="12"/>
      <c r="E34" s="5"/>
    </row>
    <row r="35" spans="1:5" x14ac:dyDescent="0.35">
      <c r="A35" s="9"/>
      <c r="B35" s="5"/>
      <c r="C35" s="9"/>
      <c r="D35" s="12"/>
      <c r="E35" s="5"/>
    </row>
    <row r="36" spans="1:5" x14ac:dyDescent="0.35">
      <c r="A36" s="9"/>
      <c r="B36" s="5"/>
      <c r="C36" s="9"/>
      <c r="D36" s="12"/>
      <c r="E36" s="5"/>
    </row>
    <row r="37" spans="1:5" x14ac:dyDescent="0.35">
      <c r="A37" s="9"/>
      <c r="B37" s="5"/>
      <c r="C37" s="9"/>
      <c r="D37" s="12"/>
      <c r="E37" s="5"/>
    </row>
    <row r="38" spans="1:5" x14ac:dyDescent="0.35">
      <c r="A38" s="9"/>
      <c r="B38" s="5"/>
      <c r="C38" s="9"/>
      <c r="D38" s="12"/>
      <c r="E38" s="5"/>
    </row>
    <row r="39" spans="1:5" x14ac:dyDescent="0.35">
      <c r="A39" s="9"/>
      <c r="B39" s="5"/>
      <c r="C39" s="9"/>
      <c r="D39" s="12"/>
      <c r="E39" s="5"/>
    </row>
    <row r="40" spans="1:5" x14ac:dyDescent="0.35">
      <c r="A40" s="9"/>
      <c r="B40" s="5"/>
      <c r="C40" s="9"/>
      <c r="D40" s="12"/>
      <c r="E40" s="5"/>
    </row>
    <row r="41" spans="1:5" x14ac:dyDescent="0.35">
      <c r="A41" s="9"/>
      <c r="B41" s="5"/>
      <c r="C41" s="9"/>
      <c r="D41" s="12"/>
      <c r="E41" s="5"/>
    </row>
    <row r="42" spans="1:5" x14ac:dyDescent="0.35">
      <c r="A42" s="9"/>
      <c r="B42" s="5"/>
      <c r="C42" s="9"/>
      <c r="D42" s="12"/>
      <c r="E42" s="5"/>
    </row>
    <row r="43" spans="1:5" x14ac:dyDescent="0.35">
      <c r="A43" s="9"/>
      <c r="B43" s="5"/>
      <c r="C43" s="9"/>
      <c r="D43" s="12"/>
      <c r="E43" s="5"/>
    </row>
    <row r="44" spans="1:5" x14ac:dyDescent="0.35">
      <c r="A44" s="9"/>
      <c r="B44" s="5"/>
      <c r="C44" s="9"/>
      <c r="D44" s="12"/>
      <c r="E44" s="5"/>
    </row>
    <row r="45" spans="1:5" x14ac:dyDescent="0.35">
      <c r="A45" s="9"/>
      <c r="B45" s="5"/>
      <c r="C45" s="9"/>
      <c r="D45" s="12"/>
      <c r="E45" s="5"/>
    </row>
    <row r="46" spans="1:5" x14ac:dyDescent="0.35">
      <c r="A46" s="9"/>
      <c r="B46" s="5"/>
      <c r="C46" s="9"/>
      <c r="D46" s="12"/>
      <c r="E46" s="5"/>
    </row>
    <row r="47" spans="1:5" x14ac:dyDescent="0.35">
      <c r="A47" s="9"/>
      <c r="B47" s="5"/>
      <c r="C47" s="9"/>
      <c r="D47" s="12"/>
      <c r="E47" s="5"/>
    </row>
    <row r="48" spans="1:5" x14ac:dyDescent="0.35">
      <c r="A48" s="9"/>
      <c r="B48" s="5"/>
      <c r="C48" s="9"/>
      <c r="D48" s="12"/>
      <c r="E48" s="5"/>
    </row>
    <row r="49" spans="1:5" x14ac:dyDescent="0.35">
      <c r="A49" s="9"/>
      <c r="B49" s="5"/>
      <c r="C49" s="9"/>
      <c r="D49" s="12"/>
      <c r="E49" s="5"/>
    </row>
    <row r="50" spans="1:5" x14ac:dyDescent="0.35">
      <c r="A50" s="9"/>
      <c r="B50" s="5"/>
      <c r="C50" s="9"/>
      <c r="D50" s="12"/>
      <c r="E50" s="5"/>
    </row>
    <row r="51" spans="1:5" x14ac:dyDescent="0.35">
      <c r="A51" s="9"/>
      <c r="B51" s="5"/>
      <c r="C51" s="9"/>
      <c r="D51" s="12"/>
      <c r="E51" s="5"/>
    </row>
    <row r="52" spans="1:5" x14ac:dyDescent="0.35">
      <c r="A52" s="9"/>
      <c r="B52" s="5"/>
      <c r="C52" s="9"/>
      <c r="D52" s="12"/>
      <c r="E52" s="5"/>
    </row>
    <row r="53" spans="1:5" x14ac:dyDescent="0.35">
      <c r="A53" s="9"/>
      <c r="B53" s="5"/>
      <c r="C53" s="9"/>
      <c r="D53" s="12"/>
      <c r="E53" s="5"/>
    </row>
    <row r="54" spans="1:5" x14ac:dyDescent="0.35">
      <c r="A54" s="9"/>
      <c r="B54" s="5"/>
      <c r="C54" s="9"/>
      <c r="D54" s="12"/>
      <c r="E54" s="5"/>
    </row>
    <row r="55" spans="1:5" x14ac:dyDescent="0.35">
      <c r="A55" s="9"/>
      <c r="B55" s="5"/>
      <c r="C55" s="9"/>
      <c r="D55" s="12"/>
      <c r="E55" s="5"/>
    </row>
    <row r="56" spans="1:5" x14ac:dyDescent="0.35">
      <c r="A56" s="9"/>
      <c r="B56" s="5"/>
      <c r="C56" s="9"/>
      <c r="D56" s="12"/>
      <c r="E56" s="5"/>
    </row>
    <row r="57" spans="1:5" x14ac:dyDescent="0.35">
      <c r="A57" s="9"/>
      <c r="B57" s="5"/>
      <c r="C57" s="9"/>
      <c r="D57" s="12"/>
      <c r="E57" s="5"/>
    </row>
    <row r="58" spans="1:5" x14ac:dyDescent="0.35">
      <c r="A58" s="9"/>
      <c r="B58" s="5"/>
      <c r="C58" s="9"/>
      <c r="D58" s="12"/>
      <c r="E58" s="5"/>
    </row>
    <row r="59" spans="1:5" x14ac:dyDescent="0.35">
      <c r="A59" s="9"/>
      <c r="B59" s="5"/>
      <c r="C59" s="9"/>
      <c r="D59" s="12"/>
      <c r="E59" s="5"/>
    </row>
    <row r="60" spans="1:5" x14ac:dyDescent="0.35">
      <c r="A60" s="9"/>
      <c r="B60" s="5"/>
      <c r="C60" s="9"/>
      <c r="D60" s="12"/>
      <c r="E60" s="5"/>
    </row>
    <row r="61" spans="1:5" x14ac:dyDescent="0.35">
      <c r="A61" s="9"/>
      <c r="B61" s="5"/>
      <c r="C61" s="9"/>
      <c r="D61" s="12"/>
      <c r="E61" s="5"/>
    </row>
    <row r="62" spans="1:5" x14ac:dyDescent="0.35">
      <c r="A62" s="9"/>
      <c r="B62" s="5"/>
      <c r="C62" s="9"/>
      <c r="D62" s="12"/>
      <c r="E62" s="5"/>
    </row>
    <row r="63" spans="1:5" x14ac:dyDescent="0.35">
      <c r="A63" s="9"/>
      <c r="B63" s="5"/>
      <c r="C63" s="9"/>
      <c r="D63" s="12"/>
      <c r="E63" s="5"/>
    </row>
    <row r="64" spans="1:5" x14ac:dyDescent="0.35">
      <c r="A64" s="9"/>
      <c r="B64" s="5"/>
      <c r="C64" s="9"/>
      <c r="D64" s="12"/>
      <c r="E64" s="5"/>
    </row>
    <row r="65" spans="1:5" x14ac:dyDescent="0.35">
      <c r="A65" s="9"/>
      <c r="B65" s="5"/>
      <c r="C65" s="9"/>
      <c r="D65" s="12"/>
      <c r="E65" s="5"/>
    </row>
    <row r="66" spans="1:5" x14ac:dyDescent="0.35">
      <c r="A66" s="9"/>
      <c r="B66" s="5"/>
      <c r="C66" s="9"/>
      <c r="D66" s="12"/>
      <c r="E66" s="5"/>
    </row>
    <row r="67" spans="1:5" x14ac:dyDescent="0.35">
      <c r="A67" s="9"/>
      <c r="B67" s="5"/>
      <c r="C67" s="9"/>
      <c r="D67" s="12"/>
      <c r="E67" s="5"/>
    </row>
    <row r="68" spans="1:5" x14ac:dyDescent="0.35">
      <c r="A68" s="9"/>
      <c r="B68" s="5"/>
      <c r="C68" s="9"/>
      <c r="D68" s="12"/>
      <c r="E68" s="5"/>
    </row>
    <row r="69" spans="1:5" x14ac:dyDescent="0.35">
      <c r="A69" s="9"/>
      <c r="B69" s="5"/>
      <c r="C69" s="9"/>
      <c r="D69" s="12"/>
      <c r="E69" s="5"/>
    </row>
    <row r="70" spans="1:5" x14ac:dyDescent="0.35">
      <c r="A70" s="9"/>
      <c r="B70" s="5"/>
      <c r="C70" s="9"/>
      <c r="D70" s="12"/>
      <c r="E70" s="5"/>
    </row>
    <row r="71" spans="1:5" x14ac:dyDescent="0.35">
      <c r="A71" s="9"/>
      <c r="B71" s="5"/>
      <c r="C71" s="9"/>
      <c r="D71" s="12"/>
      <c r="E71" s="5"/>
    </row>
    <row r="72" spans="1:5" x14ac:dyDescent="0.35">
      <c r="A72" s="9"/>
      <c r="B72" s="5"/>
      <c r="C72" s="9"/>
      <c r="D72" s="12"/>
      <c r="E72" s="5"/>
    </row>
    <row r="73" spans="1:5" x14ac:dyDescent="0.35">
      <c r="A73" s="9"/>
      <c r="B73" s="5"/>
      <c r="C73" s="9"/>
      <c r="D73" s="12"/>
      <c r="E73" s="5"/>
    </row>
    <row r="74" spans="1:5" x14ac:dyDescent="0.35">
      <c r="A74" s="9"/>
      <c r="B74" s="5"/>
      <c r="C74" s="9"/>
      <c r="D74" s="12"/>
      <c r="E74" s="5"/>
    </row>
    <row r="75" spans="1:5" x14ac:dyDescent="0.35">
      <c r="A75" s="9"/>
      <c r="B75" s="5"/>
      <c r="C75" s="9"/>
      <c r="D75" s="12"/>
      <c r="E75" s="5"/>
    </row>
    <row r="76" spans="1:5" x14ac:dyDescent="0.35">
      <c r="A76" s="9"/>
      <c r="B76" s="5"/>
      <c r="C76" s="9"/>
      <c r="D76" s="12"/>
      <c r="E76" s="5"/>
    </row>
    <row r="77" spans="1:5" x14ac:dyDescent="0.35">
      <c r="A77" s="9"/>
      <c r="B77" s="5"/>
      <c r="C77" s="9"/>
      <c r="D77" s="12"/>
      <c r="E77" s="5"/>
    </row>
    <row r="78" spans="1:5" x14ac:dyDescent="0.35">
      <c r="A78" s="9"/>
      <c r="B78" s="5"/>
      <c r="C78" s="9"/>
      <c r="D78" s="12"/>
      <c r="E78" s="5"/>
    </row>
    <row r="79" spans="1:5" x14ac:dyDescent="0.35">
      <c r="A79" s="9"/>
      <c r="B79" s="5"/>
      <c r="C79" s="9"/>
      <c r="D79" s="12"/>
      <c r="E79" s="5"/>
    </row>
    <row r="80" spans="1:5" x14ac:dyDescent="0.35">
      <c r="A80" s="9"/>
      <c r="B80" s="5"/>
      <c r="C80" s="9"/>
      <c r="D80" s="12"/>
      <c r="E80" s="5"/>
    </row>
    <row r="81" spans="1:5" x14ac:dyDescent="0.35">
      <c r="A81" s="9"/>
      <c r="B81" s="5"/>
      <c r="C81" s="9"/>
      <c r="D81" s="12"/>
      <c r="E81" s="5"/>
    </row>
    <row r="82" spans="1:5" x14ac:dyDescent="0.35">
      <c r="A82" s="9"/>
      <c r="B82" s="5"/>
      <c r="C82" s="9"/>
      <c r="D82" s="12"/>
      <c r="E82" s="5"/>
    </row>
    <row r="83" spans="1:5" x14ac:dyDescent="0.35">
      <c r="A83" s="9"/>
      <c r="B83" s="5"/>
      <c r="C83" s="9"/>
      <c r="D83" s="12"/>
      <c r="E83" s="5"/>
    </row>
    <row r="84" spans="1:5" x14ac:dyDescent="0.35">
      <c r="A84" s="9"/>
      <c r="B84" s="5"/>
      <c r="C84" s="9"/>
      <c r="D84" s="12"/>
      <c r="E84" s="5"/>
    </row>
    <row r="85" spans="1:5" x14ac:dyDescent="0.35">
      <c r="A85" s="9"/>
      <c r="B85" s="5"/>
      <c r="C85" s="9"/>
      <c r="D85" s="12"/>
      <c r="E85" s="5"/>
    </row>
    <row r="86" spans="1:5" x14ac:dyDescent="0.35">
      <c r="A86" s="9"/>
      <c r="B86" s="5"/>
      <c r="C86" s="9"/>
      <c r="D86" s="12"/>
      <c r="E86" s="5"/>
    </row>
    <row r="87" spans="1:5" x14ac:dyDescent="0.35">
      <c r="A87" s="9"/>
      <c r="B87" s="5"/>
      <c r="C87" s="9"/>
      <c r="D87" s="12"/>
      <c r="E87" s="5"/>
    </row>
    <row r="88" spans="1:5" x14ac:dyDescent="0.35">
      <c r="A88" s="9"/>
      <c r="B88" s="5"/>
      <c r="C88" s="9"/>
      <c r="D88" s="12"/>
      <c r="E88" s="5"/>
    </row>
    <row r="89" spans="1:5" x14ac:dyDescent="0.35">
      <c r="A89" s="9"/>
      <c r="B89" s="5"/>
      <c r="C89" s="9"/>
      <c r="D89" s="12"/>
      <c r="E89" s="5"/>
    </row>
    <row r="90" spans="1:5" x14ac:dyDescent="0.35">
      <c r="A90" s="9"/>
      <c r="B90" s="5"/>
      <c r="C90" s="9"/>
      <c r="D90" s="12"/>
      <c r="E90" s="5"/>
    </row>
    <row r="91" spans="1:5" x14ac:dyDescent="0.35">
      <c r="A91" s="9"/>
      <c r="B91" s="5"/>
      <c r="C91" s="9"/>
      <c r="D91" s="12"/>
      <c r="E91" s="5"/>
    </row>
    <row r="92" spans="1:5" x14ac:dyDescent="0.35">
      <c r="A92" s="9"/>
      <c r="B92" s="5"/>
      <c r="C92" s="9"/>
      <c r="D92" s="12"/>
      <c r="E92" s="5"/>
    </row>
    <row r="93" spans="1:5" x14ac:dyDescent="0.35">
      <c r="A93" s="9"/>
      <c r="B93" s="5"/>
      <c r="C93" s="9"/>
      <c r="D93" s="12"/>
      <c r="E93" s="5"/>
    </row>
    <row r="94" spans="1:5" x14ac:dyDescent="0.35">
      <c r="A94" s="9"/>
      <c r="B94" s="5"/>
      <c r="C94" s="9"/>
      <c r="D94" s="12"/>
      <c r="E94" s="5"/>
    </row>
    <row r="95" spans="1:5" x14ac:dyDescent="0.35">
      <c r="A95" s="9"/>
      <c r="B95" s="5"/>
      <c r="C95" s="9"/>
      <c r="D95" s="12"/>
      <c r="E95" s="5"/>
    </row>
    <row r="96" spans="1:5" x14ac:dyDescent="0.35">
      <c r="A96" s="9"/>
      <c r="B96" s="5"/>
      <c r="C96" s="9"/>
      <c r="D96" s="12"/>
      <c r="E96" s="5"/>
    </row>
    <row r="97" spans="1:5" x14ac:dyDescent="0.35">
      <c r="A97" s="9"/>
      <c r="B97" s="5"/>
      <c r="C97" s="9"/>
      <c r="D97" s="12"/>
      <c r="E97" s="5"/>
    </row>
    <row r="98" spans="1:5" x14ac:dyDescent="0.35">
      <c r="A98" s="9"/>
      <c r="B98" s="5"/>
      <c r="C98" s="9"/>
      <c r="D98" s="12"/>
      <c r="E98" s="5"/>
    </row>
    <row r="99" spans="1:5" x14ac:dyDescent="0.35">
      <c r="A99" s="9"/>
      <c r="B99" s="5"/>
      <c r="C99" s="9"/>
      <c r="D99" s="12"/>
      <c r="E99" s="5"/>
    </row>
    <row r="100" spans="1:5" x14ac:dyDescent="0.35">
      <c r="A100" s="9"/>
      <c r="B100" s="5"/>
      <c r="C100" s="9"/>
      <c r="D100" s="12"/>
      <c r="E100" s="5"/>
    </row>
    <row r="101" spans="1:5" x14ac:dyDescent="0.35">
      <c r="A101" s="9"/>
      <c r="B101" s="5"/>
      <c r="C101" s="9"/>
      <c r="D101" s="12"/>
      <c r="E101" s="5"/>
    </row>
    <row r="102" spans="1:5" x14ac:dyDescent="0.35">
      <c r="A102" s="9"/>
      <c r="B102" s="5"/>
      <c r="C102" s="9"/>
      <c r="D102" s="12"/>
      <c r="E102" s="5"/>
    </row>
    <row r="103" spans="1:5" x14ac:dyDescent="0.35">
      <c r="A103" s="9"/>
      <c r="B103" s="5"/>
      <c r="C103" s="9"/>
      <c r="D103" s="12"/>
      <c r="E103" s="5"/>
    </row>
    <row r="104" spans="1:5" x14ac:dyDescent="0.35">
      <c r="A104" s="9"/>
      <c r="B104" s="5"/>
      <c r="C104" s="9"/>
      <c r="D104" s="12"/>
      <c r="E104" s="5"/>
    </row>
    <row r="105" spans="1:5" x14ac:dyDescent="0.35">
      <c r="A105" s="9"/>
      <c r="B105" s="5"/>
      <c r="C105" s="9"/>
      <c r="D105" s="12"/>
      <c r="E105" s="5"/>
    </row>
    <row r="106" spans="1:5" x14ac:dyDescent="0.35">
      <c r="A106" s="9"/>
      <c r="B106" s="5"/>
      <c r="C106" s="9"/>
      <c r="D106" s="12"/>
      <c r="E106" s="5"/>
    </row>
    <row r="107" spans="1:5" x14ac:dyDescent="0.35">
      <c r="A107" s="9"/>
      <c r="B107" s="5"/>
      <c r="C107" s="9"/>
      <c r="D107" s="12"/>
      <c r="E107" s="5"/>
    </row>
    <row r="108" spans="1:5" x14ac:dyDescent="0.35">
      <c r="A108" s="9"/>
      <c r="B108" s="5"/>
      <c r="C108" s="9"/>
      <c r="D108" s="12"/>
      <c r="E108" s="5"/>
    </row>
    <row r="109" spans="1:5" x14ac:dyDescent="0.35">
      <c r="A109" s="9"/>
      <c r="B109" s="5"/>
      <c r="C109" s="9"/>
      <c r="D109" s="12"/>
      <c r="E109" s="5"/>
    </row>
    <row r="110" spans="1:5" x14ac:dyDescent="0.35">
      <c r="A110" s="9"/>
      <c r="B110" s="5"/>
      <c r="C110" s="9"/>
      <c r="D110" s="12"/>
      <c r="E110" s="5"/>
    </row>
    <row r="111" spans="1:5" x14ac:dyDescent="0.35">
      <c r="A111" s="9"/>
      <c r="B111" s="5"/>
      <c r="C111" s="9"/>
      <c r="D111" s="12"/>
      <c r="E111" s="5"/>
    </row>
    <row r="112" spans="1:5" x14ac:dyDescent="0.35">
      <c r="A112" s="9"/>
      <c r="B112" s="5"/>
      <c r="C112" s="9"/>
      <c r="D112" s="12"/>
      <c r="E112" s="5"/>
    </row>
    <row r="113" spans="1:5" x14ac:dyDescent="0.35">
      <c r="A113" s="9"/>
      <c r="B113" s="5"/>
      <c r="C113" s="9"/>
      <c r="D113" s="12"/>
      <c r="E113" s="5"/>
    </row>
    <row r="114" spans="1:5" x14ac:dyDescent="0.35">
      <c r="A114" s="9"/>
      <c r="B114" s="5"/>
      <c r="C114" s="9"/>
      <c r="D114" s="12"/>
      <c r="E114" s="5"/>
    </row>
    <row r="115" spans="1:5" x14ac:dyDescent="0.35">
      <c r="A115" s="9"/>
      <c r="B115" s="5"/>
      <c r="C115" s="9"/>
      <c r="D115" s="12"/>
      <c r="E115" s="5"/>
    </row>
    <row r="116" spans="1:5" x14ac:dyDescent="0.35">
      <c r="A116" s="9"/>
      <c r="B116" s="5"/>
      <c r="C116" s="9"/>
      <c r="D116" s="12"/>
      <c r="E116" s="5"/>
    </row>
    <row r="117" spans="1:5" x14ac:dyDescent="0.35">
      <c r="A117" s="9"/>
      <c r="B117" s="5"/>
      <c r="C117" s="9"/>
      <c r="D117" s="12"/>
      <c r="E117" s="5"/>
    </row>
    <row r="118" spans="1:5" x14ac:dyDescent="0.35">
      <c r="A118" s="9"/>
      <c r="B118" s="5"/>
      <c r="C118" s="9"/>
      <c r="D118" s="12"/>
      <c r="E118" s="5"/>
    </row>
    <row r="119" spans="1:5" x14ac:dyDescent="0.35">
      <c r="A119" s="9"/>
      <c r="B119" s="5"/>
      <c r="C119" s="9"/>
      <c r="D119" s="12"/>
      <c r="E119" s="5"/>
    </row>
    <row r="120" spans="1:5" x14ac:dyDescent="0.35">
      <c r="A120" s="9"/>
      <c r="B120" s="5"/>
      <c r="C120" s="9"/>
      <c r="D120" s="12"/>
      <c r="E120" s="5"/>
    </row>
    <row r="121" spans="1:5" x14ac:dyDescent="0.35">
      <c r="A121" s="9"/>
      <c r="B121" s="5"/>
      <c r="C121" s="9"/>
      <c r="D121" s="12"/>
      <c r="E121" s="5"/>
    </row>
    <row r="122" spans="1:5" x14ac:dyDescent="0.35">
      <c r="A122" s="9"/>
      <c r="B122" s="5"/>
      <c r="C122" s="9"/>
      <c r="D122" s="12"/>
      <c r="E122" s="5"/>
    </row>
    <row r="123" spans="1:5" x14ac:dyDescent="0.35">
      <c r="A123" s="9"/>
      <c r="B123" s="5"/>
      <c r="C123" s="9"/>
      <c r="D123" s="12"/>
      <c r="E123" s="5"/>
    </row>
    <row r="124" spans="1:5" x14ac:dyDescent="0.35">
      <c r="A124" s="9"/>
      <c r="B124" s="5"/>
      <c r="C124" s="9"/>
      <c r="D124" s="12"/>
      <c r="E124" s="5"/>
    </row>
    <row r="125" spans="1:5" x14ac:dyDescent="0.35">
      <c r="A125" s="9"/>
      <c r="B125" s="5"/>
      <c r="C125" s="9"/>
      <c r="D125" s="12"/>
      <c r="E125" s="5"/>
    </row>
    <row r="126" spans="1:5" x14ac:dyDescent="0.35">
      <c r="A126" s="9"/>
      <c r="B126" s="5"/>
      <c r="C126" s="9"/>
      <c r="D126" s="12"/>
      <c r="E126" s="5"/>
    </row>
    <row r="127" spans="1:5" x14ac:dyDescent="0.35">
      <c r="A127" s="9"/>
      <c r="B127" s="5"/>
      <c r="C127" s="9"/>
      <c r="D127" s="12"/>
      <c r="E127" s="5"/>
    </row>
    <row r="128" spans="1:5" x14ac:dyDescent="0.35">
      <c r="A128" s="9"/>
      <c r="B128" s="5"/>
      <c r="C128" s="9"/>
      <c r="D128" s="12"/>
      <c r="E128" s="5"/>
    </row>
    <row r="129" spans="1:5" x14ac:dyDescent="0.35">
      <c r="A129" s="9"/>
      <c r="B129" s="5"/>
      <c r="C129" s="9"/>
      <c r="D129" s="12"/>
      <c r="E129" s="5"/>
    </row>
    <row r="130" spans="1:5" x14ac:dyDescent="0.35">
      <c r="A130" s="9"/>
      <c r="B130" s="5"/>
      <c r="C130" s="9"/>
      <c r="D130" s="12"/>
      <c r="E130" s="5"/>
    </row>
    <row r="131" spans="1:5" x14ac:dyDescent="0.35">
      <c r="A131" s="9"/>
      <c r="B131" s="5"/>
      <c r="C131" s="9"/>
      <c r="D131" s="12"/>
      <c r="E131" s="5"/>
    </row>
    <row r="132" spans="1:5" x14ac:dyDescent="0.35">
      <c r="A132" s="9"/>
      <c r="B132" s="5"/>
      <c r="C132" s="9"/>
      <c r="D132" s="12"/>
      <c r="E132" s="5"/>
    </row>
    <row r="133" spans="1:5" x14ac:dyDescent="0.35">
      <c r="A133" s="9"/>
      <c r="B133" s="5"/>
      <c r="C133" s="9"/>
      <c r="D133" s="12"/>
      <c r="E133" s="5"/>
    </row>
    <row r="134" spans="1:5" x14ac:dyDescent="0.35">
      <c r="A134" s="9"/>
      <c r="B134" s="5"/>
      <c r="C134" s="9"/>
      <c r="D134" s="12"/>
      <c r="E134" s="5"/>
    </row>
    <row r="135" spans="1:5" x14ac:dyDescent="0.35">
      <c r="A135" s="9"/>
      <c r="B135" s="5"/>
      <c r="C135" s="9"/>
      <c r="D135" s="12"/>
      <c r="E135" s="5"/>
    </row>
    <row r="136" spans="1:5" x14ac:dyDescent="0.35">
      <c r="A136" s="9"/>
      <c r="B136" s="5"/>
      <c r="C136" s="9"/>
      <c r="D136" s="12"/>
      <c r="E136" s="5"/>
    </row>
    <row r="137" spans="1:5" x14ac:dyDescent="0.35">
      <c r="A137" s="9"/>
      <c r="B137" s="5"/>
      <c r="C137" s="9"/>
      <c r="D137" s="12"/>
      <c r="E137" s="5"/>
    </row>
    <row r="138" spans="1:5" x14ac:dyDescent="0.35">
      <c r="A138" s="9"/>
      <c r="B138" s="5"/>
      <c r="C138" s="9"/>
      <c r="D138" s="12"/>
      <c r="E138" s="5"/>
    </row>
    <row r="139" spans="1:5" x14ac:dyDescent="0.35">
      <c r="A139" s="9"/>
      <c r="B139" s="5"/>
      <c r="C139" s="9"/>
      <c r="D139" s="12"/>
      <c r="E139" s="5"/>
    </row>
    <row r="140" spans="1:5" x14ac:dyDescent="0.35">
      <c r="A140" s="9"/>
      <c r="B140" s="5"/>
      <c r="C140" s="9"/>
      <c r="D140" s="12"/>
      <c r="E140" s="5"/>
    </row>
    <row r="141" spans="1:5" x14ac:dyDescent="0.35">
      <c r="A141" s="9"/>
      <c r="B141" s="5"/>
      <c r="C141" s="9"/>
      <c r="D141" s="12"/>
      <c r="E141" s="5"/>
    </row>
    <row r="142" spans="1:5" x14ac:dyDescent="0.35">
      <c r="A142" s="9"/>
      <c r="B142" s="5"/>
      <c r="C142" s="9"/>
      <c r="D142" s="12"/>
      <c r="E142" s="5"/>
    </row>
    <row r="143" spans="1:5" x14ac:dyDescent="0.35">
      <c r="A143" s="9"/>
      <c r="B143" s="5"/>
      <c r="C143" s="9"/>
      <c r="D143" s="12"/>
      <c r="E143" s="5"/>
    </row>
    <row r="144" spans="1:5" x14ac:dyDescent="0.35">
      <c r="A144" s="9"/>
      <c r="B144" s="5"/>
      <c r="C144" s="9"/>
      <c r="D144" s="12"/>
      <c r="E144" s="5"/>
    </row>
    <row r="145" spans="1:5" x14ac:dyDescent="0.35">
      <c r="A145" s="9"/>
      <c r="B145" s="5"/>
      <c r="C145" s="9"/>
      <c r="D145" s="12"/>
      <c r="E145" s="5"/>
    </row>
    <row r="146" spans="1:5" x14ac:dyDescent="0.35">
      <c r="A146" s="9"/>
      <c r="B146" s="5"/>
      <c r="C146" s="9"/>
      <c r="D146" s="12"/>
      <c r="E146" s="5"/>
    </row>
    <row r="147" spans="1:5" x14ac:dyDescent="0.35">
      <c r="A147" s="9"/>
      <c r="B147" s="5"/>
      <c r="C147" s="9"/>
      <c r="D147" s="12"/>
      <c r="E147" s="5"/>
    </row>
    <row r="148" spans="1:5" x14ac:dyDescent="0.35">
      <c r="A148" s="9"/>
      <c r="B148" s="5"/>
      <c r="C148" s="9"/>
      <c r="D148" s="12"/>
      <c r="E148" s="5"/>
    </row>
    <row r="149" spans="1:5" x14ac:dyDescent="0.35">
      <c r="A149" s="9"/>
      <c r="B149" s="5"/>
      <c r="C149" s="9"/>
      <c r="D149" s="12"/>
      <c r="E149" s="5"/>
    </row>
    <row r="150" spans="1:5" x14ac:dyDescent="0.35">
      <c r="A150" s="9"/>
      <c r="B150" s="5"/>
      <c r="C150" s="9"/>
      <c r="D150" s="12"/>
      <c r="E150" s="5"/>
    </row>
    <row r="1048576" spans="3:3" x14ac:dyDescent="0.35">
      <c r="C1048576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3FFE-A645-4085-9526-39D35D234320}">
  <dimension ref="A1:P28"/>
  <sheetViews>
    <sheetView topLeftCell="A11" workbookViewId="0">
      <selection activeCell="D28" sqref="D28:O28"/>
    </sheetView>
  </sheetViews>
  <sheetFormatPr defaultRowHeight="14.5" x14ac:dyDescent="0.35"/>
  <cols>
    <col min="1" max="1" width="23.90625" customWidth="1"/>
    <col min="2" max="2" width="11.453125" customWidth="1"/>
    <col min="3" max="3" width="18.453125" customWidth="1"/>
    <col min="4" max="4" width="10.453125" style="39" bestFit="1" customWidth="1"/>
    <col min="12" max="12" width="10.81640625" customWidth="1"/>
    <col min="14" max="14" width="11" customWidth="1"/>
    <col min="15" max="15" width="10.453125" customWidth="1"/>
  </cols>
  <sheetData>
    <row r="1" spans="1:16" ht="26" x14ac:dyDescent="0.6">
      <c r="A1" s="17" t="s">
        <v>17</v>
      </c>
    </row>
    <row r="2" spans="1:16" ht="15" thickBot="1" x14ac:dyDescent="0.4"/>
    <row r="3" spans="1:16" ht="20" thickBot="1" x14ac:dyDescent="0.5">
      <c r="A3" s="18" t="s">
        <v>18</v>
      </c>
      <c r="B3" s="19"/>
      <c r="C3" s="20"/>
      <c r="D3" s="40" t="s">
        <v>38</v>
      </c>
      <c r="E3" s="29" t="s">
        <v>39</v>
      </c>
      <c r="F3" s="29" t="s">
        <v>40</v>
      </c>
      <c r="G3" s="29" t="s">
        <v>41</v>
      </c>
      <c r="H3" s="29" t="s">
        <v>24</v>
      </c>
      <c r="I3" s="29" t="s">
        <v>42</v>
      </c>
      <c r="J3" s="29" t="s">
        <v>43</v>
      </c>
      <c r="K3" s="29" t="s">
        <v>44</v>
      </c>
      <c r="L3" s="29" t="s">
        <v>45</v>
      </c>
      <c r="M3" s="29" t="s">
        <v>46</v>
      </c>
      <c r="N3" s="29" t="s">
        <v>47</v>
      </c>
      <c r="O3" s="30" t="s">
        <v>48</v>
      </c>
      <c r="P3" s="3"/>
    </row>
    <row r="4" spans="1:16" x14ac:dyDescent="0.35">
      <c r="B4" s="16" t="s">
        <v>19</v>
      </c>
      <c r="C4" s="21" t="s">
        <v>15</v>
      </c>
      <c r="D4" s="22">
        <f>SUMIFS(Transactions!$D:$D,Transactions!$A:$A,'Profit and Loss'!$C4,Transactions!$C:$C,'Profit and Loss'!D$3)</f>
        <v>1500</v>
      </c>
      <c r="E4" s="22">
        <f>SUMIFS(Transactions!$D:$D,Transactions!$A:$A,'Profit and Loss'!$C4,Transactions!$C:$C,'Profit and Loss'!E$3)</f>
        <v>2000</v>
      </c>
      <c r="F4" s="22">
        <f>SUMIFS(Transactions!$D:$D,Transactions!$A:$A,'Profit and Loss'!$C4,Transactions!$C:$C,'Profit and Loss'!F$3)</f>
        <v>4000</v>
      </c>
      <c r="G4" s="22">
        <f>SUMIFS(Transactions!$D:$D,Transactions!$A:$A,'Profit and Loss'!$C4,Transactions!$C:$C,'Profit and Loss'!G$3)</f>
        <v>0</v>
      </c>
      <c r="H4" s="22">
        <f>SUMIFS(Transactions!$D:$D,Transactions!$A:$A,'Profit and Loss'!$C4,Transactions!$C:$C,'Profit and Loss'!H$3)</f>
        <v>0</v>
      </c>
      <c r="I4" s="22">
        <f>SUMIFS(Transactions!$D:$D,Transactions!$A:$A,'Profit and Loss'!$C4,Transactions!$C:$C,'Profit and Loss'!I$3)</f>
        <v>0</v>
      </c>
      <c r="J4" s="22">
        <f>SUMIFS(Transactions!$D:$D,Transactions!$A:$A,'Profit and Loss'!$C4,Transactions!$C:$C,'Profit and Loss'!J$3)</f>
        <v>0</v>
      </c>
      <c r="K4" s="22">
        <f>SUMIFS(Transactions!$D:$D,Transactions!$A:$A,'Profit and Loss'!$C4,Transactions!$C:$C,'Profit and Loss'!K$3)</f>
        <v>0</v>
      </c>
      <c r="L4" s="22">
        <f>SUMIFS(Transactions!$D:$D,Transactions!$A:$A,'Profit and Loss'!$C4,Transactions!$C:$C,'Profit and Loss'!L$3)</f>
        <v>0</v>
      </c>
      <c r="M4" s="22">
        <f>SUMIFS(Transactions!$D:$D,Transactions!$A:$A,'Profit and Loss'!$C4,Transactions!$C:$C,'Profit and Loss'!M$3)</f>
        <v>0</v>
      </c>
      <c r="N4" s="22">
        <f>SUMIFS(Transactions!$D:$D,Transactions!$A:$A,'Profit and Loss'!$C4,Transactions!$C:$C,'Profit and Loss'!N$3)</f>
        <v>0</v>
      </c>
      <c r="O4" s="23">
        <f>SUMIFS(Transactions!$D:$D,Transactions!$A:$A,'Profit and Loss'!$C4,Transactions!$C:$C,'Profit and Loss'!O$3)</f>
        <v>0</v>
      </c>
    </row>
    <row r="5" spans="1:16" x14ac:dyDescent="0.35">
      <c r="C5" s="24" t="s">
        <v>20</v>
      </c>
      <c r="D5" s="25">
        <f>SUMIFS(Transactions!$D:$D,Transactions!$A:$A,'Profit and Loss'!$C5,Transactions!$C:$C,'Profit and Loss'!D$3)</f>
        <v>0</v>
      </c>
      <c r="E5" s="25">
        <f>SUMIFS(Transactions!$D:$D,Transactions!$A:$A,'Profit and Loss'!$C5,Transactions!$C:$C,'Profit and Loss'!E$3)</f>
        <v>0</v>
      </c>
      <c r="F5" s="25">
        <f>SUMIFS(Transactions!$D:$D,Transactions!$A:$A,'Profit and Loss'!$C5,Transactions!$C:$C,'Profit and Loss'!F$3)</f>
        <v>0</v>
      </c>
      <c r="G5" s="25">
        <f>SUMIFS(Transactions!$D:$D,Transactions!$A:$A,'Profit and Loss'!$C5,Transactions!$C:$C,'Profit and Loss'!G$3)</f>
        <v>0</v>
      </c>
      <c r="H5" s="25">
        <f>SUMIFS(Transactions!$D:$D,Transactions!$A:$A,'Profit and Loss'!$C5,Transactions!$C:$C,'Profit and Loss'!H$3)</f>
        <v>0</v>
      </c>
      <c r="I5" s="25">
        <f>SUMIFS(Transactions!$D:$D,Transactions!$A:$A,'Profit and Loss'!$C5,Transactions!$C:$C,'Profit and Loss'!I$3)</f>
        <v>0</v>
      </c>
      <c r="J5" s="25">
        <f>SUMIFS(Transactions!$D:$D,Transactions!$A:$A,'Profit and Loss'!$C5,Transactions!$C:$C,'Profit and Loss'!J$3)</f>
        <v>0</v>
      </c>
      <c r="K5" s="25">
        <f>SUMIFS(Transactions!$D:$D,Transactions!$A:$A,'Profit and Loss'!$C5,Transactions!$C:$C,'Profit and Loss'!K$3)</f>
        <v>0</v>
      </c>
      <c r="L5" s="25">
        <f>SUMIFS(Transactions!$D:$D,Transactions!$A:$A,'Profit and Loss'!$C5,Transactions!$C:$C,'Profit and Loss'!L$3)</f>
        <v>0</v>
      </c>
      <c r="M5" s="25">
        <f>SUMIFS(Transactions!$D:$D,Transactions!$A:$A,'Profit and Loss'!$C5,Transactions!$C:$C,'Profit and Loss'!M$3)</f>
        <v>0</v>
      </c>
      <c r="N5" s="25">
        <f>SUMIFS(Transactions!$D:$D,Transactions!$A:$A,'Profit and Loss'!$C5,Transactions!$C:$C,'Profit and Loss'!N$3)</f>
        <v>0</v>
      </c>
      <c r="O5" s="26">
        <f>SUMIFS(Transactions!$D:$D,Transactions!$A:$A,'Profit and Loss'!$C5,Transactions!$C:$C,'Profit and Loss'!O$3)</f>
        <v>0</v>
      </c>
    </row>
    <row r="6" spans="1:16" ht="15" thickBot="1" x14ac:dyDescent="0.4">
      <c r="C6" s="27" t="s">
        <v>21</v>
      </c>
      <c r="D6" s="25">
        <f>SUMIFS(Transactions!$D:$D,Transactions!$A:$A,'Profit and Loss'!$C6,Transactions!$C:$C,'Profit and Loss'!D$3)</f>
        <v>0</v>
      </c>
      <c r="E6" s="25">
        <f>SUMIFS(Transactions!$D:$D,Transactions!$A:$A,'Profit and Loss'!$C6,Transactions!$C:$C,'Profit and Loss'!E$3)</f>
        <v>0</v>
      </c>
      <c r="F6" s="25">
        <f>SUMIFS(Transactions!$D:$D,Transactions!$A:$A,'Profit and Loss'!$C6,Transactions!$C:$C,'Profit and Loss'!F$3)</f>
        <v>0</v>
      </c>
      <c r="G6" s="25">
        <f>SUMIFS(Transactions!$D:$D,Transactions!$A:$A,'Profit and Loss'!$C6,Transactions!$C:$C,'Profit and Loss'!G$3)</f>
        <v>0</v>
      </c>
      <c r="H6" s="25">
        <f>SUMIFS(Transactions!$D:$D,Transactions!$A:$A,'Profit and Loss'!$C6,Transactions!$C:$C,'Profit and Loss'!H$3)</f>
        <v>0</v>
      </c>
      <c r="I6" s="25">
        <f>SUMIFS(Transactions!$D:$D,Transactions!$A:$A,'Profit and Loss'!$C6,Transactions!$C:$C,'Profit and Loss'!I$3)</f>
        <v>0</v>
      </c>
      <c r="J6" s="25">
        <f>SUMIFS(Transactions!$D:$D,Transactions!$A:$A,'Profit and Loss'!$C6,Transactions!$C:$C,'Profit and Loss'!J$3)</f>
        <v>0</v>
      </c>
      <c r="K6" s="25">
        <f>SUMIFS(Transactions!$D:$D,Transactions!$A:$A,'Profit and Loss'!$C6,Transactions!$C:$C,'Profit and Loss'!K$3)</f>
        <v>0</v>
      </c>
      <c r="L6" s="25">
        <f>SUMIFS(Transactions!$D:$D,Transactions!$A:$A,'Profit and Loss'!$C6,Transactions!$C:$C,'Profit and Loss'!L$3)</f>
        <v>0</v>
      </c>
      <c r="M6" s="25">
        <f>SUMIFS(Transactions!$D:$D,Transactions!$A:$A,'Profit and Loss'!$C6,Transactions!$C:$C,'Profit and Loss'!M$3)</f>
        <v>0</v>
      </c>
      <c r="N6" s="25">
        <f>SUMIFS(Transactions!$D:$D,Transactions!$A:$A,'Profit and Loss'!$C6,Transactions!$C:$C,'Profit and Loss'!N$3)</f>
        <v>0</v>
      </c>
      <c r="O6" s="26">
        <f>SUMIFS(Transactions!$D:$D,Transactions!$A:$A,'Profit and Loss'!$C6,Transactions!$C:$C,'Profit and Loss'!O$3)</f>
        <v>0</v>
      </c>
    </row>
    <row r="7" spans="1:16" ht="15" thickBot="1" x14ac:dyDescent="0.4">
      <c r="C7" s="28" t="s">
        <v>22</v>
      </c>
      <c r="D7" s="42">
        <f>SUM(D4:D6)</f>
        <v>1500</v>
      </c>
      <c r="E7" s="42">
        <f t="shared" ref="E7:O7" si="0">SUM(E4:E6)</f>
        <v>2000</v>
      </c>
      <c r="F7" s="42">
        <f t="shared" si="0"/>
        <v>4000</v>
      </c>
      <c r="G7" s="42">
        <f t="shared" si="0"/>
        <v>0</v>
      </c>
      <c r="H7" s="42">
        <f t="shared" si="0"/>
        <v>0</v>
      </c>
      <c r="I7" s="42">
        <f t="shared" si="0"/>
        <v>0</v>
      </c>
      <c r="J7" s="42">
        <f t="shared" si="0"/>
        <v>0</v>
      </c>
      <c r="K7" s="42">
        <f t="shared" si="0"/>
        <v>0</v>
      </c>
      <c r="L7" s="42">
        <f t="shared" si="0"/>
        <v>0</v>
      </c>
      <c r="M7" s="42">
        <f t="shared" si="0"/>
        <v>0</v>
      </c>
      <c r="N7" s="42">
        <f t="shared" si="0"/>
        <v>0</v>
      </c>
      <c r="O7" s="42">
        <f t="shared" si="0"/>
        <v>0</v>
      </c>
    </row>
    <row r="9" spans="1:16" ht="15" thickBot="1" x14ac:dyDescent="0.4"/>
    <row r="10" spans="1:16" x14ac:dyDescent="0.35">
      <c r="B10" s="16" t="s">
        <v>23</v>
      </c>
      <c r="C10" s="21" t="s">
        <v>25</v>
      </c>
      <c r="D10" s="22">
        <f>SUMIFS(Transactions!$D:$D,Transactions!$A:$A,'Profit and Loss'!$C10,Transactions!$C:$C,'Profit and Loss'!D$3)</f>
        <v>0</v>
      </c>
      <c r="E10" s="22">
        <f>SUMIFS(Transactions!$D:$D,Transactions!$A:$A,'Profit and Loss'!$C10,Transactions!$C:$C,'Profit and Loss'!E$3)</f>
        <v>0</v>
      </c>
      <c r="F10" s="22">
        <f>SUMIFS(Transactions!$D:$D,Transactions!$A:$A,'Profit and Loss'!$C10,Transactions!$C:$C,'Profit and Loss'!F$3)</f>
        <v>0</v>
      </c>
      <c r="G10" s="22">
        <f>SUMIFS(Transactions!$D:$D,Transactions!$A:$A,'Profit and Loss'!$C10,Transactions!$C:$C,'Profit and Loss'!G$3)</f>
        <v>0</v>
      </c>
      <c r="H10" s="22">
        <f>SUMIFS(Transactions!$D:$D,Transactions!$A:$A,'Profit and Loss'!$C10,Transactions!$C:$C,'Profit and Loss'!H$3)</f>
        <v>0</v>
      </c>
      <c r="I10" s="22">
        <f>SUMIFS(Transactions!$D:$D,Transactions!$A:$A,'Profit and Loss'!$C10,Transactions!$C:$C,'Profit and Loss'!I$3)</f>
        <v>0</v>
      </c>
      <c r="J10" s="22">
        <f>SUMIFS(Transactions!$D:$D,Transactions!$A:$A,'Profit and Loss'!$C10,Transactions!$C:$C,'Profit and Loss'!J$3)</f>
        <v>0</v>
      </c>
      <c r="K10" s="22">
        <f>SUMIFS(Transactions!$D:$D,Transactions!$A:$A,'Profit and Loss'!$C10,Transactions!$C:$C,'Profit and Loss'!K$3)</f>
        <v>0</v>
      </c>
      <c r="L10" s="22">
        <f>SUMIFS(Transactions!$D:$D,Transactions!$A:$A,'Profit and Loss'!$C10,Transactions!$C:$C,'Profit and Loss'!L$3)</f>
        <v>0</v>
      </c>
      <c r="M10" s="22">
        <f>SUMIFS(Transactions!$D:$D,Transactions!$A:$A,'Profit and Loss'!$C10,Transactions!$C:$C,'Profit and Loss'!M$3)</f>
        <v>0</v>
      </c>
      <c r="N10" s="22">
        <f>SUMIFS(Transactions!$D:$D,Transactions!$A:$A,'Profit and Loss'!$C10,Transactions!$C:$C,'Profit and Loss'!N$3)</f>
        <v>0</v>
      </c>
      <c r="O10" s="23">
        <f>SUMIFS(Transactions!$D:$D,Transactions!$A:$A,'Profit and Loss'!$C10,Transactions!$C:$C,'Profit and Loss'!O$3)</f>
        <v>0</v>
      </c>
    </row>
    <row r="11" spans="1:16" ht="15" thickBot="1" x14ac:dyDescent="0.4">
      <c r="C11" s="24" t="s">
        <v>26</v>
      </c>
      <c r="D11" s="25">
        <f>SUMIFS(Transactions!$D:$D,Transactions!$A:$A,'Profit and Loss'!$C11,Transactions!$C:$C,'Profit and Loss'!D$3)</f>
        <v>0</v>
      </c>
      <c r="E11" s="25">
        <f>SUMIFS(Transactions!$D:$D,Transactions!$A:$A,'Profit and Loss'!$C11,Transactions!$C:$C,'Profit and Loss'!E$3)</f>
        <v>0</v>
      </c>
      <c r="F11" s="25">
        <f>SUMIFS(Transactions!$D:$D,Transactions!$A:$A,'Profit and Loss'!$C11,Transactions!$C:$C,'Profit and Loss'!F$3)</f>
        <v>0</v>
      </c>
      <c r="G11" s="25">
        <f>SUMIFS(Transactions!$D:$D,Transactions!$A:$A,'Profit and Loss'!$C11,Transactions!$C:$C,'Profit and Loss'!G$3)</f>
        <v>0</v>
      </c>
      <c r="H11" s="25">
        <f>SUMIFS(Transactions!$D:$D,Transactions!$A:$A,'Profit and Loss'!$C11,Transactions!$C:$C,'Profit and Loss'!H$3)</f>
        <v>0</v>
      </c>
      <c r="I11" s="25">
        <f>SUMIFS(Transactions!$D:$D,Transactions!$A:$A,'Profit and Loss'!$C11,Transactions!$C:$C,'Profit and Loss'!I$3)</f>
        <v>0</v>
      </c>
      <c r="J11" s="25">
        <f>SUMIFS(Transactions!$D:$D,Transactions!$A:$A,'Profit and Loss'!$C11,Transactions!$C:$C,'Profit and Loss'!J$3)</f>
        <v>0</v>
      </c>
      <c r="K11" s="25">
        <f>SUMIFS(Transactions!$D:$D,Transactions!$A:$A,'Profit and Loss'!$C11,Transactions!$C:$C,'Profit and Loss'!K$3)</f>
        <v>0</v>
      </c>
      <c r="L11" s="25">
        <f>SUMIFS(Transactions!$D:$D,Transactions!$A:$A,'Profit and Loss'!$C11,Transactions!$C:$C,'Profit and Loss'!L$3)</f>
        <v>0</v>
      </c>
      <c r="M11" s="25">
        <f>SUMIFS(Transactions!$D:$D,Transactions!$A:$A,'Profit and Loss'!$C11,Transactions!$C:$C,'Profit and Loss'!M$3)</f>
        <v>0</v>
      </c>
      <c r="N11" s="25">
        <f>SUMIFS(Transactions!$D:$D,Transactions!$A:$A,'Profit and Loss'!$C11,Transactions!$C:$C,'Profit and Loss'!N$3)</f>
        <v>0</v>
      </c>
      <c r="O11" s="26">
        <f>SUMIFS(Transactions!$D:$D,Transactions!$A:$A,'Profit and Loss'!$C11,Transactions!$C:$C,'Profit and Loss'!O$3)</f>
        <v>0</v>
      </c>
    </row>
    <row r="12" spans="1:16" ht="15" thickBot="1" x14ac:dyDescent="0.4">
      <c r="C12" s="28" t="s">
        <v>27</v>
      </c>
      <c r="D12" s="43">
        <f>SUM(D10:D11)</f>
        <v>0</v>
      </c>
      <c r="E12" s="43">
        <f t="shared" ref="E12:O12" si="1">SUM(E10:E11)</f>
        <v>0</v>
      </c>
      <c r="F12" s="43">
        <f t="shared" si="1"/>
        <v>0</v>
      </c>
      <c r="G12" s="43">
        <f t="shared" si="1"/>
        <v>0</v>
      </c>
      <c r="H12" s="43">
        <f t="shared" si="1"/>
        <v>0</v>
      </c>
      <c r="I12" s="43">
        <f t="shared" si="1"/>
        <v>0</v>
      </c>
      <c r="J12" s="43">
        <f t="shared" si="1"/>
        <v>0</v>
      </c>
      <c r="K12" s="43">
        <f t="shared" si="1"/>
        <v>0</v>
      </c>
      <c r="L12" s="43">
        <f t="shared" si="1"/>
        <v>0</v>
      </c>
      <c r="M12" s="43">
        <f t="shared" si="1"/>
        <v>0</v>
      </c>
      <c r="N12" s="43">
        <f t="shared" si="1"/>
        <v>0</v>
      </c>
      <c r="O12" s="43">
        <f t="shared" si="1"/>
        <v>0</v>
      </c>
    </row>
    <row r="13" spans="1:16" ht="15" thickBot="1" x14ac:dyDescent="0.4"/>
    <row r="14" spans="1:16" ht="15" thickBot="1" x14ac:dyDescent="0.4">
      <c r="C14" s="28" t="s">
        <v>28</v>
      </c>
      <c r="D14" s="43">
        <f>SUM(D7+D12)</f>
        <v>1500</v>
      </c>
      <c r="E14" s="43">
        <f t="shared" ref="E14:O14" si="2">SUM(E7+E12)</f>
        <v>2000</v>
      </c>
      <c r="F14" s="43">
        <f t="shared" si="2"/>
        <v>4000</v>
      </c>
      <c r="G14" s="43">
        <f t="shared" si="2"/>
        <v>0</v>
      </c>
      <c r="H14" s="43">
        <f t="shared" si="2"/>
        <v>0</v>
      </c>
      <c r="I14" s="43">
        <f t="shared" si="2"/>
        <v>0</v>
      </c>
      <c r="J14" s="43">
        <f t="shared" si="2"/>
        <v>0</v>
      </c>
      <c r="K14" s="43">
        <f t="shared" si="2"/>
        <v>0</v>
      </c>
      <c r="L14" s="43">
        <f t="shared" si="2"/>
        <v>0</v>
      </c>
      <c r="M14" s="43">
        <f t="shared" si="2"/>
        <v>0</v>
      </c>
      <c r="N14" s="43">
        <f t="shared" si="2"/>
        <v>0</v>
      </c>
      <c r="O14" s="43">
        <f t="shared" si="2"/>
        <v>0</v>
      </c>
    </row>
    <row r="17" spans="1:15" ht="20" thickBot="1" x14ac:dyDescent="0.5">
      <c r="A17" s="18" t="s">
        <v>29</v>
      </c>
      <c r="B17" s="19"/>
      <c r="E17" s="19"/>
    </row>
    <row r="18" spans="1:15" x14ac:dyDescent="0.35">
      <c r="C18" s="35" t="s">
        <v>30</v>
      </c>
      <c r="D18" s="31">
        <f>SUMIFS(Transactions!$D:$D,Transactions!$A:$A,'Profit and Loss'!$C18,Transactions!$C:$C,'Profit and Loss'!D$3)</f>
        <v>-500</v>
      </c>
      <c r="E18" s="33">
        <v>-2000</v>
      </c>
      <c r="F18" s="31">
        <f>SUMIFS(Transactions!$D:$D,Transactions!$A:$A,'Profit and Loss'!$C18,Transactions!$C:$C,'Profit and Loss'!F$3)</f>
        <v>0</v>
      </c>
      <c r="G18" s="31">
        <f>SUMIFS(Transactions!$D:$D,Transactions!$A:$A,'Profit and Loss'!$C18,Transactions!$C:$C,'Profit and Loss'!G$3)</f>
        <v>0</v>
      </c>
      <c r="H18" s="31">
        <f>SUMIFS(Transactions!$D:$D,Transactions!$A:$A,'Profit and Loss'!$C18,Transactions!$C:$C,'Profit and Loss'!H$3)</f>
        <v>0</v>
      </c>
      <c r="I18" s="31">
        <f>SUMIFS(Transactions!$D:$D,Transactions!$A:$A,'Profit and Loss'!$C18,Transactions!$C:$C,'Profit and Loss'!I$3)</f>
        <v>0</v>
      </c>
      <c r="J18" s="31">
        <f>SUMIFS(Transactions!$D:$D,Transactions!$A:$A,'Profit and Loss'!$C18,Transactions!$C:$C,'Profit and Loss'!J$3)</f>
        <v>0</v>
      </c>
      <c r="K18" s="31">
        <f>SUMIFS(Transactions!$D:$D,Transactions!$A:$A,'Profit and Loss'!$C18,Transactions!$C:$C,'Profit and Loss'!K$3)</f>
        <v>0</v>
      </c>
      <c r="L18" s="31">
        <f>SUMIFS(Transactions!$D:$D,Transactions!$A:$A,'Profit and Loss'!$C18,Transactions!$C:$C,'Profit and Loss'!L$3)</f>
        <v>0</v>
      </c>
      <c r="M18" s="31">
        <f>SUMIFS(Transactions!$D:$D,Transactions!$A:$A,'Profit and Loss'!$C18,Transactions!$C:$C,'Profit and Loss'!M$3)</f>
        <v>0</v>
      </c>
      <c r="N18" s="31">
        <f>SUMIFS(Transactions!$D:$D,Transactions!$A:$A,'Profit and Loss'!$C18,Transactions!$C:$C,'Profit and Loss'!N$3)</f>
        <v>0</v>
      </c>
      <c r="O18" s="32">
        <f>SUMIFS(Transactions!$D:$D,Transactions!$A:$A,'Profit and Loss'!$C18,Transactions!$C:$C,'Profit and Loss'!O$3)</f>
        <v>0</v>
      </c>
    </row>
    <row r="19" spans="1:15" x14ac:dyDescent="0.35">
      <c r="C19" s="36" t="s">
        <v>14</v>
      </c>
      <c r="D19" s="33">
        <f>SUMIFS(Transactions!$D:$D,Transactions!$A:$A,'Profit and Loss'!$C19,Transactions!$C:$C,'Profit and Loss'!D$3)</f>
        <v>-15000</v>
      </c>
      <c r="E19" s="33">
        <f>SUMIFS(Transactions!$D:$D,Transactions!$A:$A,'Profit and Loss'!$C19,Transactions!$C:$C,'Profit and Loss'!E$3)</f>
        <v>0</v>
      </c>
      <c r="F19" s="33">
        <f>SUMIFS(Transactions!$D:$D,Transactions!$A:$A,'Profit and Loss'!$C19,Transactions!$C:$C,'Profit and Loss'!F$3)</f>
        <v>0</v>
      </c>
      <c r="G19" s="33">
        <f>SUMIFS(Transactions!$D:$D,Transactions!$A:$A,'Profit and Loss'!$C19,Transactions!$C:$C,'Profit and Loss'!G$3)</f>
        <v>0</v>
      </c>
      <c r="H19" s="33">
        <f>SUMIFS(Transactions!$D:$D,Transactions!$A:$A,'Profit and Loss'!$C19,Transactions!$C:$C,'Profit and Loss'!H$3)</f>
        <v>0</v>
      </c>
      <c r="I19" s="33">
        <f>SUMIFS(Transactions!$D:$D,Transactions!$A:$A,'Profit and Loss'!$C19,Transactions!$C:$C,'Profit and Loss'!I$3)</f>
        <v>0</v>
      </c>
      <c r="J19" s="33">
        <f>SUMIFS(Transactions!$D:$D,Transactions!$A:$A,'Profit and Loss'!$C19,Transactions!$C:$C,'Profit and Loss'!J$3)</f>
        <v>0</v>
      </c>
      <c r="K19" s="33">
        <f>SUMIFS(Transactions!$D:$D,Transactions!$A:$A,'Profit and Loss'!$C19,Transactions!$C:$C,'Profit and Loss'!K$3)</f>
        <v>0</v>
      </c>
      <c r="L19" s="33">
        <f>SUMIFS(Transactions!$D:$D,Transactions!$A:$A,'Profit and Loss'!$C19,Transactions!$C:$C,'Profit and Loss'!L$3)</f>
        <v>0</v>
      </c>
      <c r="M19" s="33">
        <f>SUMIFS(Transactions!$D:$D,Transactions!$A:$A,'Profit and Loss'!$C19,Transactions!$C:$C,'Profit and Loss'!M$3)</f>
        <v>0</v>
      </c>
      <c r="N19" s="33">
        <f>SUMIFS(Transactions!$D:$D,Transactions!$A:$A,'Profit and Loss'!$C19,Transactions!$C:$C,'Profit and Loss'!N$3)</f>
        <v>0</v>
      </c>
      <c r="O19" s="34">
        <f>SUMIFS(Transactions!$D:$D,Transactions!$A:$A,'Profit and Loss'!$C19,Transactions!$C:$C,'Profit and Loss'!O$3)</f>
        <v>0</v>
      </c>
    </row>
    <row r="20" spans="1:15" x14ac:dyDescent="0.35">
      <c r="C20" s="36" t="s">
        <v>16</v>
      </c>
      <c r="D20" s="33">
        <f>SUMIFS(Transactions!$D:$D,Transactions!$A:$A,'Profit and Loss'!$C20,Transactions!$C:$C,'Profit and Loss'!D$3)</f>
        <v>-2000</v>
      </c>
      <c r="E20" s="33">
        <f>SUMIFS(Transactions!$D:$D,Transactions!$A:$A,'Profit and Loss'!$C20,Transactions!$C:$C,'Profit and Loss'!E$3)</f>
        <v>-1500</v>
      </c>
      <c r="F20" s="33">
        <f>SUMIFS(Transactions!$D:$D,Transactions!$A:$A,'Profit and Loss'!$C20,Transactions!$C:$C,'Profit and Loss'!F$3)</f>
        <v>-3500</v>
      </c>
      <c r="G20" s="33">
        <f>SUMIFS(Transactions!$D:$D,Transactions!$A:$A,'Profit and Loss'!$C20,Transactions!$C:$C,'Profit and Loss'!G$3)</f>
        <v>0</v>
      </c>
      <c r="H20" s="33">
        <f>SUMIFS(Transactions!$D:$D,Transactions!$A:$A,'Profit and Loss'!$C20,Transactions!$C:$C,'Profit and Loss'!H$3)</f>
        <v>0</v>
      </c>
      <c r="I20" s="33">
        <f>SUMIFS(Transactions!$D:$D,Transactions!$A:$A,'Profit and Loss'!$C20,Transactions!$C:$C,'Profit and Loss'!I$3)</f>
        <v>0</v>
      </c>
      <c r="J20" s="33">
        <f>SUMIFS(Transactions!$D:$D,Transactions!$A:$A,'Profit and Loss'!$C20,Transactions!$C:$C,'Profit and Loss'!J$3)</f>
        <v>0</v>
      </c>
      <c r="K20" s="33">
        <f>SUMIFS(Transactions!$D:$D,Transactions!$A:$A,'Profit and Loss'!$C20,Transactions!$C:$C,'Profit and Loss'!K$3)</f>
        <v>0</v>
      </c>
      <c r="L20" s="33">
        <f>SUMIFS(Transactions!$D:$D,Transactions!$A:$A,'Profit and Loss'!$C20,Transactions!$C:$C,'Profit and Loss'!L$3)</f>
        <v>0</v>
      </c>
      <c r="M20" s="33">
        <f>SUMIFS(Transactions!$D:$D,Transactions!$A:$A,'Profit and Loss'!$C20,Transactions!$C:$C,'Profit and Loss'!M$3)</f>
        <v>0</v>
      </c>
      <c r="N20" s="33">
        <f>SUMIFS(Transactions!$D:$D,Transactions!$A:$A,'Profit and Loss'!$C20,Transactions!$C:$C,'Profit and Loss'!N$3)</f>
        <v>0</v>
      </c>
      <c r="O20" s="34">
        <f>SUMIFS(Transactions!$D:$D,Transactions!$A:$A,'Profit and Loss'!$C20,Transactions!$C:$C,'Profit and Loss'!O$3)</f>
        <v>0</v>
      </c>
    </row>
    <row r="21" spans="1:15" x14ac:dyDescent="0.35">
      <c r="C21" s="36" t="s">
        <v>31</v>
      </c>
      <c r="D21" s="33">
        <f>SUMIFS(Transactions!$D:$D,Transactions!$A:$A,'Profit and Loss'!$C21,Transactions!$C:$C,'Profit and Loss'!D$3)</f>
        <v>0</v>
      </c>
      <c r="E21" s="33">
        <f>SUMIFS(Transactions!$D:$D,Transactions!$A:$A,'Profit and Loss'!$C21,Transactions!$C:$C,'Profit and Loss'!E$3)</f>
        <v>0</v>
      </c>
      <c r="F21" s="33">
        <f>SUMIFS(Transactions!$D:$D,Transactions!$A:$A,'Profit and Loss'!$C21,Transactions!$C:$C,'Profit and Loss'!F$3)</f>
        <v>0</v>
      </c>
      <c r="G21" s="33">
        <f>SUMIFS(Transactions!$D:$D,Transactions!$A:$A,'Profit and Loss'!$C21,Transactions!$C:$C,'Profit and Loss'!G$3)</f>
        <v>0</v>
      </c>
      <c r="H21" s="33">
        <f>SUMIFS(Transactions!$D:$D,Transactions!$A:$A,'Profit and Loss'!$C21,Transactions!$C:$C,'Profit and Loss'!H$3)</f>
        <v>0</v>
      </c>
      <c r="I21" s="33">
        <f>SUMIFS(Transactions!$D:$D,Transactions!$A:$A,'Profit and Loss'!$C21,Transactions!$C:$C,'Profit and Loss'!I$3)</f>
        <v>0</v>
      </c>
      <c r="J21" s="33">
        <f>SUMIFS(Transactions!$D:$D,Transactions!$A:$A,'Profit and Loss'!$C21,Transactions!$C:$C,'Profit and Loss'!J$3)</f>
        <v>0</v>
      </c>
      <c r="K21" s="33">
        <f>SUMIFS(Transactions!$D:$D,Transactions!$A:$A,'Profit and Loss'!$C21,Transactions!$C:$C,'Profit and Loss'!K$3)</f>
        <v>0</v>
      </c>
      <c r="L21" s="33">
        <f>SUMIFS(Transactions!$D:$D,Transactions!$A:$A,'Profit and Loss'!$C21,Transactions!$C:$C,'Profit and Loss'!L$3)</f>
        <v>0</v>
      </c>
      <c r="M21" s="33">
        <f>SUMIFS(Transactions!$D:$D,Transactions!$A:$A,'Profit and Loss'!$C21,Transactions!$C:$C,'Profit and Loss'!M$3)</f>
        <v>0</v>
      </c>
      <c r="N21" s="33">
        <f>SUMIFS(Transactions!$D:$D,Transactions!$A:$A,'Profit and Loss'!$C21,Transactions!$C:$C,'Profit and Loss'!N$3)</f>
        <v>0</v>
      </c>
      <c r="O21" s="34">
        <f>SUMIFS(Transactions!$D:$D,Transactions!$A:$A,'Profit and Loss'!$C21,Transactions!$C:$C,'Profit and Loss'!O$3)</f>
        <v>0</v>
      </c>
    </row>
    <row r="22" spans="1:15" x14ac:dyDescent="0.35">
      <c r="C22" s="36" t="s">
        <v>32</v>
      </c>
      <c r="D22" s="33">
        <f>SUMIFS(Transactions!$D:$D,Transactions!$A:$A,'Profit and Loss'!$C22,Transactions!$C:$C,'Profit and Loss'!D$3)</f>
        <v>0</v>
      </c>
      <c r="E22" s="33">
        <f>SUMIFS(Transactions!$D:$D,Transactions!$A:$A,'Profit and Loss'!$C22,Transactions!$C:$C,'Profit and Loss'!E$3)</f>
        <v>0</v>
      </c>
      <c r="F22" s="33">
        <f>SUMIFS(Transactions!$D:$D,Transactions!$A:$A,'Profit and Loss'!$C22,Transactions!$C:$C,'Profit and Loss'!F$3)</f>
        <v>0</v>
      </c>
      <c r="G22" s="33">
        <f>SUMIFS(Transactions!$D:$D,Transactions!$A:$A,'Profit and Loss'!$C22,Transactions!$C:$C,'Profit and Loss'!G$3)</f>
        <v>0</v>
      </c>
      <c r="H22" s="33">
        <f>SUMIFS(Transactions!$D:$D,Transactions!$A:$A,'Profit and Loss'!$C22,Transactions!$C:$C,'Profit and Loss'!H$3)</f>
        <v>0</v>
      </c>
      <c r="I22" s="33">
        <f>SUMIFS(Transactions!$D:$D,Transactions!$A:$A,'Profit and Loss'!$C22,Transactions!$C:$C,'Profit and Loss'!I$3)</f>
        <v>0</v>
      </c>
      <c r="J22" s="33">
        <f>SUMIFS(Transactions!$D:$D,Transactions!$A:$A,'Profit and Loss'!$C22,Transactions!$C:$C,'Profit and Loss'!J$3)</f>
        <v>0</v>
      </c>
      <c r="K22" s="33">
        <f>SUMIFS(Transactions!$D:$D,Transactions!$A:$A,'Profit and Loss'!$C22,Transactions!$C:$C,'Profit and Loss'!K$3)</f>
        <v>0</v>
      </c>
      <c r="L22" s="33">
        <f>SUMIFS(Transactions!$D:$D,Transactions!$A:$A,'Profit and Loss'!$C22,Transactions!$C:$C,'Profit and Loss'!L$3)</f>
        <v>0</v>
      </c>
      <c r="M22" s="33">
        <f>SUMIFS(Transactions!$D:$D,Transactions!$A:$A,'Profit and Loss'!$C22,Transactions!$C:$C,'Profit and Loss'!M$3)</f>
        <v>0</v>
      </c>
      <c r="N22" s="33">
        <f>SUMIFS(Transactions!$D:$D,Transactions!$A:$A,'Profit and Loss'!$C22,Transactions!$C:$C,'Profit and Loss'!N$3)</f>
        <v>0</v>
      </c>
      <c r="O22" s="34">
        <f>SUMIFS(Transactions!$D:$D,Transactions!$A:$A,'Profit and Loss'!$C22,Transactions!$C:$C,'Profit and Loss'!O$3)</f>
        <v>0</v>
      </c>
    </row>
    <row r="23" spans="1:15" x14ac:dyDescent="0.35">
      <c r="C23" s="36" t="s">
        <v>33</v>
      </c>
      <c r="D23" s="33">
        <f>SUMIFS(Transactions!$D:$D,Transactions!$A:$A,'Profit and Loss'!$C23,Transactions!$C:$C,'Profit and Loss'!D$3)</f>
        <v>0</v>
      </c>
      <c r="E23" s="33">
        <f>SUMIFS(Transactions!$D:$D,Transactions!$A:$A,'Profit and Loss'!$C23,Transactions!$C:$C,'Profit and Loss'!E$3)</f>
        <v>0</v>
      </c>
      <c r="F23" s="33">
        <f>SUMIFS(Transactions!$D:$D,Transactions!$A:$A,'Profit and Loss'!$C23,Transactions!$C:$C,'Profit and Loss'!F$3)</f>
        <v>0</v>
      </c>
      <c r="G23" s="33">
        <f>SUMIFS(Transactions!$D:$D,Transactions!$A:$A,'Profit and Loss'!$C23,Transactions!$C:$C,'Profit and Loss'!G$3)</f>
        <v>0</v>
      </c>
      <c r="H23" s="33">
        <f>SUMIFS(Transactions!$D:$D,Transactions!$A:$A,'Profit and Loss'!$C23,Transactions!$C:$C,'Profit and Loss'!H$3)</f>
        <v>0</v>
      </c>
      <c r="I23" s="33">
        <f>SUMIFS(Transactions!$D:$D,Transactions!$A:$A,'Profit and Loss'!$C23,Transactions!$C:$C,'Profit and Loss'!I$3)</f>
        <v>0</v>
      </c>
      <c r="J23" s="33">
        <f>SUMIFS(Transactions!$D:$D,Transactions!$A:$A,'Profit and Loss'!$C23,Transactions!$C:$C,'Profit and Loss'!J$3)</f>
        <v>0</v>
      </c>
      <c r="K23" s="33">
        <f>SUMIFS(Transactions!$D:$D,Transactions!$A:$A,'Profit and Loss'!$C23,Transactions!$C:$C,'Profit and Loss'!K$3)</f>
        <v>0</v>
      </c>
      <c r="L23" s="33">
        <f>SUMIFS(Transactions!$D:$D,Transactions!$A:$A,'Profit and Loss'!$C23,Transactions!$C:$C,'Profit and Loss'!L$3)</f>
        <v>0</v>
      </c>
      <c r="M23" s="33">
        <f>SUMIFS(Transactions!$D:$D,Transactions!$A:$A,'Profit and Loss'!$C23,Transactions!$C:$C,'Profit and Loss'!M$3)</f>
        <v>0</v>
      </c>
      <c r="N23" s="33">
        <f>SUMIFS(Transactions!$D:$D,Transactions!$A:$A,'Profit and Loss'!$C23,Transactions!$C:$C,'Profit and Loss'!N$3)</f>
        <v>0</v>
      </c>
      <c r="O23" s="34">
        <f>SUMIFS(Transactions!$D:$D,Transactions!$A:$A,'Profit and Loss'!$C23,Transactions!$C:$C,'Profit and Loss'!O$3)</f>
        <v>0</v>
      </c>
    </row>
    <row r="24" spans="1:15" x14ac:dyDescent="0.35">
      <c r="C24" s="36" t="s">
        <v>34</v>
      </c>
      <c r="D24" s="33">
        <f>SUMIFS(Transactions!$D:$D,Transactions!$A:$A,'Profit and Loss'!$C24,Transactions!$C:$C,'Profit and Loss'!D$3)</f>
        <v>0</v>
      </c>
      <c r="E24" s="33">
        <f>SUMIFS(Transactions!$D:$D,Transactions!$A:$A,'Profit and Loss'!$C24,Transactions!$C:$C,'Profit and Loss'!E$3)</f>
        <v>0</v>
      </c>
      <c r="F24" s="33">
        <f>SUMIFS(Transactions!$D:$D,Transactions!$A:$A,'Profit and Loss'!$C24,Transactions!$C:$C,'Profit and Loss'!F$3)</f>
        <v>0</v>
      </c>
      <c r="G24" s="33">
        <f>SUMIFS(Transactions!$D:$D,Transactions!$A:$A,'Profit and Loss'!$C24,Transactions!$C:$C,'Profit and Loss'!G$3)</f>
        <v>0</v>
      </c>
      <c r="H24" s="33">
        <f>SUMIFS(Transactions!$D:$D,Transactions!$A:$A,'Profit and Loss'!$C24,Transactions!$C:$C,'Profit and Loss'!H$3)</f>
        <v>0</v>
      </c>
      <c r="I24" s="33">
        <f>SUMIFS(Transactions!$D:$D,Transactions!$A:$A,'Profit and Loss'!$C24,Transactions!$C:$C,'Profit and Loss'!I$3)</f>
        <v>0</v>
      </c>
      <c r="J24" s="33">
        <f>SUMIFS(Transactions!$D:$D,Transactions!$A:$A,'Profit and Loss'!$C24,Transactions!$C:$C,'Profit and Loss'!J$3)</f>
        <v>0</v>
      </c>
      <c r="K24" s="33">
        <f>SUMIFS(Transactions!$D:$D,Transactions!$A:$A,'Profit and Loss'!$C24,Transactions!$C:$C,'Profit and Loss'!K$3)</f>
        <v>0</v>
      </c>
      <c r="L24" s="33">
        <f>SUMIFS(Transactions!$D:$D,Transactions!$A:$A,'Profit and Loss'!$C24,Transactions!$C:$C,'Profit and Loss'!L$3)</f>
        <v>0</v>
      </c>
      <c r="M24" s="33">
        <f>SUMIFS(Transactions!$D:$D,Transactions!$A:$A,'Profit and Loss'!$C24,Transactions!$C:$C,'Profit and Loss'!M$3)</f>
        <v>0</v>
      </c>
      <c r="N24" s="33">
        <f>SUMIFS(Transactions!$D:$D,Transactions!$A:$A,'Profit and Loss'!$C24,Transactions!$C:$C,'Profit and Loss'!N$3)</f>
        <v>0</v>
      </c>
      <c r="O24" s="34">
        <f>SUMIFS(Transactions!$D:$D,Transactions!$A:$A,'Profit and Loss'!$C24,Transactions!$C:$C,'Profit and Loss'!O$3)</f>
        <v>0</v>
      </c>
    </row>
    <row r="25" spans="1:15" ht="15" thickBot="1" x14ac:dyDescent="0.4">
      <c r="C25" s="36" t="s">
        <v>35</v>
      </c>
      <c r="D25" s="33">
        <f>SUMIFS(Transactions!$D:$D,Transactions!$A:$A,'Profit and Loss'!$C25,Transactions!$C:$C,'Profit and Loss'!D$3)</f>
        <v>0</v>
      </c>
      <c r="E25" s="33">
        <f>SUMIFS(Transactions!$D:$D,Transactions!$A:$A,'Profit and Loss'!$C25,Transactions!$C:$C,'Profit and Loss'!E$3)</f>
        <v>0</v>
      </c>
      <c r="F25" s="33">
        <f>SUMIFS(Transactions!$D:$D,Transactions!$A:$A,'Profit and Loss'!$C25,Transactions!$C:$C,'Profit and Loss'!F$3)</f>
        <v>0</v>
      </c>
      <c r="G25" s="33">
        <f>SUMIFS(Transactions!$D:$D,Transactions!$A:$A,'Profit and Loss'!$C25,Transactions!$C:$C,'Profit and Loss'!G$3)</f>
        <v>0</v>
      </c>
      <c r="H25" s="33">
        <f>SUMIFS(Transactions!$D:$D,Transactions!$A:$A,'Profit and Loss'!$C25,Transactions!$C:$C,'Profit and Loss'!H$3)</f>
        <v>0</v>
      </c>
      <c r="I25" s="33">
        <f>SUMIFS(Transactions!$D:$D,Transactions!$A:$A,'Profit and Loss'!$C25,Transactions!$C:$C,'Profit and Loss'!I$3)</f>
        <v>0</v>
      </c>
      <c r="J25" s="33">
        <f>SUMIFS(Transactions!$D:$D,Transactions!$A:$A,'Profit and Loss'!$C25,Transactions!$C:$C,'Profit and Loss'!J$3)</f>
        <v>0</v>
      </c>
      <c r="K25" s="33">
        <f>SUMIFS(Transactions!$D:$D,Transactions!$A:$A,'Profit and Loss'!$C25,Transactions!$C:$C,'Profit and Loss'!K$3)</f>
        <v>0</v>
      </c>
      <c r="L25" s="33">
        <f>SUMIFS(Transactions!$D:$D,Transactions!$A:$A,'Profit and Loss'!$C25,Transactions!$C:$C,'Profit and Loss'!L$3)</f>
        <v>0</v>
      </c>
      <c r="M25" s="33">
        <f>SUMIFS(Transactions!$D:$D,Transactions!$A:$A,'Profit and Loss'!$C25,Transactions!$C:$C,'Profit and Loss'!M$3)</f>
        <v>0</v>
      </c>
      <c r="N25" s="33">
        <f>SUMIFS(Transactions!$D:$D,Transactions!$A:$A,'Profit and Loss'!$C25,Transactions!$C:$C,'Profit and Loss'!N$3)</f>
        <v>0</v>
      </c>
      <c r="O25" s="34">
        <f>SUMIFS(Transactions!$D:$D,Transactions!$A:$A,'Profit and Loss'!$C25,Transactions!$C:$C,'Profit and Loss'!O$3)</f>
        <v>0</v>
      </c>
    </row>
    <row r="26" spans="1:15" ht="15" thickBot="1" x14ac:dyDescent="0.4">
      <c r="C26" s="37" t="s">
        <v>36</v>
      </c>
      <c r="D26" s="41">
        <f>SUM(D18:D25)</f>
        <v>-17500</v>
      </c>
      <c r="E26" s="41">
        <f t="shared" ref="E26:O26" si="3">SUM(E18:E25)</f>
        <v>-3500</v>
      </c>
      <c r="F26" s="41">
        <f t="shared" si="3"/>
        <v>-3500</v>
      </c>
      <c r="G26" s="41">
        <f t="shared" si="3"/>
        <v>0</v>
      </c>
      <c r="H26" s="41">
        <f t="shared" si="3"/>
        <v>0</v>
      </c>
      <c r="I26" s="41">
        <f t="shared" si="3"/>
        <v>0</v>
      </c>
      <c r="J26" s="41">
        <f t="shared" si="3"/>
        <v>0</v>
      </c>
      <c r="K26" s="41">
        <f t="shared" si="3"/>
        <v>0</v>
      </c>
      <c r="L26" s="41">
        <f t="shared" si="3"/>
        <v>0</v>
      </c>
      <c r="M26" s="41">
        <f t="shared" si="3"/>
        <v>0</v>
      </c>
      <c r="N26" s="41">
        <f t="shared" si="3"/>
        <v>0</v>
      </c>
      <c r="O26" s="41">
        <f t="shared" si="3"/>
        <v>0</v>
      </c>
    </row>
    <row r="27" spans="1:15" ht="15" thickBot="1" x14ac:dyDescent="0.4">
      <c r="A27" s="19"/>
      <c r="B27" s="19"/>
    </row>
    <row r="28" spans="1:15" ht="15" thickBot="1" x14ac:dyDescent="0.4">
      <c r="C28" s="38" t="s">
        <v>37</v>
      </c>
      <c r="D28" s="44">
        <f>D14+D26</f>
        <v>-16000</v>
      </c>
      <c r="E28" s="44">
        <f t="shared" ref="E28:O28" si="4">E14+E26</f>
        <v>-1500</v>
      </c>
      <c r="F28" s="44">
        <f t="shared" si="4"/>
        <v>500</v>
      </c>
      <c r="G28" s="44">
        <f t="shared" si="4"/>
        <v>0</v>
      </c>
      <c r="H28" s="44">
        <f t="shared" si="4"/>
        <v>0</v>
      </c>
      <c r="I28" s="44">
        <f t="shared" si="4"/>
        <v>0</v>
      </c>
      <c r="J28" s="44">
        <f t="shared" si="4"/>
        <v>0</v>
      </c>
      <c r="K28" s="44">
        <f t="shared" si="4"/>
        <v>0</v>
      </c>
      <c r="L28" s="44">
        <f t="shared" si="4"/>
        <v>0</v>
      </c>
      <c r="M28" s="44">
        <f t="shared" si="4"/>
        <v>0</v>
      </c>
      <c r="N28" s="44">
        <f t="shared" si="4"/>
        <v>0</v>
      </c>
      <c r="O28" s="44">
        <f t="shared" si="4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9090-0514-47F7-80BF-91375AF7A1A0}">
  <dimension ref="A1:I29"/>
  <sheetViews>
    <sheetView tabSelected="1" workbookViewId="0">
      <selection activeCell="F27" sqref="F27"/>
    </sheetView>
  </sheetViews>
  <sheetFormatPr defaultRowHeight="14.5" x14ac:dyDescent="0.35"/>
  <cols>
    <col min="1" max="1" width="15.26953125" customWidth="1"/>
    <col min="4" max="4" width="29.90625" customWidth="1"/>
    <col min="5" max="5" width="31.54296875" customWidth="1"/>
    <col min="6" max="6" width="12.36328125" style="64" customWidth="1"/>
  </cols>
  <sheetData>
    <row r="1" spans="1:9" ht="26" x14ac:dyDescent="0.6">
      <c r="A1" s="45" t="s">
        <v>50</v>
      </c>
      <c r="B1" s="46"/>
      <c r="C1" s="46"/>
      <c r="D1" s="46"/>
      <c r="E1" s="46"/>
      <c r="F1" s="59"/>
      <c r="G1" s="53"/>
      <c r="H1" s="53"/>
      <c r="I1" s="53"/>
    </row>
    <row r="2" spans="1:9" x14ac:dyDescent="0.35">
      <c r="A2" s="46"/>
      <c r="B2" s="46"/>
      <c r="C2" s="46"/>
      <c r="D2" s="46"/>
      <c r="E2" s="46"/>
      <c r="F2" s="59"/>
      <c r="G2" s="53"/>
      <c r="H2" s="53"/>
      <c r="I2" s="53"/>
    </row>
    <row r="3" spans="1:9" x14ac:dyDescent="0.35">
      <c r="A3" s="46"/>
      <c r="B3" s="46"/>
      <c r="C3" s="46"/>
      <c r="D3" s="46"/>
      <c r="E3" s="46"/>
      <c r="F3" s="59"/>
      <c r="G3" s="53"/>
      <c r="H3" s="53"/>
      <c r="I3" s="53"/>
    </row>
    <row r="4" spans="1:9" ht="21.5" thickBot="1" x14ac:dyDescent="0.55000000000000004">
      <c r="A4" s="47" t="s">
        <v>51</v>
      </c>
      <c r="B4" s="48"/>
      <c r="C4" s="48"/>
      <c r="D4" s="48"/>
      <c r="E4" s="48"/>
      <c r="F4" s="60"/>
      <c r="G4" s="53"/>
      <c r="H4" s="53"/>
      <c r="I4" s="53"/>
    </row>
    <row r="5" spans="1:9" ht="15" thickBot="1" x14ac:dyDescent="0.4">
      <c r="A5" s="46"/>
      <c r="B5" s="46"/>
      <c r="C5" s="46"/>
      <c r="D5" s="49" t="s">
        <v>52</v>
      </c>
      <c r="E5" s="46"/>
      <c r="F5" s="59"/>
      <c r="G5" s="53"/>
      <c r="H5" s="53"/>
      <c r="I5" s="53"/>
    </row>
    <row r="6" spans="1:9" x14ac:dyDescent="0.35">
      <c r="A6" s="46"/>
      <c r="B6" s="46"/>
      <c r="C6" s="46"/>
      <c r="D6" s="46"/>
      <c r="E6" s="50" t="s">
        <v>53</v>
      </c>
      <c r="F6" s="58">
        <v>2000</v>
      </c>
      <c r="G6" s="53"/>
      <c r="H6" s="53"/>
      <c r="I6" s="53"/>
    </row>
    <row r="7" spans="1:9" ht="15" thickBot="1" x14ac:dyDescent="0.4">
      <c r="A7" s="46"/>
      <c r="B7" s="46"/>
      <c r="C7" s="46"/>
      <c r="D7" s="46"/>
      <c r="E7" s="52" t="s">
        <v>54</v>
      </c>
      <c r="F7" s="61"/>
      <c r="G7" s="53"/>
      <c r="H7" s="53"/>
      <c r="I7" s="53"/>
    </row>
    <row r="8" spans="1:9" ht="15" thickBot="1" x14ac:dyDescent="0.4">
      <c r="A8" s="46"/>
      <c r="B8" s="46"/>
      <c r="C8" s="46"/>
      <c r="D8" s="46"/>
      <c r="E8" s="52" t="s">
        <v>55</v>
      </c>
      <c r="F8" s="62">
        <f>SUM(F6:F7)</f>
        <v>2000</v>
      </c>
      <c r="G8" s="53"/>
      <c r="H8" s="53"/>
      <c r="I8" s="53"/>
    </row>
    <row r="9" spans="1:9" x14ac:dyDescent="0.35">
      <c r="A9" s="46"/>
      <c r="B9" s="46"/>
      <c r="C9" s="46"/>
      <c r="D9" s="46"/>
      <c r="E9" s="46"/>
      <c r="F9" s="59"/>
      <c r="G9" s="53"/>
      <c r="H9" s="53"/>
      <c r="I9" s="53"/>
    </row>
    <row r="10" spans="1:9" x14ac:dyDescent="0.35">
      <c r="A10" s="46"/>
      <c r="B10" s="46"/>
      <c r="C10" s="46"/>
      <c r="D10" s="46"/>
      <c r="E10" s="46"/>
      <c r="F10" s="59"/>
      <c r="G10" s="53"/>
      <c r="H10" s="53"/>
      <c r="I10" s="53"/>
    </row>
    <row r="11" spans="1:9" ht="15" thickBot="1" x14ac:dyDescent="0.4">
      <c r="A11" s="46"/>
      <c r="B11" s="46"/>
      <c r="C11" s="46"/>
      <c r="D11" s="54" t="s">
        <v>56</v>
      </c>
      <c r="E11" s="48"/>
      <c r="F11" s="60"/>
      <c r="G11" s="53"/>
      <c r="H11" s="53"/>
      <c r="I11" s="53"/>
    </row>
    <row r="12" spans="1:9" x14ac:dyDescent="0.35">
      <c r="A12" s="46"/>
      <c r="B12" s="46"/>
      <c r="C12" s="46"/>
      <c r="D12" s="46"/>
      <c r="E12" s="50" t="s">
        <v>57</v>
      </c>
      <c r="F12" s="58"/>
      <c r="G12" s="53"/>
      <c r="H12" s="53"/>
      <c r="I12" s="53"/>
    </row>
    <row r="13" spans="1:9" x14ac:dyDescent="0.35">
      <c r="A13" s="46"/>
      <c r="B13" s="46"/>
      <c r="C13" s="46"/>
      <c r="D13" s="46"/>
      <c r="E13" s="51" t="s">
        <v>58</v>
      </c>
      <c r="F13" s="61"/>
      <c r="G13" s="53"/>
      <c r="H13" s="53"/>
      <c r="I13" s="53"/>
    </row>
    <row r="14" spans="1:9" ht="15" thickBot="1" x14ac:dyDescent="0.4">
      <c r="A14" s="46"/>
      <c r="B14" s="46"/>
      <c r="C14" s="46"/>
      <c r="D14" s="46"/>
      <c r="E14" s="51" t="s">
        <v>59</v>
      </c>
      <c r="F14" s="61"/>
      <c r="G14" s="53"/>
      <c r="H14" s="53"/>
      <c r="I14" s="53"/>
    </row>
    <row r="15" spans="1:9" ht="15" thickBot="1" x14ac:dyDescent="0.4">
      <c r="A15" s="46"/>
      <c r="B15" s="46"/>
      <c r="C15" s="46"/>
      <c r="D15" s="46"/>
      <c r="E15" s="55" t="s">
        <v>60</v>
      </c>
      <c r="F15" s="62">
        <f>SUM(F12:F14)</f>
        <v>0</v>
      </c>
      <c r="G15" s="53"/>
      <c r="H15" s="53"/>
      <c r="I15" s="53"/>
    </row>
    <row r="16" spans="1:9" x14ac:dyDescent="0.35">
      <c r="A16" s="46"/>
      <c r="B16" s="46"/>
      <c r="C16" s="46"/>
      <c r="D16" s="46"/>
      <c r="E16" s="46"/>
      <c r="F16" s="59"/>
      <c r="G16" s="53"/>
      <c r="H16" s="53"/>
      <c r="I16" s="53"/>
    </row>
    <row r="17" spans="1:9" x14ac:dyDescent="0.35">
      <c r="A17" s="46"/>
      <c r="B17" s="46"/>
      <c r="C17" s="46"/>
      <c r="D17" s="46"/>
      <c r="E17" s="46"/>
      <c r="F17" s="59"/>
      <c r="G17" s="53"/>
      <c r="H17" s="53"/>
      <c r="I17" s="53"/>
    </row>
    <row r="18" spans="1:9" ht="15" thickBot="1" x14ac:dyDescent="0.4">
      <c r="A18" s="46"/>
      <c r="B18" s="46"/>
      <c r="C18" s="46"/>
      <c r="D18" s="54" t="s">
        <v>61</v>
      </c>
      <c r="E18" s="48"/>
      <c r="F18" s="60"/>
      <c r="G18" s="53"/>
      <c r="H18" s="53"/>
      <c r="I18" s="53"/>
    </row>
    <row r="19" spans="1:9" x14ac:dyDescent="0.35">
      <c r="A19" s="46"/>
      <c r="B19" s="46"/>
      <c r="C19" s="46"/>
      <c r="D19" s="46"/>
      <c r="E19" s="50" t="s">
        <v>62</v>
      </c>
      <c r="F19" s="58">
        <v>15000</v>
      </c>
      <c r="G19" s="53"/>
      <c r="H19" s="53"/>
      <c r="I19" s="53"/>
    </row>
    <row r="20" spans="1:9" x14ac:dyDescent="0.35">
      <c r="A20" s="46"/>
      <c r="B20" s="46"/>
      <c r="C20" s="46"/>
      <c r="D20" s="46"/>
      <c r="E20" s="51" t="s">
        <v>67</v>
      </c>
      <c r="F20" s="61"/>
      <c r="G20" s="53"/>
      <c r="H20" s="53"/>
      <c r="I20" s="53"/>
    </row>
    <row r="21" spans="1:9" x14ac:dyDescent="0.35">
      <c r="A21" s="46"/>
      <c r="B21" s="46"/>
      <c r="C21" s="46"/>
      <c r="D21" s="46"/>
      <c r="E21" s="51" t="s">
        <v>63</v>
      </c>
      <c r="F21" s="61">
        <v>2500</v>
      </c>
      <c r="G21" s="53"/>
      <c r="H21" s="53"/>
      <c r="I21" s="53"/>
    </row>
    <row r="22" spans="1:9" x14ac:dyDescent="0.35">
      <c r="A22" s="46"/>
      <c r="B22" s="46"/>
      <c r="C22" s="46"/>
      <c r="D22" s="46"/>
      <c r="E22" s="51" t="s">
        <v>64</v>
      </c>
      <c r="F22" s="61"/>
      <c r="G22" s="53"/>
      <c r="H22" s="53"/>
      <c r="I22" s="53"/>
    </row>
    <row r="23" spans="1:9" ht="15" thickBot="1" x14ac:dyDescent="0.4">
      <c r="A23" s="46"/>
      <c r="B23" s="46"/>
      <c r="C23" s="46"/>
      <c r="D23" s="46"/>
      <c r="E23" s="52" t="s">
        <v>65</v>
      </c>
      <c r="F23" s="61"/>
      <c r="G23" s="53"/>
      <c r="H23" s="53"/>
      <c r="I23" s="53"/>
    </row>
    <row r="24" spans="1:9" ht="15" thickBot="1" x14ac:dyDescent="0.4">
      <c r="A24" s="46"/>
      <c r="B24" s="46"/>
      <c r="C24" s="46"/>
      <c r="D24" s="46"/>
      <c r="E24" s="55" t="s">
        <v>66</v>
      </c>
      <c r="F24" s="62">
        <f>SUM(F19:F23)</f>
        <v>17500</v>
      </c>
      <c r="G24" s="53"/>
      <c r="H24" s="53"/>
      <c r="I24" s="53"/>
    </row>
    <row r="25" spans="1:9" ht="15" thickBot="1" x14ac:dyDescent="0.4">
      <c r="A25" s="46"/>
      <c r="B25" s="46"/>
      <c r="C25" s="46"/>
      <c r="D25" s="46"/>
      <c r="E25" s="46"/>
      <c r="F25" s="59"/>
      <c r="G25" s="53"/>
      <c r="H25" s="53"/>
      <c r="I25" s="53"/>
    </row>
    <row r="26" spans="1:9" ht="15" thickBot="1" x14ac:dyDescent="0.4">
      <c r="A26" s="46"/>
      <c r="B26" s="46"/>
      <c r="C26" s="46"/>
      <c r="D26" s="56" t="s">
        <v>68</v>
      </c>
      <c r="E26" s="57"/>
      <c r="F26" s="63">
        <f>SUM(F24+F15+F8)</f>
        <v>19500</v>
      </c>
      <c r="G26" s="53"/>
      <c r="H26" s="53"/>
      <c r="I26" s="53"/>
    </row>
    <row r="27" spans="1:9" x14ac:dyDescent="0.35">
      <c r="A27" s="46"/>
      <c r="B27" s="46"/>
      <c r="C27" s="46"/>
      <c r="D27" s="46"/>
      <c r="E27" s="46"/>
      <c r="F27" s="59"/>
      <c r="G27" s="53"/>
      <c r="H27" s="53"/>
      <c r="I27" s="53"/>
    </row>
    <row r="28" spans="1:9" x14ac:dyDescent="0.35">
      <c r="G28" s="53"/>
      <c r="H28" s="53"/>
      <c r="I28" s="53"/>
    </row>
    <row r="29" spans="1:9" x14ac:dyDescent="0.35">
      <c r="G29" s="53"/>
      <c r="H29" s="53"/>
      <c r="I29" s="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Transactions</vt:lpstr>
      <vt:lpstr>Profit and Loss</vt:lpstr>
      <vt:lpstr>Balence Sheets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Rice</dc:creator>
  <cp:lastModifiedBy>David Rice</cp:lastModifiedBy>
  <dcterms:created xsi:type="dcterms:W3CDTF">2023-07-03T11:06:12Z</dcterms:created>
  <dcterms:modified xsi:type="dcterms:W3CDTF">2023-07-03T19:04:25Z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0df1b80-9019-4281-a177-f5aa4c579c39_Enabled">
    <vt:lpwstr>true</vt:lpwstr>
  </property>
  <property fmtid="{D5CDD505-2E9C-101B-9397-08002B2CF9AE}" pid="3" name="MSIP_Label_20df1b80-9019-4281-a177-f5aa4c579c39_SetDate">
    <vt:lpwstr>2023-07-03T11:06:47Z</vt:lpwstr>
  </property>
  <property fmtid="{D5CDD505-2E9C-101B-9397-08002B2CF9AE}" pid="4" name="MSIP_Label_20df1b80-9019-4281-a177-f5aa4c579c39_Method">
    <vt:lpwstr>Standard</vt:lpwstr>
  </property>
  <property fmtid="{D5CDD505-2E9C-101B-9397-08002B2CF9AE}" pid="5" name="MSIP_Label_20df1b80-9019-4281-a177-f5aa4c579c39_Name">
    <vt:lpwstr>defa4170-0d19-0005-0004-bc88714345d2</vt:lpwstr>
  </property>
  <property fmtid="{D5CDD505-2E9C-101B-9397-08002B2CF9AE}" pid="6" name="MSIP_Label_20df1b80-9019-4281-a177-f5aa4c579c39_SiteId">
    <vt:lpwstr>b6240aca-2e46-4491-8a28-e0f06a09f95c</vt:lpwstr>
  </property>
  <property fmtid="{D5CDD505-2E9C-101B-9397-08002B2CF9AE}" pid="7" name="MSIP_Label_20df1b80-9019-4281-a177-f5aa4c579c39_ActionId">
    <vt:lpwstr>0ce2a19e-855e-47f9-a57f-faad8b70b2f0</vt:lpwstr>
  </property>
  <property fmtid="{D5CDD505-2E9C-101B-9397-08002B2CF9AE}" pid="8" name="MSIP_Label_20df1b80-9019-4281-a177-f5aa4c579c39_ContentBits">
    <vt:lpwstr>0</vt:lpwstr>
  </property>
</Properties>
</file>