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BlindsTech\ProyectoMaterias\Formación\"/>
    </mc:Choice>
  </mc:AlternateContent>
  <bookViews>
    <workbookView xWindow="240" yWindow="105" windowWidth="14805" windowHeight="801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24" i="1"/>
  <c r="F25" i="1"/>
  <c r="F26" i="1"/>
  <c r="F27" i="1"/>
  <c r="F28" i="1"/>
  <c r="F29" i="1"/>
  <c r="F30" i="1"/>
  <c r="F31" i="1"/>
  <c r="F23" i="1"/>
  <c r="F20" i="1"/>
  <c r="F17" i="1"/>
  <c r="F18" i="1"/>
  <c r="F16" i="1"/>
  <c r="F4" i="1" l="1"/>
  <c r="F5" i="1"/>
  <c r="F6" i="1"/>
  <c r="F7" i="1"/>
  <c r="F8" i="1"/>
  <c r="F9" i="1"/>
  <c r="F19" i="1"/>
  <c r="F10" i="1"/>
  <c r="F11" i="1"/>
  <c r="F12" i="1"/>
  <c r="F13" i="1" s="1"/>
  <c r="F2" i="1" l="1"/>
  <c r="F3" i="1"/>
</calcChain>
</file>

<file path=xl/sharedStrings.xml><?xml version="1.0" encoding="utf-8"?>
<sst xmlns="http://schemas.openxmlformats.org/spreadsheetml/2006/main" count="132" uniqueCount="69">
  <si>
    <t>Material</t>
  </si>
  <si>
    <t>Desc</t>
  </si>
  <si>
    <t>Servo 360</t>
  </si>
  <si>
    <t>Servo que se va a usar para subirla</t>
  </si>
  <si>
    <t>UYU 156</t>
  </si>
  <si>
    <t>Servo 180</t>
  </si>
  <si>
    <t>Servo que se va a usar para abrir y cerrar</t>
  </si>
  <si>
    <t>UYU 158</t>
  </si>
  <si>
    <t>Luces led(roja y verde)</t>
  </si>
  <si>
    <t>Para indicar el estado(prendido(verde) apagado(rojo))</t>
  </si>
  <si>
    <t>-</t>
  </si>
  <si>
    <t>Tornillos</t>
  </si>
  <si>
    <t>Para atornillar la placa, servos, rpi, cortina</t>
  </si>
  <si>
    <t>Cables</t>
  </si>
  <si>
    <t>Para las conexiones de la rpi y servos</t>
  </si>
  <si>
    <t>UYU 100 aprox</t>
  </si>
  <si>
    <t>Raspberry Pi</t>
  </si>
  <si>
    <t>Controlador para subir el programa</t>
  </si>
  <si>
    <t>UYU 1249</t>
  </si>
  <si>
    <t xml:space="preserve">Garantía de alquiler </t>
  </si>
  <si>
    <t xml:space="preserve">Escritorios </t>
  </si>
  <si>
    <t>Sillas</t>
  </si>
  <si>
    <t xml:space="preserve">Lámparas </t>
  </si>
  <si>
    <t>Armario</t>
  </si>
  <si>
    <t>Sillones</t>
  </si>
  <si>
    <t xml:space="preserve">Microondas </t>
  </si>
  <si>
    <t>Heladera</t>
  </si>
  <si>
    <t>Aire acondicionado</t>
  </si>
  <si>
    <t>Cámaras de seguridad</t>
  </si>
  <si>
    <t>Teléfono</t>
  </si>
  <si>
    <t>Herramientas de trabajo:</t>
  </si>
  <si>
    <t>Torres</t>
  </si>
  <si>
    <t>Impresoras</t>
  </si>
  <si>
    <t>Televisión</t>
  </si>
  <si>
    <t>Rack</t>
  </si>
  <si>
    <t>Patchera</t>
  </si>
  <si>
    <t>Swich</t>
  </si>
  <si>
    <t>Access point</t>
  </si>
  <si>
    <t>Caja de Herramientas (taladro, destornillador, martillo, cinta métrica, soldador, llaves)</t>
  </si>
  <si>
    <t>Alquiler</t>
  </si>
  <si>
    <t>Servicios de UTE, Ancel (internet y Telefonía), Impuestos, OSE</t>
  </si>
  <si>
    <t>Sueldos de personal</t>
  </si>
  <si>
    <t>Papelería (lapiceras, cuadernos, hojas de impresión, tinta, ect)</t>
  </si>
  <si>
    <t>Artículos de limpieza</t>
  </si>
  <si>
    <t xml:space="preserve">Sensores </t>
  </si>
  <si>
    <t>Placas de cobre</t>
  </si>
  <si>
    <t>Cantidad</t>
  </si>
  <si>
    <t>Tipo</t>
  </si>
  <si>
    <t>Costo variable</t>
  </si>
  <si>
    <t>Inversion inicial</t>
  </si>
  <si>
    <t>Costo Fijo</t>
  </si>
  <si>
    <t>Mesa para la cocina (con sillas)</t>
  </si>
  <si>
    <t>----------------</t>
  </si>
  <si>
    <t>Costo Variable</t>
  </si>
  <si>
    <t>Precio Unitario</t>
  </si>
  <si>
    <t>Precio Total</t>
  </si>
  <si>
    <t>Utensilios de cocina</t>
  </si>
  <si>
    <t>Cubiertos</t>
  </si>
  <si>
    <t>Pack de 12 cuchillos, tenedores y cucharas</t>
  </si>
  <si>
    <t>Platos</t>
  </si>
  <si>
    <t>Escurridor</t>
  </si>
  <si>
    <t>Vasos</t>
  </si>
  <si>
    <t>2 packs de 4 cámaras</t>
  </si>
  <si>
    <t>Total</t>
  </si>
  <si>
    <t>2 Pack de 1 mesa y 4 sillas</t>
  </si>
  <si>
    <t>Costos Fijos:</t>
  </si>
  <si>
    <t>Costos Variables:</t>
  </si>
  <si>
    <t>-------------------------</t>
  </si>
  <si>
    <t>Comintores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</si>
</sst>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6" fontId="1" fillId="0" borderId="4" xfId="1" applyNumberForma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4" xfId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6" fontId="6" fillId="0" borderId="4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6" fontId="1" fillId="0" borderId="0" xfId="1" applyNumberFormat="1"/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0" fillId="0" borderId="0" xfId="0" applyAlignment="1"/>
    <xf numFmtId="6" fontId="2" fillId="0" borderId="4" xfId="1" applyNumberFormat="1" applyFont="1" applyBorder="1" applyAlignment="1">
      <alignment horizontal="right" wrapText="1"/>
    </xf>
    <xf numFmtId="6" fontId="1" fillId="0" borderId="4" xfId="1" applyNumberFormat="1" applyBorder="1" applyAlignment="1">
      <alignment horizontal="right" wrapText="1"/>
    </xf>
    <xf numFmtId="6" fontId="1" fillId="0" borderId="0" xfId="1" applyNumberFormat="1" applyAlignment="1">
      <alignment horizontal="right" wrapText="1"/>
    </xf>
    <xf numFmtId="6" fontId="1" fillId="0" borderId="0" xfId="1" applyNumberFormat="1" applyAlignment="1">
      <alignment wrapText="1"/>
    </xf>
    <xf numFmtId="6" fontId="5" fillId="0" borderId="4" xfId="0" applyNumberFormat="1" applyFont="1" applyBorder="1" applyAlignment="1">
      <alignment wrapText="1"/>
    </xf>
    <xf numFmtId="6" fontId="6" fillId="0" borderId="4" xfId="0" applyNumberFormat="1" applyFont="1" applyBorder="1" applyAlignment="1">
      <alignment wrapText="1"/>
    </xf>
    <xf numFmtId="6" fontId="6" fillId="0" borderId="0" xfId="0" applyNumberFormat="1" applyFont="1" applyBorder="1" applyAlignment="1">
      <alignment wrapText="1"/>
    </xf>
    <xf numFmtId="0" fontId="0" fillId="0" borderId="0" xfId="0" applyAlignment="1">
      <alignment wrapText="1"/>
    </xf>
    <xf numFmtId="6" fontId="3" fillId="0" borderId="4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4" xfId="0" quotePrefix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wrapText="1"/>
    </xf>
    <xf numFmtId="0" fontId="1" fillId="0" borderId="4" xfId="1" applyBorder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uy/MLU-452988688-artefacto-tubo-led-doble-36w-120cm-blanco-frio-6500-k-_JM" TargetMode="External"/><Relationship Id="rId13" Type="http://schemas.openxmlformats.org/officeDocument/2006/relationships/hyperlink" Target="https://articulo.mercadolibre.com.uy/MLU-453411200-tenedor-mesa-x-12-acero-inoxidable-cuchillo-cuchara-rsi12-_JM" TargetMode="External"/><Relationship Id="rId18" Type="http://schemas.openxmlformats.org/officeDocument/2006/relationships/hyperlink" Target="https://articulo.mercadolibre.com.uy/MLU-452936573-kit-vigilancia-8-canales-4-cam-hd-todo-incluido--_JM" TargetMode="External"/><Relationship Id="rId26" Type="http://schemas.openxmlformats.org/officeDocument/2006/relationships/hyperlink" Target="https://articulo.mercadolibre.com.uy/MLU-451119915-access-point-tp-link-eap220-600mbps-montaje-en-techopared-_JM" TargetMode="External"/><Relationship Id="rId3" Type="http://schemas.openxmlformats.org/officeDocument/2006/relationships/hyperlink" Target="https://www.ebay.com/itm/40-Pins-30cm-Macho-a-Hembra-Male-Female-Breadboard-Protoboard-Jumper-Cable-Wire/201423178202?hash=item2ee5c1c9da:g:VzEAAOSwnn1baX3z" TargetMode="External"/><Relationship Id="rId21" Type="http://schemas.openxmlformats.org/officeDocument/2006/relationships/hyperlink" Target="http://www.carlosgutierrez.com.uy/show.asp?articulo=7236" TargetMode="External"/><Relationship Id="rId7" Type="http://schemas.openxmlformats.org/officeDocument/2006/relationships/hyperlink" Target="https://articulo.mercadolibre.com.uy/MLU-443808655-silla-fija-eco-de-escritorio-oficina-hogar-apilable-armada-_JM" TargetMode="External"/><Relationship Id="rId12" Type="http://schemas.openxmlformats.org/officeDocument/2006/relationships/hyperlink" Target="https://articulo.mercadolibre.com.uy/MLU-452575969-refrigerador-heladera-electrolux-re31-de-240l-oferta-loi-_JM" TargetMode="External"/><Relationship Id="rId17" Type="http://schemas.openxmlformats.org/officeDocument/2006/relationships/hyperlink" Target="https://articulo.mercadolibre.com.uy/MLU-451528205-aire-acondicionado-corner-celling-12000btu-_JM" TargetMode="External"/><Relationship Id="rId25" Type="http://schemas.openxmlformats.org/officeDocument/2006/relationships/hyperlink" Target="https://articulo.mercadolibre.com.uy/MLU-449515129-patchera-24-puertos-cat-6e-para-rack-_JM" TargetMode="External"/><Relationship Id="rId2" Type="http://schemas.openxmlformats.org/officeDocument/2006/relationships/hyperlink" Target="https://www.ebay.com/itm/DS04-NFC-360-Degree-Continuous-Rotation-Servos-DC-Geared-Motor-for-RC-Robots/401338133614?epid=759654941&amp;hash=item5d719dec6e:g:xVYAAOSw3gJZLmMx" TargetMode="External"/><Relationship Id="rId16" Type="http://schemas.openxmlformats.org/officeDocument/2006/relationships/hyperlink" Target="https://articulo.mercadolibre.com.uy/MLU-445344546-vaso-vidrio-de-refresco-350-ml-linea-cylinder-nf-_JM" TargetMode="External"/><Relationship Id="rId20" Type="http://schemas.openxmlformats.org/officeDocument/2006/relationships/hyperlink" Target="http://www.carlosgutierrez.com.uy/show.asp?articulo=6733" TargetMode="External"/><Relationship Id="rId1" Type="http://schemas.openxmlformats.org/officeDocument/2006/relationships/hyperlink" Target="https://www.ebay.com/itm/RS-Original-Raspberry-Pi-3-Model-B-Quad-Core-BCM2837-64-bit-CPU-wifi-bluetooth/192541768810?epid=7005081880&amp;hash=item2cd4623c6a:g:gekAAOSwYf9a-8Lx" TargetMode="External"/><Relationship Id="rId6" Type="http://schemas.openxmlformats.org/officeDocument/2006/relationships/hyperlink" Target="https://articulo.mercadolibre.com.uy/MLU-442899266-mueble-cocina-multiuso-armari-living-oficina-2401-_JM" TargetMode="External"/><Relationship Id="rId11" Type="http://schemas.openxmlformats.org/officeDocument/2006/relationships/hyperlink" Target="https://articulo.mercadolibre.com.uy/MLU-447144410-microondas-panavox-express-20-digital-el-mejor-respaldo-_JM" TargetMode="External"/><Relationship Id="rId24" Type="http://schemas.openxmlformats.org/officeDocument/2006/relationships/hyperlink" Target="https://articulo.mercadolibre.com.uy/MLU-444511947-racks-servidores-42u-gabinetes-computacion-ventilados-server-_JM" TargetMode="External"/><Relationship Id="rId5" Type="http://schemas.openxmlformats.org/officeDocument/2006/relationships/hyperlink" Target="https://articulo.mercadolibre.com.uy/MLU-445279074-escritorio-mesa-de-pc-con-cajon-oficina-mueble-lcm-_JM" TargetMode="External"/><Relationship Id="rId15" Type="http://schemas.openxmlformats.org/officeDocument/2006/relationships/hyperlink" Target="https://articulo.mercadolibre.com.uy/MLU-453665825-plato-melamina-llano-blanco-de-23cm-cu-el-regalon-_JM" TargetMode="External"/><Relationship Id="rId23" Type="http://schemas.openxmlformats.org/officeDocument/2006/relationships/hyperlink" Target="http://www.carlosgutierrez.com.uy/show.asp?articulo=6901" TargetMode="External"/><Relationship Id="rId10" Type="http://schemas.openxmlformats.org/officeDocument/2006/relationships/hyperlink" Target="https://articulo.mercadolibre.com.uy/MLU-444478827-juego-de-mesa-y-sillas-comedor-o-cocina-varios-modelos-gh-_JM" TargetMode="External"/><Relationship Id="rId19" Type="http://schemas.openxmlformats.org/officeDocument/2006/relationships/hyperlink" Target="https://articulo.mercadolibre.com.uy/MLU-449952276-telefono-inal-2-bases-panasonic-captor-y-contest-yanett-_JM" TargetMode="External"/><Relationship Id="rId4" Type="http://schemas.openxmlformats.org/officeDocument/2006/relationships/hyperlink" Target="https://www.ebay.com/itm/180-High-Torque-Metal-Gear-RC-Servo-Motor-For-Helicopter-Car-Boat-13KG-MG995-WE/302861473462?hash=item4683f356b6:g:P5sAAOSwOy1auJnS" TargetMode="External"/><Relationship Id="rId9" Type="http://schemas.openxmlformats.org/officeDocument/2006/relationships/hyperlink" Target="https://articulo.mercadolibre.com.uy/MLU-444421998-sillon-sofa-3-lugares-minimalista-mesa-y-2-puff--_JM" TargetMode="External"/><Relationship Id="rId14" Type="http://schemas.openxmlformats.org/officeDocument/2006/relationships/hyperlink" Target="https://articulo.mercadolibre.com.uy/MLU-456463992-escurridor-de-plato-de-dos-niveles-con-bandeja-super-oferta-_JM" TargetMode="External"/><Relationship Id="rId22" Type="http://schemas.openxmlformats.org/officeDocument/2006/relationships/hyperlink" Target="https://articulo.mercadolibre.com.uy/MLU-444624855-impresora-multifuncion-epson-wifi-xp241-tintas-originales-_J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18" zoomScaleNormal="100" workbookViewId="0">
      <selection activeCell="E31" sqref="E31"/>
    </sheetView>
  </sheetViews>
  <sheetFormatPr baseColWidth="10" defaultColWidth="9.140625" defaultRowHeight="15" x14ac:dyDescent="0.25"/>
  <cols>
    <col min="1" max="1" width="40.28515625" style="1" customWidth="1"/>
    <col min="2" max="2" width="39.42578125" style="1" customWidth="1"/>
    <col min="3" max="3" width="19" style="1" customWidth="1"/>
    <col min="4" max="4" width="14.7109375" style="1" customWidth="1"/>
    <col min="5" max="5" width="18.140625" style="17" bestFit="1" customWidth="1"/>
    <col min="6" max="6" width="18.42578125" style="35" customWidth="1"/>
    <col min="8" max="8" width="35" customWidth="1"/>
    <col min="9" max="9" width="27.42578125" customWidth="1"/>
    <col min="10" max="10" width="18.5703125" customWidth="1"/>
    <col min="12" max="12" width="47" customWidth="1"/>
    <col min="14" max="14" width="22.42578125" customWidth="1"/>
  </cols>
  <sheetData>
    <row r="1" spans="1:6" ht="19.5" thickBot="1" x14ac:dyDescent="0.3">
      <c r="A1" s="7" t="s">
        <v>0</v>
      </c>
      <c r="B1" s="8" t="s">
        <v>1</v>
      </c>
      <c r="C1" s="8" t="s">
        <v>47</v>
      </c>
      <c r="D1" s="9" t="s">
        <v>46</v>
      </c>
      <c r="E1" s="11" t="s">
        <v>54</v>
      </c>
      <c r="F1" s="10" t="s">
        <v>55</v>
      </c>
    </row>
    <row r="2" spans="1:6" ht="15.75" x14ac:dyDescent="0.25">
      <c r="A2" s="2" t="s">
        <v>20</v>
      </c>
      <c r="B2" s="2"/>
      <c r="C2" s="2" t="s">
        <v>49</v>
      </c>
      <c r="D2" s="2">
        <v>7</v>
      </c>
      <c r="E2" s="28">
        <v>985</v>
      </c>
      <c r="F2" s="32">
        <f>E2*D2</f>
        <v>6895</v>
      </c>
    </row>
    <row r="3" spans="1:6" ht="15.75" x14ac:dyDescent="0.25">
      <c r="A3" s="3" t="s">
        <v>21</v>
      </c>
      <c r="B3" s="3"/>
      <c r="C3" s="3" t="s">
        <v>49</v>
      </c>
      <c r="D3" s="3">
        <v>20</v>
      </c>
      <c r="E3" s="29">
        <v>599</v>
      </c>
      <c r="F3" s="33">
        <f>E3*D3</f>
        <v>11980</v>
      </c>
    </row>
    <row r="4" spans="1:6" ht="15.75" x14ac:dyDescent="0.25">
      <c r="A4" s="3" t="s">
        <v>22</v>
      </c>
      <c r="B4" s="3"/>
      <c r="C4" s="3" t="s">
        <v>49</v>
      </c>
      <c r="D4" s="3">
        <v>10</v>
      </c>
      <c r="E4" s="12">
        <v>400</v>
      </c>
      <c r="F4" s="33">
        <f t="shared" ref="F4:F15" si="0">E4*D4</f>
        <v>4000</v>
      </c>
    </row>
    <row r="5" spans="1:6" ht="15.75" x14ac:dyDescent="0.25">
      <c r="A5" s="3" t="s">
        <v>23</v>
      </c>
      <c r="B5" s="3"/>
      <c r="C5" s="3" t="s">
        <v>49</v>
      </c>
      <c r="D5" s="3">
        <v>2</v>
      </c>
      <c r="E5" s="30">
        <v>1390</v>
      </c>
      <c r="F5" s="33">
        <f t="shared" si="0"/>
        <v>2780</v>
      </c>
    </row>
    <row r="6" spans="1:6" ht="15.75" x14ac:dyDescent="0.25">
      <c r="A6" s="3" t="s">
        <v>24</v>
      </c>
      <c r="B6" s="3"/>
      <c r="C6" s="3" t="s">
        <v>49</v>
      </c>
      <c r="D6" s="3">
        <v>1</v>
      </c>
      <c r="E6" s="12">
        <v>3790</v>
      </c>
      <c r="F6" s="33">
        <f t="shared" si="0"/>
        <v>3790</v>
      </c>
    </row>
    <row r="7" spans="1:6" ht="15.75" x14ac:dyDescent="0.25">
      <c r="A7" s="3" t="s">
        <v>51</v>
      </c>
      <c r="B7" s="3" t="s">
        <v>64</v>
      </c>
      <c r="C7" s="3" t="s">
        <v>49</v>
      </c>
      <c r="D7" s="3">
        <v>2</v>
      </c>
      <c r="E7" s="12">
        <v>14990</v>
      </c>
      <c r="F7" s="33">
        <f t="shared" si="0"/>
        <v>29980</v>
      </c>
    </row>
    <row r="8" spans="1:6" ht="15.75" x14ac:dyDescent="0.25">
      <c r="A8" s="3" t="s">
        <v>25</v>
      </c>
      <c r="B8" s="3"/>
      <c r="C8" s="3" t="s">
        <v>49</v>
      </c>
      <c r="D8" s="3">
        <v>1</v>
      </c>
      <c r="E8" s="12">
        <v>2815</v>
      </c>
      <c r="F8" s="33">
        <f t="shared" si="0"/>
        <v>2815</v>
      </c>
    </row>
    <row r="9" spans="1:6" ht="15.75" x14ac:dyDescent="0.25">
      <c r="A9" s="3" t="s">
        <v>26</v>
      </c>
      <c r="B9" s="3"/>
      <c r="C9" s="3" t="s">
        <v>49</v>
      </c>
      <c r="D9" s="3">
        <v>1</v>
      </c>
      <c r="E9" s="12">
        <v>7968</v>
      </c>
      <c r="F9" s="33">
        <f t="shared" si="0"/>
        <v>7968</v>
      </c>
    </row>
    <row r="10" spans="1:6" ht="15.75" x14ac:dyDescent="0.25">
      <c r="A10" s="3" t="s">
        <v>27</v>
      </c>
      <c r="B10" s="3"/>
      <c r="C10" s="3" t="s">
        <v>49</v>
      </c>
      <c r="D10" s="3">
        <v>2</v>
      </c>
      <c r="E10" s="31">
        <v>7200</v>
      </c>
      <c r="F10" s="33">
        <f>E10*D10</f>
        <v>14400</v>
      </c>
    </row>
    <row r="11" spans="1:6" ht="15.75" x14ac:dyDescent="0.25">
      <c r="A11" s="3" t="s">
        <v>28</v>
      </c>
      <c r="B11" s="3" t="s">
        <v>62</v>
      </c>
      <c r="C11" s="3" t="s">
        <v>49</v>
      </c>
      <c r="D11" s="3">
        <v>2</v>
      </c>
      <c r="E11" s="12">
        <v>6592</v>
      </c>
      <c r="F11" s="33">
        <f>E11*D11</f>
        <v>13184</v>
      </c>
    </row>
    <row r="12" spans="1:6" ht="15.75" x14ac:dyDescent="0.25">
      <c r="A12" s="3" t="s">
        <v>29</v>
      </c>
      <c r="B12" s="3"/>
      <c r="C12" s="3" t="s">
        <v>49</v>
      </c>
      <c r="D12" s="3">
        <v>3</v>
      </c>
      <c r="E12" s="12">
        <v>4448</v>
      </c>
      <c r="F12" s="33">
        <f>E12*D12</f>
        <v>13344</v>
      </c>
    </row>
    <row r="13" spans="1:6" ht="15.75" x14ac:dyDescent="0.25">
      <c r="A13" s="23" t="s">
        <v>63</v>
      </c>
      <c r="B13" s="24"/>
      <c r="C13" s="24"/>
      <c r="D13" s="24"/>
      <c r="E13" s="25"/>
      <c r="F13" s="33">
        <f>SUM(F2:F12)</f>
        <v>111136</v>
      </c>
    </row>
    <row r="14" spans="1:6" ht="15.75" x14ac:dyDescent="0.25">
      <c r="A14" s="4"/>
      <c r="B14" s="4"/>
      <c r="C14" s="4"/>
      <c r="D14" s="4"/>
      <c r="E14" s="14"/>
      <c r="F14" s="34"/>
    </row>
    <row r="15" spans="1:6" ht="15.75" x14ac:dyDescent="0.25">
      <c r="A15" s="19" t="s">
        <v>56</v>
      </c>
      <c r="B15" s="4"/>
    </row>
    <row r="16" spans="1:6" ht="15.75" x14ac:dyDescent="0.25">
      <c r="A16" s="3" t="s">
        <v>59</v>
      </c>
      <c r="B16" s="3"/>
      <c r="C16" s="3" t="s">
        <v>49</v>
      </c>
      <c r="D16" s="20">
        <v>24</v>
      </c>
      <c r="E16" s="12">
        <v>20</v>
      </c>
      <c r="F16" s="18">
        <f>E16*D16</f>
        <v>480</v>
      </c>
    </row>
    <row r="17" spans="1:6" ht="15.75" x14ac:dyDescent="0.25">
      <c r="A17" s="3" t="s">
        <v>61</v>
      </c>
      <c r="B17" s="3"/>
      <c r="C17" s="3" t="s">
        <v>49</v>
      </c>
      <c r="D17" s="20">
        <v>24</v>
      </c>
      <c r="E17" s="31">
        <v>15</v>
      </c>
      <c r="F17" s="18">
        <f>E17*D17</f>
        <v>360</v>
      </c>
    </row>
    <row r="18" spans="1:6" ht="15.75" x14ac:dyDescent="0.25">
      <c r="A18" s="3" t="s">
        <v>60</v>
      </c>
      <c r="B18" s="3"/>
      <c r="C18" s="3" t="s">
        <v>49</v>
      </c>
      <c r="D18" s="20">
        <v>1</v>
      </c>
      <c r="E18" s="12">
        <v>1290</v>
      </c>
      <c r="F18" s="18">
        <f>E18*D18</f>
        <v>1290</v>
      </c>
    </row>
    <row r="19" spans="1:6" ht="31.5" x14ac:dyDescent="0.25">
      <c r="A19" s="3" t="s">
        <v>57</v>
      </c>
      <c r="B19" s="3" t="s">
        <v>58</v>
      </c>
      <c r="C19" s="3" t="s">
        <v>49</v>
      </c>
      <c r="D19" s="3">
        <v>2</v>
      </c>
      <c r="E19" s="12">
        <v>390</v>
      </c>
      <c r="F19" s="18">
        <f>E19*D19</f>
        <v>780</v>
      </c>
    </row>
    <row r="20" spans="1:6" ht="15.75" x14ac:dyDescent="0.25">
      <c r="A20" s="22" t="s">
        <v>63</v>
      </c>
      <c r="B20" s="22"/>
      <c r="C20" s="22"/>
      <c r="D20" s="22"/>
      <c r="E20" s="22"/>
      <c r="F20" s="36">
        <f>SUM(F16:F19)</f>
        <v>2910</v>
      </c>
    </row>
    <row r="21" spans="1:6" ht="15.75" x14ac:dyDescent="0.25">
      <c r="A21" s="4"/>
      <c r="B21" s="4"/>
      <c r="C21" s="4"/>
      <c r="D21" s="4"/>
      <c r="E21" s="14"/>
      <c r="F21" s="37"/>
    </row>
    <row r="22" spans="1:6" ht="15.75" x14ac:dyDescent="0.25">
      <c r="A22" s="3" t="s">
        <v>30</v>
      </c>
      <c r="B22" s="4"/>
      <c r="C22" s="4"/>
      <c r="D22" s="4"/>
      <c r="E22" s="14"/>
      <c r="F22" s="37"/>
    </row>
    <row r="23" spans="1:6" ht="15.75" x14ac:dyDescent="0.25">
      <c r="A23" s="3" t="s">
        <v>68</v>
      </c>
      <c r="B23" s="3"/>
      <c r="C23" s="3" t="s">
        <v>49</v>
      </c>
      <c r="D23" s="3">
        <v>8</v>
      </c>
      <c r="E23" s="12">
        <v>3190</v>
      </c>
      <c r="F23" s="36">
        <f>E23*D23</f>
        <v>25520</v>
      </c>
    </row>
    <row r="24" spans="1:6" ht="15.75" x14ac:dyDescent="0.25">
      <c r="A24" s="3" t="s">
        <v>31</v>
      </c>
      <c r="B24" s="3"/>
      <c r="C24" s="3" t="s">
        <v>49</v>
      </c>
      <c r="D24" s="3">
        <v>12</v>
      </c>
      <c r="E24" s="12">
        <v>10858</v>
      </c>
      <c r="F24" s="36">
        <f t="shared" ref="F24:F32" si="1">E24*D24</f>
        <v>130296</v>
      </c>
    </row>
    <row r="25" spans="1:6" ht="15.75" x14ac:dyDescent="0.25">
      <c r="A25" s="3" t="s">
        <v>32</v>
      </c>
      <c r="B25" s="3"/>
      <c r="C25" s="3" t="s">
        <v>49</v>
      </c>
      <c r="D25" s="3">
        <v>2</v>
      </c>
      <c r="E25" s="12">
        <v>2688</v>
      </c>
      <c r="F25" s="36">
        <f t="shared" si="1"/>
        <v>5376</v>
      </c>
    </row>
    <row r="26" spans="1:6" ht="15.75" x14ac:dyDescent="0.25">
      <c r="A26" s="3" t="s">
        <v>33</v>
      </c>
      <c r="B26" s="3"/>
      <c r="C26" s="3" t="s">
        <v>49</v>
      </c>
      <c r="D26" s="3">
        <v>1</v>
      </c>
      <c r="E26" s="21">
        <v>6190</v>
      </c>
      <c r="F26" s="36">
        <f t="shared" si="1"/>
        <v>6190</v>
      </c>
    </row>
    <row r="27" spans="1:6" ht="15.75" x14ac:dyDescent="0.25">
      <c r="A27" s="3" t="s">
        <v>34</v>
      </c>
      <c r="B27" s="3"/>
      <c r="C27" s="3" t="s">
        <v>49</v>
      </c>
      <c r="D27" s="3">
        <v>2</v>
      </c>
      <c r="E27" s="41">
        <v>32000</v>
      </c>
      <c r="F27" s="36">
        <f t="shared" si="1"/>
        <v>64000</v>
      </c>
    </row>
    <row r="28" spans="1:6" ht="15.75" x14ac:dyDescent="0.25">
      <c r="A28" s="3" t="s">
        <v>35</v>
      </c>
      <c r="B28" s="3"/>
      <c r="C28" s="3" t="s">
        <v>49</v>
      </c>
      <c r="D28" s="3">
        <v>2</v>
      </c>
      <c r="E28" s="12">
        <v>1216</v>
      </c>
      <c r="F28" s="36">
        <f t="shared" si="1"/>
        <v>2432</v>
      </c>
    </row>
    <row r="29" spans="1:6" ht="15.75" x14ac:dyDescent="0.25">
      <c r="A29" s="3" t="s">
        <v>36</v>
      </c>
      <c r="B29" s="3"/>
      <c r="C29" s="3" t="s">
        <v>49</v>
      </c>
      <c r="D29" s="3">
        <v>4</v>
      </c>
      <c r="E29" s="13"/>
      <c r="F29" s="36">
        <f t="shared" si="1"/>
        <v>0</v>
      </c>
    </row>
    <row r="30" spans="1:6" ht="15.75" x14ac:dyDescent="0.25">
      <c r="A30" s="3" t="s">
        <v>37</v>
      </c>
      <c r="B30" s="3"/>
      <c r="C30" s="3" t="s">
        <v>49</v>
      </c>
      <c r="D30" s="3">
        <v>3</v>
      </c>
      <c r="E30" s="12">
        <v>3840</v>
      </c>
      <c r="F30" s="36">
        <f t="shared" si="1"/>
        <v>11520</v>
      </c>
    </row>
    <row r="31" spans="1:6" ht="47.25" x14ac:dyDescent="0.25">
      <c r="A31" s="3" t="s">
        <v>38</v>
      </c>
      <c r="B31" s="3"/>
      <c r="C31" s="3" t="s">
        <v>49</v>
      </c>
      <c r="D31" s="3">
        <v>3</v>
      </c>
      <c r="E31" s="13"/>
      <c r="F31" s="36">
        <f t="shared" si="1"/>
        <v>0</v>
      </c>
    </row>
    <row r="32" spans="1:6" ht="15.75" x14ac:dyDescent="0.25">
      <c r="A32" s="22" t="s">
        <v>63</v>
      </c>
      <c r="B32" s="22"/>
      <c r="C32" s="22"/>
      <c r="D32" s="22"/>
      <c r="E32" s="22"/>
      <c r="F32" s="36">
        <f>SUM(F23:F31)</f>
        <v>245334</v>
      </c>
    </row>
    <row r="33" spans="1:13" ht="15.75" x14ac:dyDescent="0.25">
      <c r="A33" s="4"/>
      <c r="B33" s="4"/>
      <c r="C33" s="4"/>
      <c r="D33" s="4"/>
      <c r="E33" s="14"/>
      <c r="F33" s="37"/>
    </row>
    <row r="34" spans="1:13" ht="15.75" x14ac:dyDescent="0.25">
      <c r="A34" s="3" t="s">
        <v>65</v>
      </c>
      <c r="B34" s="5"/>
      <c r="C34" s="5"/>
      <c r="D34" s="5"/>
      <c r="E34" s="15"/>
      <c r="F34" s="37"/>
    </row>
    <row r="35" spans="1:13" ht="15.75" x14ac:dyDescent="0.25">
      <c r="A35" s="3" t="s">
        <v>19</v>
      </c>
      <c r="B35" s="3"/>
      <c r="C35" s="3" t="s">
        <v>50</v>
      </c>
      <c r="D35" s="6" t="s">
        <v>52</v>
      </c>
      <c r="E35" s="13"/>
      <c r="F35" s="38" t="s">
        <v>67</v>
      </c>
    </row>
    <row r="36" spans="1:13" ht="15.75" x14ac:dyDescent="0.25">
      <c r="A36" s="3" t="s">
        <v>39</v>
      </c>
      <c r="B36" s="3"/>
      <c r="C36" s="3" t="s">
        <v>50</v>
      </c>
      <c r="D36" s="6" t="s">
        <v>52</v>
      </c>
      <c r="E36" s="13"/>
      <c r="F36" s="38" t="s">
        <v>67</v>
      </c>
    </row>
    <row r="37" spans="1:13" ht="31.5" x14ac:dyDescent="0.25">
      <c r="A37" s="3" t="s">
        <v>40</v>
      </c>
      <c r="B37" s="3"/>
      <c r="C37" s="3" t="s">
        <v>50</v>
      </c>
      <c r="D37" s="6" t="s">
        <v>52</v>
      </c>
      <c r="E37" s="13"/>
      <c r="F37" s="38" t="s">
        <v>67</v>
      </c>
    </row>
    <row r="38" spans="1:13" ht="15.75" x14ac:dyDescent="0.25">
      <c r="A38" s="3" t="s">
        <v>41</v>
      </c>
      <c r="B38" s="3"/>
      <c r="C38" s="3" t="s">
        <v>50</v>
      </c>
      <c r="D38" s="6" t="s">
        <v>52</v>
      </c>
      <c r="E38" s="13"/>
      <c r="F38" s="38" t="s">
        <v>67</v>
      </c>
    </row>
    <row r="39" spans="1:13" ht="15.75" x14ac:dyDescent="0.25">
      <c r="A39" s="3" t="s">
        <v>43</v>
      </c>
      <c r="B39" s="3"/>
      <c r="C39" s="3" t="s">
        <v>50</v>
      </c>
      <c r="D39" s="6" t="s">
        <v>52</v>
      </c>
      <c r="E39" s="13"/>
      <c r="F39" s="38" t="s">
        <v>67</v>
      </c>
      <c r="M39" s="26"/>
    </row>
    <row r="40" spans="1:13" x14ac:dyDescent="0.25">
      <c r="H40" s="27"/>
      <c r="I40" s="27"/>
      <c r="J40" s="27"/>
      <c r="K40" s="27"/>
      <c r="L40" s="27"/>
      <c r="M40" s="27"/>
    </row>
    <row r="41" spans="1:13" x14ac:dyDescent="0.25">
      <c r="H41" s="27"/>
      <c r="I41" s="27"/>
      <c r="J41" s="27"/>
      <c r="K41" s="27"/>
      <c r="L41" s="27"/>
      <c r="M41" s="27"/>
    </row>
    <row r="42" spans="1:13" ht="15.75" x14ac:dyDescent="0.25">
      <c r="A42" s="20" t="s">
        <v>66</v>
      </c>
      <c r="M42" s="26"/>
    </row>
    <row r="43" spans="1:13" ht="15.75" x14ac:dyDescent="0.25">
      <c r="A43" s="3" t="s">
        <v>44</v>
      </c>
      <c r="B43" s="3"/>
      <c r="C43" s="3" t="s">
        <v>53</v>
      </c>
      <c r="D43" s="6" t="s">
        <v>52</v>
      </c>
      <c r="E43" s="13"/>
      <c r="F43" s="38" t="s">
        <v>67</v>
      </c>
      <c r="M43" s="26"/>
    </row>
    <row r="44" spans="1:13" ht="15.75" x14ac:dyDescent="0.25">
      <c r="A44" s="3" t="s">
        <v>45</v>
      </c>
      <c r="B44" s="3"/>
      <c r="C44" s="3" t="s">
        <v>53</v>
      </c>
      <c r="D44" s="6" t="s">
        <v>52</v>
      </c>
      <c r="E44" s="13"/>
      <c r="F44" s="38" t="s">
        <v>67</v>
      </c>
      <c r="M44" s="26"/>
    </row>
    <row r="45" spans="1:13" ht="15.75" x14ac:dyDescent="0.25">
      <c r="A45" s="3" t="s">
        <v>2</v>
      </c>
      <c r="B45" s="3" t="s">
        <v>3</v>
      </c>
      <c r="C45" s="3" t="s">
        <v>48</v>
      </c>
      <c r="D45" s="6" t="s">
        <v>52</v>
      </c>
      <c r="E45" s="16" t="s">
        <v>4</v>
      </c>
      <c r="F45" s="38" t="s">
        <v>67</v>
      </c>
      <c r="M45" s="26"/>
    </row>
    <row r="46" spans="1:13" ht="31.5" x14ac:dyDescent="0.25">
      <c r="A46" s="3" t="s">
        <v>5</v>
      </c>
      <c r="B46" s="3" t="s">
        <v>6</v>
      </c>
      <c r="C46" s="3" t="s">
        <v>48</v>
      </c>
      <c r="D46" s="6" t="s">
        <v>52</v>
      </c>
      <c r="E46" s="16" t="s">
        <v>7</v>
      </c>
      <c r="F46" s="38" t="s">
        <v>67</v>
      </c>
      <c r="M46" s="26"/>
    </row>
    <row r="47" spans="1:13" ht="31.5" x14ac:dyDescent="0.25">
      <c r="A47" s="3" t="s">
        <v>8</v>
      </c>
      <c r="B47" s="3" t="s">
        <v>9</v>
      </c>
      <c r="C47" s="3" t="s">
        <v>48</v>
      </c>
      <c r="D47" s="6" t="s">
        <v>52</v>
      </c>
      <c r="E47" s="13" t="s">
        <v>10</v>
      </c>
      <c r="F47" s="38" t="s">
        <v>67</v>
      </c>
      <c r="M47" s="26"/>
    </row>
    <row r="48" spans="1:13" ht="31.5" x14ac:dyDescent="0.25">
      <c r="A48" s="3" t="s">
        <v>11</v>
      </c>
      <c r="B48" s="3" t="s">
        <v>12</v>
      </c>
      <c r="C48" s="3" t="s">
        <v>48</v>
      </c>
      <c r="D48" s="6" t="s">
        <v>52</v>
      </c>
      <c r="E48" s="13" t="s">
        <v>10</v>
      </c>
      <c r="F48" s="38" t="s">
        <v>67</v>
      </c>
      <c r="M48" s="26"/>
    </row>
    <row r="49" spans="1:13" ht="15.75" x14ac:dyDescent="0.25">
      <c r="A49" s="3" t="s">
        <v>13</v>
      </c>
      <c r="B49" s="3" t="s">
        <v>14</v>
      </c>
      <c r="C49" s="3" t="s">
        <v>48</v>
      </c>
      <c r="D49" s="6" t="s">
        <v>52</v>
      </c>
      <c r="E49" s="16" t="s">
        <v>15</v>
      </c>
      <c r="F49" s="38" t="s">
        <v>67</v>
      </c>
      <c r="M49" s="26"/>
    </row>
    <row r="50" spans="1:13" ht="15.75" x14ac:dyDescent="0.25">
      <c r="A50" s="3" t="s">
        <v>16</v>
      </c>
      <c r="B50" s="3" t="s">
        <v>17</v>
      </c>
      <c r="C50" s="3" t="s">
        <v>48</v>
      </c>
      <c r="D50" s="6" t="s">
        <v>52</v>
      </c>
      <c r="E50" s="16" t="s">
        <v>18</v>
      </c>
      <c r="F50" s="38" t="s">
        <v>67</v>
      </c>
    </row>
    <row r="51" spans="1:13" ht="31.5" x14ac:dyDescent="0.25">
      <c r="A51" s="3" t="s">
        <v>42</v>
      </c>
      <c r="B51" s="3"/>
      <c r="C51" s="3" t="s">
        <v>53</v>
      </c>
      <c r="D51" s="6" t="s">
        <v>52</v>
      </c>
      <c r="E51" s="13"/>
      <c r="F51" s="38" t="s">
        <v>67</v>
      </c>
    </row>
    <row r="52" spans="1:13" x14ac:dyDescent="0.25">
      <c r="A52" s="39"/>
      <c r="B52" s="39"/>
      <c r="C52" s="39"/>
      <c r="D52" s="39"/>
      <c r="E52" s="39"/>
      <c r="F52" s="40"/>
    </row>
  </sheetData>
  <mergeCells count="4">
    <mergeCell ref="A13:E13"/>
    <mergeCell ref="A20:E20"/>
    <mergeCell ref="A52:E52"/>
    <mergeCell ref="A32:E32"/>
  </mergeCells>
  <hyperlinks>
    <hyperlink ref="E50" r:id="rId1" display="UYU 1249 Link"/>
    <hyperlink ref="E45" r:id="rId2"/>
    <hyperlink ref="E49" r:id="rId3"/>
    <hyperlink ref="E46" r:id="rId4"/>
    <hyperlink ref="E2" r:id="rId5" display="https://articulo.mercadolibre.com.uy/MLU-445279074-escritorio-mesa-de-pc-con-cajon-oficina-mueble-lcm-_JM"/>
    <hyperlink ref="E5" r:id="rId6" display="https://articulo.mercadolibre.com.uy/MLU-442899266-mueble-cocina-multiuso-armari-living-oficina-2401-_JM"/>
    <hyperlink ref="E3" r:id="rId7" display="https://articulo.mercadolibre.com.uy/MLU-443808655-silla-fija-eco-de-escritorio-oficina-hogar-apilable-armada-_JM"/>
    <hyperlink ref="E4" r:id="rId8" display="https://articulo.mercadolibre.com.uy/MLU-452988688-artefacto-tubo-led-doble-36w-120cm-blanco-frio-6500-k-_JM"/>
    <hyperlink ref="E6" r:id="rId9" display="https://articulo.mercadolibre.com.uy/MLU-444421998-sillon-sofa-3-lugares-minimalista-mesa-y-2-puff--_JM"/>
    <hyperlink ref="E7" r:id="rId10" display="https://articulo.mercadolibre.com.uy/MLU-444478827-juego-de-mesa-y-sillas-comedor-o-cocina-varios-modelos-gh-_JM"/>
    <hyperlink ref="E8" r:id="rId11" display="https://articulo.mercadolibre.com.uy/MLU-447144410-microondas-panavox-express-20-digital-el-mejor-respaldo-_JM"/>
    <hyperlink ref="E9" r:id="rId12" display="https://articulo.mercadolibre.com.uy/MLU-452575969-refrigerador-heladera-electrolux-re31-de-240l-oferta-loi-_JM"/>
    <hyperlink ref="E19" r:id="rId13" display="https://articulo.mercadolibre.com.uy/MLU-453411200-tenedor-mesa-x-12-acero-inoxidable-cuchillo-cuchara-rsi12-_JM"/>
    <hyperlink ref="E18" r:id="rId14" location="D[S:ADV,L:VQCATCORE_LST,V:2,I:MTU0MDM4OTA0MTc1N3xlLTAwMDFiYWJjfHBsYXktYWtrYS5hY3Rvci5wcm9taXNlcy1kaXNwYXRjaGVyLTQzOXwxMjkzNjA4Mjc1MDg3MzkxNTQ" display="https://articulo.mercadolibre.com.uy/MLU-456463992-escurridor-de-plato-de-dos-niveles-con-bandeja-super-oferta-_JM - D[S:ADV,L:VQCATCORE_LST,V:2,I:MTU0MDM4OTA0MTc1N3xlLTAwMDFiYWJjfHBsYXktYWtrYS5hY3Rvci5wcm9taXNlcy1kaXNwYXRjaGVyLTQzOXwxMjkzNjA4Mjc1MDg3MzkxNTQ"/>
    <hyperlink ref="E16" r:id="rId15" display="https://articulo.mercadolibre.com.uy/MLU-453665825-plato-melamina-llano-blanco-de-23cm-cu-el-regalon-_JM"/>
    <hyperlink ref="E17" r:id="rId16" display="https://articulo.mercadolibre.com.uy/MLU-445344546-vaso-vidrio-de-refresco-350-ml-linea-cylinder-nf-_JM"/>
    <hyperlink ref="E10" r:id="rId17" display="https://articulo.mercadolibre.com.uy/MLU-451528205-aire-acondicionado-corner-celling-12000btu-_JM"/>
    <hyperlink ref="E11" r:id="rId18" display="https://articulo.mercadolibre.com.uy/MLU-452936573-kit-vigilancia-8-canales-4-cam-hd-todo-incluido--_JM"/>
    <hyperlink ref="E12" r:id="rId19" display="https://articulo.mercadolibre.com.uy/MLU-449952276-telefono-inal-2-bases-panasonic-captor-y-contest-yanett-_JM"/>
    <hyperlink ref="E23" r:id="rId20" display="http://www.carlosgutierrez.com.uy/show.asp?articulo=6733"/>
    <hyperlink ref="E24" r:id="rId21" display="http://www.carlosgutierrez.com.uy/show.asp?articulo=7236"/>
    <hyperlink ref="E25" r:id="rId22" display="https://articulo.mercadolibre.com.uy/MLU-444624855-impresora-multifuncion-epson-wifi-xp241-tintas-originales-_JM"/>
    <hyperlink ref="E26" r:id="rId23" display="http://www.carlosgutierrez.com.uy/show.asp?articulo=6901"/>
    <hyperlink ref="E27" r:id="rId24" display="https://articulo.mercadolibre.com.uy/MLU-444511947-racks-servidores-42u-gabinetes-computacion-ventilados-server-_JM"/>
    <hyperlink ref="E28" r:id="rId25" display="https://articulo.mercadolibre.com.uy/MLU-449515129-patchera-24-puertos-cat-6e-para-rack-_JM"/>
    <hyperlink ref="E30" r:id="rId26" location="D[S:ADV,L:VQCATCORE_LST,V:3,I:MTU0MDM5MzU0NTM1N3xlLTAwMDE5YWI5fHBsYXktYWtrYS5hY3Rvci5wcm9taXNlcy1kaXNwYXRjaGVyLTIwOXwyMDQxNzY1NDM3NjIwMjU4MTYz," display="https://articulo.mercadolibre.com.uy/MLU-451119915-access-point-tp-link-eap220-600mbps-montaje-en-techopared-_JM - D[S:ADV,L:VQCATCORE_LST,V:3,I:MTU0MDM5MzU0NTM1N3xlLTAwMDE5YWI5fHBsYXktYWtrYS5hY3Rvci5wcm9taXNlcy1kaXNwYXRjaGVyLTIwOXwyMDQxNzY1NDM3NjIwMjU4MTYz,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Alumno</cp:lastModifiedBy>
  <cp:revision/>
  <dcterms:created xsi:type="dcterms:W3CDTF">2018-09-14T14:34:01Z</dcterms:created>
  <dcterms:modified xsi:type="dcterms:W3CDTF">2018-10-24T16:18:47Z</dcterms:modified>
  <cp:category/>
  <cp:contentStatus/>
</cp:coreProperties>
</file>