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se\Desktop\"/>
    </mc:Choice>
  </mc:AlternateContent>
  <xr:revisionPtr revIDLastSave="0" documentId="8_{AB1AA047-C46B-4886-AEA6-0475A9F232DB}" xr6:coauthVersionLast="47" xr6:coauthVersionMax="47" xr10:uidLastSave="{00000000-0000-0000-0000-000000000000}"/>
  <bookViews>
    <workbookView xWindow="-120" yWindow="-120" windowWidth="20730" windowHeight="11160" xr2:uid="{989C9C1D-F717-4E3C-B048-848095435100}"/>
  </bookViews>
  <sheets>
    <sheet name="Maio 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1" l="1"/>
  <c r="I11" i="1"/>
  <c r="C7" i="1"/>
  <c r="B33" i="1"/>
  <c r="J7" i="1" l="1"/>
  <c r="J8" i="1" s="1"/>
</calcChain>
</file>

<file path=xl/sharedStrings.xml><?xml version="1.0" encoding="utf-8"?>
<sst xmlns="http://schemas.openxmlformats.org/spreadsheetml/2006/main" count="55" uniqueCount="38">
  <si>
    <t>Outros:</t>
  </si>
  <si>
    <t>Valor Total:</t>
  </si>
  <si>
    <t>Saldo:</t>
  </si>
  <si>
    <t>Pagamentos</t>
  </si>
  <si>
    <t xml:space="preserve"> </t>
  </si>
  <si>
    <t>Data</t>
  </si>
  <si>
    <t>Valor</t>
  </si>
  <si>
    <t>Tipo</t>
  </si>
  <si>
    <t>Local/O que</t>
  </si>
  <si>
    <t>VARIAVEL</t>
  </si>
  <si>
    <t>Cartão</t>
  </si>
  <si>
    <t>contas fixas</t>
  </si>
  <si>
    <t>FIXO</t>
  </si>
  <si>
    <t>Energia</t>
  </si>
  <si>
    <t>contas variaveis</t>
  </si>
  <si>
    <t>Internet</t>
  </si>
  <si>
    <t>Aluguel</t>
  </si>
  <si>
    <t>Salário Giovani SV:</t>
  </si>
  <si>
    <t>Salário APP:</t>
  </si>
  <si>
    <t>1 quarta</t>
  </si>
  <si>
    <t>2 quarta</t>
  </si>
  <si>
    <t>3 quarta</t>
  </si>
  <si>
    <t>4 quarta</t>
  </si>
  <si>
    <t>5 quarta</t>
  </si>
  <si>
    <t>Van</t>
  </si>
  <si>
    <t>Faculdade</t>
  </si>
  <si>
    <t>Gas</t>
  </si>
  <si>
    <t>Situação</t>
  </si>
  <si>
    <t>Internet (celular)</t>
  </si>
  <si>
    <t>Advogada (2/4)</t>
  </si>
  <si>
    <t>Gasolina Carro</t>
  </si>
  <si>
    <t>Mercado</t>
  </si>
  <si>
    <t>Cartão (Fer)</t>
  </si>
  <si>
    <t>DAS</t>
  </si>
  <si>
    <t>Escola</t>
  </si>
  <si>
    <t>Manutenção (M)</t>
  </si>
  <si>
    <t>Manutenção (C)</t>
  </si>
  <si>
    <t>Gastos: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</si>
</sst>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44" fontId="0" fillId="0" borderId="0" xfId="0" applyNumberFormat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3" fillId="0" borderId="0" xfId="0" applyFont="1" applyAlignment="1">
      <alignment horizontal="right"/>
    </xf>
    <xf numFmtId="44" fontId="3" fillId="0" borderId="0" xfId="1" applyFont="1"/>
    <xf numFmtId="0" fontId="3" fillId="0" borderId="0" xfId="0" applyFont="1" applyAlignment="1">
      <alignment horizontal="right"/>
    </xf>
    <xf numFmtId="44" fontId="3" fillId="0" borderId="0" xfId="1" applyFont="1" applyAlignment="1">
      <alignment horizontal="right"/>
    </xf>
  </cellXfs>
  <cellStyles count="2">
    <cellStyle name="Moeda" xfId="1" builtinId="4"/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333C-17D4-489E-B444-43692ECC380A}">
  <dimension ref="A1:J33"/>
  <sheetViews>
    <sheetView tabSelected="1" workbookViewId="0">
      <selection sqref="A1:B1"/>
    </sheetView>
  </sheetViews>
  <sheetFormatPr defaultRowHeight="15" x14ac:dyDescent="0.25"/>
  <cols>
    <col min="1" max="1" width="7.5703125" customWidth="1"/>
    <col min="2" max="3" width="12.140625" bestFit="1" customWidth="1"/>
    <col min="4" max="4" width="16.28515625" bestFit="1" customWidth="1"/>
    <col min="9" max="9" width="12.140625" bestFit="1" customWidth="1"/>
    <col min="10" max="10" width="16.5703125" bestFit="1" customWidth="1"/>
  </cols>
  <sheetData>
    <row r="1" spans="1:10" x14ac:dyDescent="0.25">
      <c r="A1" s="9" t="s">
        <v>17</v>
      </c>
      <c r="B1" s="9"/>
      <c r="C1" s="1">
        <v>3250</v>
      </c>
      <c r="I1" s="2"/>
      <c r="J1" s="2"/>
    </row>
    <row r="2" spans="1:10" x14ac:dyDescent="0.25">
      <c r="A2" s="9" t="s">
        <v>0</v>
      </c>
      <c r="B2" s="9"/>
      <c r="C2" s="1"/>
      <c r="I2" s="2"/>
      <c r="J2" s="2"/>
    </row>
    <row r="3" spans="1:10" x14ac:dyDescent="0.25">
      <c r="A3" s="9" t="s">
        <v>18</v>
      </c>
      <c r="B3" s="9"/>
      <c r="C3" s="1"/>
      <c r="I3" s="2"/>
      <c r="J3" s="2"/>
    </row>
    <row r="4" spans="1:10" x14ac:dyDescent="0.25">
      <c r="C4" s="8" t="s">
        <v>19</v>
      </c>
      <c r="D4" s="7" t="s">
        <v>20</v>
      </c>
      <c r="E4" s="8" t="s">
        <v>21</v>
      </c>
      <c r="F4" s="7" t="s">
        <v>22</v>
      </c>
      <c r="G4" s="8" t="s">
        <v>23</v>
      </c>
      <c r="I4" s="2"/>
      <c r="J4" s="2"/>
    </row>
    <row r="5" spans="1:10" x14ac:dyDescent="0.25">
      <c r="B5" s="1"/>
      <c r="C5" s="1"/>
      <c r="D5" s="1"/>
      <c r="E5" s="1"/>
      <c r="F5" s="1"/>
      <c r="G5" s="1"/>
      <c r="I5" s="2"/>
      <c r="J5" s="2"/>
    </row>
    <row r="6" spans="1:10" x14ac:dyDescent="0.25">
      <c r="B6" s="2"/>
      <c r="I6" s="2"/>
      <c r="J6" s="2"/>
    </row>
    <row r="7" spans="1:10" x14ac:dyDescent="0.25">
      <c r="A7" s="9" t="s">
        <v>1</v>
      </c>
      <c r="B7" s="9"/>
      <c r="C7" s="10">
        <f>SUM(C1:C3)</f>
        <v>3250</v>
      </c>
      <c r="I7" s="2" t="s">
        <v>2</v>
      </c>
      <c r="J7" s="2">
        <f>C7-B33</f>
        <v>-1595</v>
      </c>
    </row>
    <row r="8" spans="1:10" x14ac:dyDescent="0.25">
      <c r="B8" s="2"/>
      <c r="I8" s="2"/>
      <c r="J8" s="2" t="str">
        <f>IF(J7&gt;0,"Que Bonitinho!","Fudeu")</f>
        <v>Fudeu</v>
      </c>
    </row>
    <row r="9" spans="1:10" x14ac:dyDescent="0.25">
      <c r="A9" s="3" t="s">
        <v>3</v>
      </c>
      <c r="B9" s="3"/>
      <c r="C9" s="3"/>
      <c r="D9" s="3"/>
      <c r="E9" s="3"/>
      <c r="F9" t="s">
        <v>4</v>
      </c>
      <c r="I9" s="2"/>
      <c r="J9" s="2"/>
    </row>
    <row r="10" spans="1:10" x14ac:dyDescent="0.25">
      <c r="A10" s="4" t="s">
        <v>5</v>
      </c>
      <c r="B10" s="5" t="s">
        <v>6</v>
      </c>
      <c r="C10" s="4" t="s">
        <v>7</v>
      </c>
      <c r="D10" s="4" t="s">
        <v>8</v>
      </c>
      <c r="E10" s="4" t="s">
        <v>27</v>
      </c>
      <c r="I10" s="2"/>
      <c r="J10" s="2"/>
    </row>
    <row r="11" spans="1:10" x14ac:dyDescent="0.25">
      <c r="A11">
        <v>1</v>
      </c>
      <c r="B11" s="1">
        <v>600</v>
      </c>
      <c r="C11" s="1" t="s">
        <v>12</v>
      </c>
      <c r="D11" t="s">
        <v>30</v>
      </c>
      <c r="I11" s="2">
        <f>SUMIF(C11:C32,"FIXO",B11:B32)</f>
        <v>3395</v>
      </c>
      <c r="J11" s="2" t="s">
        <v>11</v>
      </c>
    </row>
    <row r="12" spans="1:10" x14ac:dyDescent="0.25">
      <c r="A12">
        <v>1</v>
      </c>
      <c r="B12" s="1">
        <v>600</v>
      </c>
      <c r="C12" s="1" t="s">
        <v>12</v>
      </c>
      <c r="D12" t="s">
        <v>31</v>
      </c>
      <c r="I12" s="2"/>
      <c r="J12" s="2"/>
    </row>
    <row r="13" spans="1:10" x14ac:dyDescent="0.25">
      <c r="A13">
        <v>1</v>
      </c>
      <c r="B13" s="1">
        <v>200</v>
      </c>
      <c r="C13" s="1" t="s">
        <v>9</v>
      </c>
      <c r="D13" t="s">
        <v>34</v>
      </c>
      <c r="I13" s="2">
        <f>SUMIF(C11:C32,"VARIAVEL",B11:B32)</f>
        <v>1850</v>
      </c>
      <c r="J13" s="2" t="s">
        <v>14</v>
      </c>
    </row>
    <row r="14" spans="1:10" x14ac:dyDescent="0.25">
      <c r="A14">
        <v>1</v>
      </c>
      <c r="B14" s="1">
        <v>300</v>
      </c>
      <c r="C14" s="1" t="s">
        <v>9</v>
      </c>
      <c r="D14" t="s">
        <v>35</v>
      </c>
      <c r="I14" s="2"/>
      <c r="J14" s="2"/>
    </row>
    <row r="15" spans="1:10" x14ac:dyDescent="0.25">
      <c r="A15">
        <v>1</v>
      </c>
      <c r="C15" s="1" t="s">
        <v>9</v>
      </c>
      <c r="D15" t="s">
        <v>36</v>
      </c>
      <c r="G15" t="s">
        <v>4</v>
      </c>
      <c r="I15" s="2"/>
      <c r="J15" s="2"/>
    </row>
    <row r="16" spans="1:10" x14ac:dyDescent="0.25">
      <c r="A16">
        <v>5</v>
      </c>
      <c r="B16" s="1">
        <v>130</v>
      </c>
      <c r="C16" s="1" t="s">
        <v>12</v>
      </c>
      <c r="D16" t="s">
        <v>13</v>
      </c>
      <c r="E16" s="6"/>
      <c r="I16" s="2"/>
      <c r="J16" s="2"/>
    </row>
    <row r="17" spans="1:10" x14ac:dyDescent="0.25">
      <c r="A17">
        <v>5</v>
      </c>
      <c r="B17" s="1">
        <v>600</v>
      </c>
      <c r="C17" s="1" t="s">
        <v>12</v>
      </c>
      <c r="D17" t="s">
        <v>25</v>
      </c>
      <c r="I17" s="2"/>
      <c r="J17" s="2"/>
    </row>
    <row r="18" spans="1:10" x14ac:dyDescent="0.25">
      <c r="A18">
        <v>8</v>
      </c>
      <c r="B18" s="1">
        <v>240</v>
      </c>
      <c r="C18" s="1" t="s">
        <v>12</v>
      </c>
      <c r="D18" t="s">
        <v>24</v>
      </c>
      <c r="I18" s="2"/>
      <c r="J18" s="2"/>
    </row>
    <row r="19" spans="1:10" x14ac:dyDescent="0.25">
      <c r="A19">
        <v>8</v>
      </c>
      <c r="B19" s="1">
        <v>250</v>
      </c>
      <c r="C19" s="1" t="s">
        <v>9</v>
      </c>
      <c r="D19" t="s">
        <v>29</v>
      </c>
      <c r="I19" s="2"/>
      <c r="J19" s="2"/>
    </row>
    <row r="20" spans="1:10" x14ac:dyDescent="0.25">
      <c r="A20">
        <v>10</v>
      </c>
      <c r="B20" s="1">
        <v>700</v>
      </c>
      <c r="C20" s="1" t="s">
        <v>9</v>
      </c>
      <c r="D20" t="s">
        <v>32</v>
      </c>
      <c r="G20" t="s">
        <v>4</v>
      </c>
      <c r="H20" t="s">
        <v>4</v>
      </c>
      <c r="I20" s="2"/>
      <c r="J20" s="2"/>
    </row>
    <row r="21" spans="1:10" x14ac:dyDescent="0.25">
      <c r="A21">
        <v>10</v>
      </c>
      <c r="B21" s="1">
        <v>900</v>
      </c>
      <c r="C21" s="1" t="s">
        <v>12</v>
      </c>
      <c r="D21" t="s">
        <v>16</v>
      </c>
      <c r="I21" s="2"/>
      <c r="J21" s="2"/>
    </row>
    <row r="22" spans="1:10" x14ac:dyDescent="0.25">
      <c r="A22">
        <v>15</v>
      </c>
      <c r="B22" s="1">
        <v>15</v>
      </c>
      <c r="C22" s="1" t="s">
        <v>12</v>
      </c>
      <c r="D22" t="s">
        <v>26</v>
      </c>
    </row>
    <row r="23" spans="1:10" x14ac:dyDescent="0.25">
      <c r="A23">
        <v>20</v>
      </c>
      <c r="B23" s="1">
        <v>100</v>
      </c>
      <c r="C23" s="1" t="s">
        <v>12</v>
      </c>
      <c r="D23" t="s">
        <v>15</v>
      </c>
    </row>
    <row r="24" spans="1:10" x14ac:dyDescent="0.25">
      <c r="A24">
        <v>20</v>
      </c>
      <c r="B24" s="1">
        <v>130</v>
      </c>
      <c r="C24" s="1" t="s">
        <v>12</v>
      </c>
      <c r="D24" t="s">
        <v>28</v>
      </c>
    </row>
    <row r="25" spans="1:10" x14ac:dyDescent="0.25">
      <c r="A25">
        <v>20</v>
      </c>
      <c r="B25" s="1">
        <v>80</v>
      </c>
      <c r="C25" s="1" t="s">
        <v>12</v>
      </c>
      <c r="D25" t="s">
        <v>33</v>
      </c>
    </row>
    <row r="26" spans="1:10" x14ac:dyDescent="0.25">
      <c r="A26">
        <v>21</v>
      </c>
      <c r="B26" s="1">
        <v>400</v>
      </c>
      <c r="C26" s="1" t="s">
        <v>9</v>
      </c>
      <c r="D26" t="s">
        <v>10</v>
      </c>
    </row>
    <row r="27" spans="1:10" x14ac:dyDescent="0.25">
      <c r="C27" s="1"/>
    </row>
    <row r="33" spans="1:3" x14ac:dyDescent="0.25">
      <c r="A33" s="11" t="s">
        <v>37</v>
      </c>
      <c r="B33" s="12">
        <f>SUM(B9:B25)</f>
        <v>4845</v>
      </c>
      <c r="C33" s="1"/>
    </row>
  </sheetData>
  <sortState xmlns:xlrd2="http://schemas.microsoft.com/office/spreadsheetml/2017/richdata2" ref="A11:D30">
    <sortCondition ref="A11:A30"/>
  </sortState>
  <mergeCells count="5">
    <mergeCell ref="A1:B1"/>
    <mergeCell ref="A3:B3"/>
    <mergeCell ref="A2:B2"/>
    <mergeCell ref="A7:B7"/>
    <mergeCell ref="A9:E9"/>
  </mergeCells>
  <phoneticPr fontId="5" type="noConversion"/>
  <conditionalFormatting sqref="J7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J8">
    <cfRule type="containsText" dxfId="1" priority="1" operator="containsText" text="bo">
      <formula>NOT(ISERROR(SEARCH("bo",J8)))</formula>
    </cfRule>
    <cfRule type="containsText" dxfId="0" priority="2" operator="containsText" text="fu">
      <formula>NOT(ISERROR(SEARCH("fu",J8)))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Deise</dc:creator>
  <cp:lastModifiedBy>Deise</cp:lastModifiedBy>
  <dcterms:created xsi:type="dcterms:W3CDTF">2022-05-14T18:36:44Z</dcterms:created>
  <dcterms:modified xsi:type="dcterms:W3CDTF">2022-05-14T19:15:36Z</dcterms:modified>
</cp:coreProperties>
</file>