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P\Documents\tesis\Resultados_Python\GUAYAS_1\"/>
    </mc:Choice>
  </mc:AlternateContent>
  <xr:revisionPtr revIDLastSave="0" documentId="13_ncr:1_{51959E09-DE0F-44E4-A98D-CBE404DE1149}" xr6:coauthVersionLast="47" xr6:coauthVersionMax="47" xr10:uidLastSave="{00000000-0000-0000-0000-000000000000}"/>
  <bookViews>
    <workbookView xWindow="3345" yWindow="2790" windowWidth="15375" windowHeight="7875" activeTab="1" xr2:uid="{00000000-000D-0000-FFFF-FFFF00000000}"/>
  </bookViews>
  <sheets>
    <sheet name="Sheet1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C27" i="2"/>
  <c r="F27" i="2" s="1"/>
  <c r="D27" i="2"/>
  <c r="B27" i="2"/>
  <c r="E27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W11" i="1"/>
  <c r="X11" i="1"/>
  <c r="Y11" i="1"/>
  <c r="Z11" i="1"/>
  <c r="AA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1" i="1"/>
  <c r="G27" i="2" l="1"/>
</calcChain>
</file>

<file path=xl/sharedStrings.xml><?xml version="1.0" encoding="utf-8"?>
<sst xmlns="http://schemas.openxmlformats.org/spreadsheetml/2006/main" count="119" uniqueCount="94">
  <si>
    <t>Nombre_Fiscalía</t>
  </si>
  <si>
    <t>FISCALIA DE PERSONAS Y GARANTIAS</t>
  </si>
  <si>
    <t>FISCALIA DE ADMINISTRACION PUBLICA</t>
  </si>
  <si>
    <t>FISCALIA DE SOLUCIONES RAPIDAS</t>
  </si>
  <si>
    <t>FISCALIA DE VIOLENCIA DE GENERO</t>
  </si>
  <si>
    <t>FISCALIA DE PATRIMONIO CIUDADANO</t>
  </si>
  <si>
    <t>FISCALIA DE ACCIDENTES DE TRANSITO</t>
  </si>
  <si>
    <t>UNIDAD ANTILAVADO DE ACTIVOS</t>
  </si>
  <si>
    <t>Cantones</t>
  </si>
  <si>
    <t xml:space="preserve">Fiscales Modelo </t>
  </si>
  <si>
    <t>Fiscales Actuales</t>
  </si>
  <si>
    <t xml:space="preserve">Tasa Actual </t>
  </si>
  <si>
    <t>Tasa Modelo</t>
  </si>
  <si>
    <t>Poblacion</t>
  </si>
  <si>
    <t>GUAYAQUIL</t>
  </si>
  <si>
    <t>DURAN</t>
  </si>
  <si>
    <t>MILAGRO</t>
  </si>
  <si>
    <t>DAULE</t>
  </si>
  <si>
    <t>PLAYAS</t>
  </si>
  <si>
    <t>NARANJAL</t>
  </si>
  <si>
    <t>SAMBORONDON</t>
  </si>
  <si>
    <t>SAN JACINTO DE YAGUACHI</t>
  </si>
  <si>
    <t>EL TRIUNFO</t>
  </si>
  <si>
    <t>NOBOL</t>
  </si>
  <si>
    <t>SIMON BOLIVAR</t>
  </si>
  <si>
    <t>LOMAS DE SARGENTILLO</t>
  </si>
  <si>
    <t>COLIMES</t>
  </si>
  <si>
    <t>PALESTINA</t>
  </si>
  <si>
    <t>ISIDRO AYORA</t>
  </si>
  <si>
    <t>ALFREDO BAQUERIZO MORENO</t>
  </si>
  <si>
    <t>ANTONIO ELIZALDE</t>
  </si>
  <si>
    <t>EMPALME</t>
  </si>
  <si>
    <t>MARCELINO MARIDUENA</t>
  </si>
  <si>
    <t>BALAO</t>
  </si>
  <si>
    <t>BALZAR</t>
  </si>
  <si>
    <t>NARANJITO</t>
  </si>
  <si>
    <t>PEDRO CARBO</t>
  </si>
  <si>
    <t>SANTA LUCIA</t>
  </si>
  <si>
    <t>SALITRE</t>
  </si>
  <si>
    <t xml:space="preserve">                                   Nombre_Fiscalía  GUAYAQUIL  DURAN  \</t>
  </si>
  <si>
    <t xml:space="preserve">0                   FISCALIA DE PERSONAS Y GARANTIAS        8.0    2.0   </t>
  </si>
  <si>
    <t xml:space="preserve">1  FISCALIA DE DELINCUENCIA ORGANIZADA, TRANSNACI...       15.0    2.0   </t>
  </si>
  <si>
    <t xml:space="preserve">2                 FISCALIA DE ADMINISTRACION PUBLICA        3.0    1.0   </t>
  </si>
  <si>
    <t xml:space="preserve">3                     FISCALIA DE SOLUCIONES RAPIDAS      119.0   11.0   </t>
  </si>
  <si>
    <t xml:space="preserve">4                    FISCALIA DE VIOLENCIA DE GENERO       28.0    3.0   </t>
  </si>
  <si>
    <t xml:space="preserve">5                   FISCALIA DE PATRIMONIO CIUDADANO        9.0    1.0   </t>
  </si>
  <si>
    <t xml:space="preserve">6                            FISCALIA DE FE  PUBLICA        8.0    1.0   </t>
  </si>
  <si>
    <t xml:space="preserve">7                 FISCALIA DE ACCIDENTES DE TRANSITO       15.0    3.0   </t>
  </si>
  <si>
    <t xml:space="preserve">8                       UNIDAD ANTILAVADO DE ACTIVOS       13.0    2.0   </t>
  </si>
  <si>
    <t xml:space="preserve">   MILAGRO  DAULE  PLAYAS  NARANJAL  SAMBORONDON  SAN JACINTO DE YAGUACHI  \</t>
  </si>
  <si>
    <t xml:space="preserve">0      1.0    1.0     1.0       1.0          1.0                      1.0   </t>
  </si>
  <si>
    <t xml:space="preserve">1      1.0    1.0     1.0       1.0          1.0                      1.0   </t>
  </si>
  <si>
    <t xml:space="preserve">2      1.0    1.0     1.0       1.0          1.0                      1.0   </t>
  </si>
  <si>
    <t xml:space="preserve">3      8.0    5.0     4.0       4.0          3.0                      3.0   </t>
  </si>
  <si>
    <t xml:space="preserve">4      2.0    3.0     2.0       2.0          1.0                      1.0   </t>
  </si>
  <si>
    <t xml:space="preserve">5      1.0    1.0     1.0       1.0          1.0                      1.0   </t>
  </si>
  <si>
    <t xml:space="preserve">6      1.0    1.0     1.0       1.0          1.0                      1.0   </t>
  </si>
  <si>
    <t xml:space="preserve">7      4.0    3.0     2.0       2.0          2.0                      2.0   </t>
  </si>
  <si>
    <t xml:space="preserve">8     -0.0   -0.0    -0.0      -0.0         -0.0                     -0.0   </t>
  </si>
  <si>
    <t xml:space="preserve">   EL TRIUNFO  ...  NOBOL  SIMON BOLIVAR  LOMAS DE SARGENTILLO  COLIMES  \</t>
  </si>
  <si>
    <t xml:space="preserve">0         1.0  ...    1.0            1.0                   1.0      1.0   </t>
  </si>
  <si>
    <t xml:space="preserve">1         1.0  ...    1.0            1.0                   1.0      1.0   </t>
  </si>
  <si>
    <t xml:space="preserve">2         1.0  ...    1.0           -0.0                  -0.0      1.0   </t>
  </si>
  <si>
    <t xml:space="preserve">3         2.0  ...    1.0            2.0                   1.0      1.0   </t>
  </si>
  <si>
    <t xml:space="preserve">4         1.0  ...    1.0            1.0                   1.0      1.0   </t>
  </si>
  <si>
    <t xml:space="preserve">5         1.0  ...    1.0            1.0                   1.0      1.0   </t>
  </si>
  <si>
    <t xml:space="preserve">6         1.0  ...    1.0            1.0                   1.0      1.0   </t>
  </si>
  <si>
    <t xml:space="preserve">7         1.0  ...    1.0            1.0                   1.0      1.0   </t>
  </si>
  <si>
    <t xml:space="preserve">8        -0.0  ...   -0.0           -0.0                  -0.0     -0.0   </t>
  </si>
  <si>
    <t xml:space="preserve">   PALESTINA  ISIDRO AYORA  ALFREDO BAQUERIZO MORENO  ANTONIO ELIZALDE  \</t>
  </si>
  <si>
    <t xml:space="preserve">0        1.0           1.0                      -0.0              -0.0   </t>
  </si>
  <si>
    <t xml:space="preserve">1        1.0           1.0                      -0.0              -0.0   </t>
  </si>
  <si>
    <t xml:space="preserve">2        1.0           1.0                      -0.0              -0.0   </t>
  </si>
  <si>
    <t xml:space="preserve">3        1.0           1.0                      -0.0              -0.0   </t>
  </si>
  <si>
    <t xml:space="preserve">4        1.0           1.0                      -0.0              -0.0   </t>
  </si>
  <si>
    <t xml:space="preserve">5        1.0           1.0                      -0.0              -0.0   </t>
  </si>
  <si>
    <t xml:space="preserve">6        1.0          -0.0                      -0.0              -0.0   </t>
  </si>
  <si>
    <t xml:space="preserve">7        1.0           1.0                      -0.0              -0.0   </t>
  </si>
  <si>
    <t xml:space="preserve">8       -0.0          -0.0                       3.0               2.0   </t>
  </si>
  <si>
    <t xml:space="preserve">   EMPALME  MARCELINO MARIDUENA  </t>
  </si>
  <si>
    <t xml:space="preserve">0     -0.0                 -0.0  </t>
  </si>
  <si>
    <t xml:space="preserve">1     -0.0                 -0.0  </t>
  </si>
  <si>
    <t xml:space="preserve">2     -0.0                 -0.0  </t>
  </si>
  <si>
    <t xml:space="preserve">3     -0.0                 -0.0  </t>
  </si>
  <si>
    <t xml:space="preserve">4     -0.0                 -0.0  </t>
  </si>
  <si>
    <t xml:space="preserve">5     -0.0                 -0.0  </t>
  </si>
  <si>
    <t xml:space="preserve">6     -0.0                 -0.0  </t>
  </si>
  <si>
    <t xml:space="preserve">7     -0.0                 -0.0  </t>
  </si>
  <si>
    <t xml:space="preserve">8      7.0                  2.0  </t>
  </si>
  <si>
    <t>FISCALIA DE DELINCUENCIA ORGANIZADA, TRANSNACIONAL E INTERNACIONAL</t>
  </si>
  <si>
    <t>FISCALIA DE FE  PUBLICA</t>
  </si>
  <si>
    <t>Suma</t>
  </si>
  <si>
    <t>Deficit</t>
  </si>
  <si>
    <t>Delitos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</si>
</sst>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2" borderId="1" xfId="0" applyFill="1" applyBorder="1" applyAlignment="1">
      <alignment horizontal="right" wrapText="1"/>
    </xf>
    <xf numFmtId="0" fontId="2" fillId="0" borderId="1" xfId="0" applyFont="1" applyFill="1" applyBorder="1" applyAlignment="1">
      <alignment horizontal="center" vertical="top"/>
    </xf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"/>
  <sheetViews>
    <sheetView workbookViewId="0">
      <selection activeCell="C11" sqref="C11:AA11"/>
    </sheetView>
  </sheetViews>
  <sheetFormatPr baseColWidth="10" defaultColWidth="9.140625" defaultRowHeight="15" x14ac:dyDescent="0.25"/>
  <cols>
    <col min="26" max="26" width="13" customWidth="1"/>
  </cols>
  <sheetData>
    <row r="1" spans="1:27" x14ac:dyDescent="0.25">
      <c r="B1" s="6" t="s">
        <v>0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35</v>
      </c>
      <c r="M1" s="6" t="s">
        <v>34</v>
      </c>
      <c r="N1" s="6" t="s">
        <v>36</v>
      </c>
      <c r="O1" s="6" t="s">
        <v>33</v>
      </c>
      <c r="P1" s="6" t="s">
        <v>38</v>
      </c>
      <c r="Q1" s="6" t="s">
        <v>37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28</v>
      </c>
      <c r="X1" s="6" t="s">
        <v>29</v>
      </c>
      <c r="Y1" s="6" t="s">
        <v>30</v>
      </c>
      <c r="Z1" s="6" t="s">
        <v>31</v>
      </c>
      <c r="AA1" s="6" t="s">
        <v>32</v>
      </c>
    </row>
    <row r="2" spans="1:27" x14ac:dyDescent="0.25">
      <c r="A2" s="6">
        <v>0</v>
      </c>
      <c r="B2" t="s">
        <v>1</v>
      </c>
      <c r="C2">
        <v>8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</row>
    <row r="3" spans="1:27" x14ac:dyDescent="0.25">
      <c r="A3" s="6">
        <v>1</v>
      </c>
      <c r="B3" t="s">
        <v>89</v>
      </c>
      <c r="C3">
        <v>15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 s="6">
        <v>2</v>
      </c>
      <c r="B4" t="s">
        <v>2</v>
      </c>
      <c r="C4">
        <v>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 s="6">
        <v>3</v>
      </c>
      <c r="B5" t="s">
        <v>3</v>
      </c>
      <c r="C5">
        <v>119</v>
      </c>
      <c r="D5">
        <v>11</v>
      </c>
      <c r="E5">
        <v>8</v>
      </c>
      <c r="F5">
        <v>5</v>
      </c>
      <c r="G5">
        <v>4</v>
      </c>
      <c r="H5">
        <v>4</v>
      </c>
      <c r="I5">
        <v>3</v>
      </c>
      <c r="J5">
        <v>3</v>
      </c>
      <c r="K5">
        <v>2</v>
      </c>
      <c r="L5">
        <v>2</v>
      </c>
      <c r="M5">
        <v>2</v>
      </c>
      <c r="N5">
        <v>1</v>
      </c>
      <c r="O5">
        <v>2</v>
      </c>
      <c r="P5">
        <v>1</v>
      </c>
      <c r="Q5">
        <v>1</v>
      </c>
      <c r="R5">
        <v>1</v>
      </c>
      <c r="S5">
        <v>2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 s="6">
        <v>4</v>
      </c>
      <c r="B6" t="s">
        <v>4</v>
      </c>
      <c r="C6">
        <v>28</v>
      </c>
      <c r="D6">
        <v>3</v>
      </c>
      <c r="E6">
        <v>2</v>
      </c>
      <c r="F6">
        <v>3</v>
      </c>
      <c r="G6">
        <v>2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 s="6">
        <v>5</v>
      </c>
      <c r="B7" t="s">
        <v>5</v>
      </c>
      <c r="C7">
        <v>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 s="6">
        <v>6</v>
      </c>
      <c r="B8" t="s">
        <v>90</v>
      </c>
      <c r="C8">
        <v>8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s="6">
        <v>7</v>
      </c>
      <c r="B9" t="s">
        <v>6</v>
      </c>
      <c r="C9">
        <v>15</v>
      </c>
      <c r="D9">
        <v>3</v>
      </c>
      <c r="E9">
        <v>4</v>
      </c>
      <c r="F9">
        <v>3</v>
      </c>
      <c r="G9">
        <v>2</v>
      </c>
      <c r="H9">
        <v>2</v>
      </c>
      <c r="I9">
        <v>2</v>
      </c>
      <c r="J9">
        <v>2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 s="6">
        <v>8</v>
      </c>
      <c r="B10" t="s">
        <v>7</v>
      </c>
      <c r="C10">
        <v>13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>
        <v>2</v>
      </c>
      <c r="Z10">
        <v>7</v>
      </c>
      <c r="AA10">
        <v>2</v>
      </c>
    </row>
    <row r="11" spans="1:27" x14ac:dyDescent="0.25">
      <c r="C11">
        <f>SUM(C2:C10)</f>
        <v>218</v>
      </c>
      <c r="D11">
        <f t="shared" ref="D11:V11" si="0">SUM(D2:D10)</f>
        <v>26</v>
      </c>
      <c r="E11">
        <f t="shared" si="0"/>
        <v>19</v>
      </c>
      <c r="F11">
        <f t="shared" si="0"/>
        <v>16</v>
      </c>
      <c r="G11">
        <f t="shared" si="0"/>
        <v>13</v>
      </c>
      <c r="H11">
        <f t="shared" si="0"/>
        <v>13</v>
      </c>
      <c r="I11">
        <f t="shared" si="0"/>
        <v>11</v>
      </c>
      <c r="J11">
        <f t="shared" si="0"/>
        <v>11</v>
      </c>
      <c r="K11">
        <f t="shared" si="0"/>
        <v>9</v>
      </c>
      <c r="L11">
        <f t="shared" si="0"/>
        <v>9</v>
      </c>
      <c r="M11">
        <f t="shared" si="0"/>
        <v>9</v>
      </c>
      <c r="N11">
        <f t="shared" si="0"/>
        <v>8</v>
      </c>
      <c r="O11">
        <f t="shared" si="0"/>
        <v>9</v>
      </c>
      <c r="P11">
        <f t="shared" si="0"/>
        <v>8</v>
      </c>
      <c r="Q11">
        <f t="shared" si="0"/>
        <v>8</v>
      </c>
      <c r="R11">
        <f t="shared" si="0"/>
        <v>8</v>
      </c>
      <c r="S11">
        <f t="shared" si="0"/>
        <v>8</v>
      </c>
      <c r="T11">
        <f t="shared" si="0"/>
        <v>7</v>
      </c>
      <c r="U11">
        <f t="shared" si="0"/>
        <v>8</v>
      </c>
      <c r="V11">
        <f t="shared" si="0"/>
        <v>8</v>
      </c>
      <c r="W11">
        <f t="shared" ref="W11" si="1">SUM(W2:W10)</f>
        <v>7</v>
      </c>
      <c r="X11">
        <f t="shared" ref="X11" si="2">SUM(X2:X10)</f>
        <v>3</v>
      </c>
      <c r="Y11">
        <f t="shared" ref="Y11" si="3">SUM(Y2:Y10)</f>
        <v>2</v>
      </c>
      <c r="Z11">
        <f t="shared" ref="Z11" si="4">SUM(Z2:Z10)</f>
        <v>7</v>
      </c>
      <c r="AA11">
        <f t="shared" ref="AA11" si="5">SUM(AA2:AA10)</f>
        <v>2</v>
      </c>
    </row>
    <row r="46" spans="5:5" x14ac:dyDescent="0.25">
      <c r="E46" s="5" t="s">
        <v>39</v>
      </c>
    </row>
    <row r="47" spans="5:5" x14ac:dyDescent="0.25">
      <c r="E47" s="5" t="s">
        <v>40</v>
      </c>
    </row>
    <row r="48" spans="5:5" x14ac:dyDescent="0.25">
      <c r="E48" s="5" t="s">
        <v>41</v>
      </c>
    </row>
    <row r="49" spans="5:5" x14ac:dyDescent="0.25">
      <c r="E49" s="5" t="s">
        <v>42</v>
      </c>
    </row>
    <row r="50" spans="5:5" x14ac:dyDescent="0.25">
      <c r="E50" s="5" t="s">
        <v>43</v>
      </c>
    </row>
    <row r="51" spans="5:5" x14ac:dyDescent="0.25">
      <c r="E51" s="5" t="s">
        <v>44</v>
      </c>
    </row>
    <row r="52" spans="5:5" x14ac:dyDescent="0.25">
      <c r="E52" s="5" t="s">
        <v>45</v>
      </c>
    </row>
    <row r="53" spans="5:5" x14ac:dyDescent="0.25">
      <c r="E53" s="5" t="s">
        <v>46</v>
      </c>
    </row>
    <row r="54" spans="5:5" x14ac:dyDescent="0.25">
      <c r="E54" s="5" t="s">
        <v>47</v>
      </c>
    </row>
    <row r="55" spans="5:5" x14ac:dyDescent="0.25">
      <c r="E55" s="5" t="s">
        <v>48</v>
      </c>
    </row>
    <row r="56" spans="5:5" x14ac:dyDescent="0.25">
      <c r="E56" s="4"/>
    </row>
    <row r="57" spans="5:5" x14ac:dyDescent="0.25">
      <c r="E57" s="5" t="s">
        <v>49</v>
      </c>
    </row>
    <row r="58" spans="5:5" x14ac:dyDescent="0.25">
      <c r="E58" s="5" t="s">
        <v>50</v>
      </c>
    </row>
    <row r="59" spans="5:5" x14ac:dyDescent="0.25">
      <c r="E59" s="5" t="s">
        <v>51</v>
      </c>
    </row>
    <row r="60" spans="5:5" x14ac:dyDescent="0.25">
      <c r="E60" s="5" t="s">
        <v>52</v>
      </c>
    </row>
    <row r="61" spans="5:5" x14ac:dyDescent="0.25">
      <c r="E61" s="5" t="s">
        <v>53</v>
      </c>
    </row>
    <row r="62" spans="5:5" x14ac:dyDescent="0.25">
      <c r="E62" s="5" t="s">
        <v>54</v>
      </c>
    </row>
    <row r="63" spans="5:5" x14ac:dyDescent="0.25">
      <c r="E63" s="5" t="s">
        <v>55</v>
      </c>
    </row>
    <row r="64" spans="5:5" x14ac:dyDescent="0.25">
      <c r="E64" s="5" t="s">
        <v>56</v>
      </c>
    </row>
    <row r="65" spans="5:5" x14ac:dyDescent="0.25">
      <c r="E65" s="5" t="s">
        <v>57</v>
      </c>
    </row>
    <row r="66" spans="5:5" x14ac:dyDescent="0.25">
      <c r="E66" s="5" t="s">
        <v>58</v>
      </c>
    </row>
    <row r="67" spans="5:5" x14ac:dyDescent="0.25">
      <c r="E67" s="4"/>
    </row>
    <row r="68" spans="5:5" x14ac:dyDescent="0.25">
      <c r="E68" s="5" t="s">
        <v>59</v>
      </c>
    </row>
    <row r="69" spans="5:5" x14ac:dyDescent="0.25">
      <c r="E69" s="5" t="s">
        <v>60</v>
      </c>
    </row>
    <row r="70" spans="5:5" x14ac:dyDescent="0.25">
      <c r="E70" s="5" t="s">
        <v>61</v>
      </c>
    </row>
    <row r="71" spans="5:5" x14ac:dyDescent="0.25">
      <c r="E71" s="5" t="s">
        <v>62</v>
      </c>
    </row>
    <row r="72" spans="5:5" x14ac:dyDescent="0.25">
      <c r="E72" s="5" t="s">
        <v>63</v>
      </c>
    </row>
    <row r="73" spans="5:5" x14ac:dyDescent="0.25">
      <c r="E73" s="5" t="s">
        <v>64</v>
      </c>
    </row>
    <row r="74" spans="5:5" x14ac:dyDescent="0.25">
      <c r="E74" s="5" t="s">
        <v>65</v>
      </c>
    </row>
    <row r="75" spans="5:5" x14ac:dyDescent="0.25">
      <c r="E75" s="5" t="s">
        <v>66</v>
      </c>
    </row>
    <row r="76" spans="5:5" x14ac:dyDescent="0.25">
      <c r="E76" s="5" t="s">
        <v>67</v>
      </c>
    </row>
    <row r="77" spans="5:5" x14ac:dyDescent="0.25">
      <c r="E77" s="5" t="s">
        <v>68</v>
      </c>
    </row>
    <row r="78" spans="5:5" x14ac:dyDescent="0.25">
      <c r="E78" s="4"/>
    </row>
    <row r="79" spans="5:5" x14ac:dyDescent="0.25">
      <c r="E79" s="5" t="s">
        <v>69</v>
      </c>
    </row>
    <row r="80" spans="5:5" x14ac:dyDescent="0.25">
      <c r="E80" s="5" t="s">
        <v>70</v>
      </c>
    </row>
    <row r="81" spans="5:5" x14ac:dyDescent="0.25">
      <c r="E81" s="5" t="s">
        <v>71</v>
      </c>
    </row>
    <row r="82" spans="5:5" x14ac:dyDescent="0.25">
      <c r="E82" s="5" t="s">
        <v>72</v>
      </c>
    </row>
    <row r="83" spans="5:5" x14ac:dyDescent="0.25">
      <c r="E83" s="5" t="s">
        <v>73</v>
      </c>
    </row>
    <row r="84" spans="5:5" x14ac:dyDescent="0.25">
      <c r="E84" s="5" t="s">
        <v>74</v>
      </c>
    </row>
    <row r="85" spans="5:5" x14ac:dyDescent="0.25">
      <c r="E85" s="5" t="s">
        <v>75</v>
      </c>
    </row>
    <row r="86" spans="5:5" x14ac:dyDescent="0.25">
      <c r="E86" s="5" t="s">
        <v>76</v>
      </c>
    </row>
    <row r="87" spans="5:5" x14ac:dyDescent="0.25">
      <c r="E87" s="5" t="s">
        <v>77</v>
      </c>
    </row>
    <row r="88" spans="5:5" x14ac:dyDescent="0.25">
      <c r="E88" s="5" t="s">
        <v>78</v>
      </c>
    </row>
    <row r="89" spans="5:5" x14ac:dyDescent="0.25">
      <c r="E89" s="4"/>
    </row>
    <row r="90" spans="5:5" x14ac:dyDescent="0.25">
      <c r="E90" s="5" t="s">
        <v>79</v>
      </c>
    </row>
    <row r="91" spans="5:5" x14ac:dyDescent="0.25">
      <c r="E91" s="5" t="s">
        <v>80</v>
      </c>
    </row>
    <row r="92" spans="5:5" x14ac:dyDescent="0.25">
      <c r="E92" s="5" t="s">
        <v>81</v>
      </c>
    </row>
    <row r="93" spans="5:5" x14ac:dyDescent="0.25">
      <c r="E93" s="5" t="s">
        <v>82</v>
      </c>
    </row>
    <row r="94" spans="5:5" x14ac:dyDescent="0.25">
      <c r="E94" s="5" t="s">
        <v>83</v>
      </c>
    </row>
    <row r="95" spans="5:5" x14ac:dyDescent="0.25">
      <c r="E95" s="5" t="s">
        <v>84</v>
      </c>
    </row>
    <row r="96" spans="5:5" x14ac:dyDescent="0.25">
      <c r="E96" s="5" t="s">
        <v>85</v>
      </c>
    </row>
    <row r="97" spans="5:5" x14ac:dyDescent="0.25">
      <c r="E97" s="5" t="s">
        <v>86</v>
      </c>
    </row>
    <row r="98" spans="5:5" x14ac:dyDescent="0.25">
      <c r="E98" s="5" t="s">
        <v>87</v>
      </c>
    </row>
    <row r="99" spans="5:5" x14ac:dyDescent="0.25">
      <c r="E99" s="5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4667-E6FD-4460-BE9B-DBBFE35B7BED}">
  <dimension ref="A1:H27"/>
  <sheetViews>
    <sheetView tabSelected="1" topLeftCell="A25" workbookViewId="0">
      <selection activeCell="H27" sqref="A1:H27"/>
    </sheetView>
  </sheetViews>
  <sheetFormatPr baseColWidth="10" defaultRowHeight="15" x14ac:dyDescent="0.25"/>
  <cols>
    <col min="1" max="1" width="33" customWidth="1"/>
    <col min="2" max="2" width="17.140625" customWidth="1"/>
    <col min="3" max="3" width="17.7109375" customWidth="1"/>
    <col min="6" max="6" width="12" bestFit="1" customWidth="1"/>
  </cols>
  <sheetData>
    <row r="1" spans="1:8" x14ac:dyDescent="0.25">
      <c r="A1" s="1" t="s">
        <v>8</v>
      </c>
      <c r="B1" s="1" t="s">
        <v>9</v>
      </c>
      <c r="C1" s="1" t="s">
        <v>10</v>
      </c>
      <c r="D1" s="1" t="s">
        <v>13</v>
      </c>
      <c r="E1" s="1" t="s">
        <v>11</v>
      </c>
      <c r="F1" s="1" t="s">
        <v>12</v>
      </c>
      <c r="G1" s="10" t="s">
        <v>92</v>
      </c>
      <c r="H1" s="10" t="s">
        <v>93</v>
      </c>
    </row>
    <row r="2" spans="1:8" x14ac:dyDescent="0.25">
      <c r="A2" s="6" t="s">
        <v>14</v>
      </c>
      <c r="B2" s="1">
        <v>218</v>
      </c>
      <c r="C2" s="7">
        <v>133</v>
      </c>
      <c r="D2" s="8">
        <v>2723665</v>
      </c>
      <c r="E2" s="1">
        <f>(B2/D2)*100000</f>
        <v>8.0039211870769726</v>
      </c>
      <c r="F2" s="1">
        <f>(C2/D2)*100000</f>
        <v>4.8831262288130146</v>
      </c>
      <c r="G2" s="1">
        <f>B2-C2</f>
        <v>85</v>
      </c>
      <c r="H2" s="11">
        <v>63552.776588719105</v>
      </c>
    </row>
    <row r="3" spans="1:8" x14ac:dyDescent="0.25">
      <c r="A3" s="6" t="s">
        <v>15</v>
      </c>
      <c r="B3" s="1">
        <v>26</v>
      </c>
      <c r="C3" s="7">
        <v>8</v>
      </c>
      <c r="D3" s="8">
        <v>315724</v>
      </c>
      <c r="E3" s="1">
        <f t="shared" ref="E3:E27" si="0">(B3/D3)*100000</f>
        <v>8.2350407317783887</v>
      </c>
      <c r="F3" s="1">
        <f t="shared" ref="F3:F25" si="1">(C3/D3)*100000</f>
        <v>2.5338586867010426</v>
      </c>
      <c r="G3" s="1">
        <f t="shared" ref="G3:G27" si="2">B3-C3</f>
        <v>18</v>
      </c>
      <c r="H3" s="11">
        <v>6537.4351070938264</v>
      </c>
    </row>
    <row r="4" spans="1:8" x14ac:dyDescent="0.25">
      <c r="A4" s="6" t="s">
        <v>16</v>
      </c>
      <c r="B4" s="1">
        <v>19</v>
      </c>
      <c r="C4" s="7">
        <v>8</v>
      </c>
      <c r="D4" s="8">
        <v>199835</v>
      </c>
      <c r="E4" s="1">
        <f t="shared" si="0"/>
        <v>9.5078439712763032</v>
      </c>
      <c r="F4" s="1">
        <f t="shared" si="1"/>
        <v>4.0033027247479174</v>
      </c>
      <c r="G4" s="1">
        <f t="shared" si="2"/>
        <v>11</v>
      </c>
      <c r="H4" s="11">
        <v>4632.4352082637452</v>
      </c>
    </row>
    <row r="5" spans="1:8" x14ac:dyDescent="0.25">
      <c r="A5" s="6" t="s">
        <v>17</v>
      </c>
      <c r="B5" s="1">
        <v>16</v>
      </c>
      <c r="C5" s="3">
        <v>1</v>
      </c>
      <c r="D5" s="8">
        <v>173684</v>
      </c>
      <c r="E5" s="1">
        <f t="shared" si="0"/>
        <v>9.2121323783422771</v>
      </c>
      <c r="F5" s="1">
        <f t="shared" si="1"/>
        <v>0.57575827364639232</v>
      </c>
      <c r="G5" s="1">
        <f t="shared" si="2"/>
        <v>15</v>
      </c>
      <c r="H5" s="11">
        <v>3475.7396810125033</v>
      </c>
    </row>
    <row r="6" spans="1:8" x14ac:dyDescent="0.25">
      <c r="A6" s="6" t="s">
        <v>18</v>
      </c>
      <c r="B6" s="1">
        <v>9</v>
      </c>
      <c r="C6" s="2">
        <v>2</v>
      </c>
      <c r="D6" s="8">
        <v>59628</v>
      </c>
      <c r="E6" s="1">
        <f t="shared" si="0"/>
        <v>15.093580197222781</v>
      </c>
      <c r="F6" s="1">
        <f t="shared" si="1"/>
        <v>3.3541289327161738</v>
      </c>
      <c r="G6" s="1">
        <f t="shared" si="2"/>
        <v>7</v>
      </c>
      <c r="H6" s="11">
        <v>2606.3918356540921</v>
      </c>
    </row>
    <row r="7" spans="1:8" x14ac:dyDescent="0.25">
      <c r="A7" s="6" t="s">
        <v>19</v>
      </c>
      <c r="B7" s="1">
        <v>8</v>
      </c>
      <c r="C7" s="7">
        <v>3</v>
      </c>
      <c r="D7" s="8">
        <v>95052</v>
      </c>
      <c r="E7" s="1">
        <f t="shared" si="0"/>
        <v>8.416445734966123</v>
      </c>
      <c r="F7" s="1">
        <f t="shared" si="1"/>
        <v>3.1561671506122964</v>
      </c>
      <c r="G7" s="1">
        <f t="shared" si="2"/>
        <v>5</v>
      </c>
      <c r="H7" s="11">
        <v>2392.2539343477515</v>
      </c>
    </row>
    <row r="8" spans="1:8" x14ac:dyDescent="0.25">
      <c r="A8" s="6" t="s">
        <v>20</v>
      </c>
      <c r="B8" s="1">
        <v>9</v>
      </c>
      <c r="C8" s="7">
        <v>4</v>
      </c>
      <c r="D8" s="8">
        <v>102404</v>
      </c>
      <c r="E8" s="1">
        <f t="shared" si="0"/>
        <v>8.7887191906566144</v>
      </c>
      <c r="F8" s="1">
        <f t="shared" si="1"/>
        <v>3.9060974180696069</v>
      </c>
      <c r="G8" s="1">
        <f t="shared" si="2"/>
        <v>5</v>
      </c>
      <c r="H8" s="11">
        <v>1994.6006950306723</v>
      </c>
    </row>
    <row r="9" spans="1:8" x14ac:dyDescent="0.25">
      <c r="A9" s="6" t="s">
        <v>21</v>
      </c>
      <c r="B9" s="1">
        <v>7</v>
      </c>
      <c r="C9" s="7">
        <v>2</v>
      </c>
      <c r="D9" s="8">
        <v>78204</v>
      </c>
      <c r="E9" s="1">
        <f t="shared" si="0"/>
        <v>8.9509488005728617</v>
      </c>
      <c r="F9" s="1">
        <f t="shared" si="1"/>
        <v>2.5574139430208174</v>
      </c>
      <c r="G9" s="1">
        <f t="shared" si="2"/>
        <v>5</v>
      </c>
      <c r="H9" s="11">
        <v>2149.2588842269802</v>
      </c>
    </row>
    <row r="10" spans="1:8" x14ac:dyDescent="0.25">
      <c r="A10" s="6" t="s">
        <v>22</v>
      </c>
      <c r="B10" s="1">
        <v>5</v>
      </c>
      <c r="C10" s="7">
        <v>1</v>
      </c>
      <c r="D10" s="8">
        <v>59636</v>
      </c>
      <c r="E10" s="1">
        <f t="shared" si="0"/>
        <v>8.384197464618687</v>
      </c>
      <c r="F10" s="1">
        <f t="shared" si="1"/>
        <v>1.6768394929237374</v>
      </c>
      <c r="G10" s="1">
        <f t="shared" si="2"/>
        <v>4</v>
      </c>
      <c r="H10" s="11">
        <v>1246</v>
      </c>
    </row>
    <row r="11" spans="1:8" x14ac:dyDescent="0.25">
      <c r="A11" s="6" t="s">
        <v>35</v>
      </c>
      <c r="B11" s="1">
        <v>4</v>
      </c>
      <c r="C11" s="3">
        <v>0</v>
      </c>
      <c r="D11" s="8">
        <v>43862</v>
      </c>
      <c r="E11" s="1">
        <f t="shared" si="0"/>
        <v>9.1195111941999905</v>
      </c>
      <c r="F11" s="1">
        <f t="shared" si="1"/>
        <v>0</v>
      </c>
      <c r="G11" s="1">
        <f t="shared" si="2"/>
        <v>4</v>
      </c>
      <c r="H11" s="11">
        <v>1249</v>
      </c>
    </row>
    <row r="12" spans="1:8" x14ac:dyDescent="0.25">
      <c r="A12" s="6" t="s">
        <v>34</v>
      </c>
      <c r="B12" s="1">
        <v>5</v>
      </c>
      <c r="C12" s="7">
        <v>1</v>
      </c>
      <c r="D12" s="8">
        <v>60260</v>
      </c>
      <c r="E12" s="1">
        <f t="shared" si="0"/>
        <v>8.2973780285429815</v>
      </c>
      <c r="F12" s="1">
        <f t="shared" si="1"/>
        <v>1.659475605708596</v>
      </c>
      <c r="G12" s="1">
        <f t="shared" si="2"/>
        <v>4</v>
      </c>
      <c r="H12" s="11">
        <v>1151</v>
      </c>
    </row>
    <row r="13" spans="1:8" x14ac:dyDescent="0.25">
      <c r="A13" s="6" t="s">
        <v>36</v>
      </c>
      <c r="B13" s="1">
        <v>5</v>
      </c>
      <c r="C13" s="3">
        <v>0</v>
      </c>
      <c r="D13" s="8">
        <v>51802</v>
      </c>
      <c r="E13" s="1">
        <f t="shared" si="0"/>
        <v>9.6521369831280648</v>
      </c>
      <c r="F13" s="1">
        <f t="shared" si="1"/>
        <v>0</v>
      </c>
      <c r="G13" s="1">
        <f t="shared" si="2"/>
        <v>5</v>
      </c>
      <c r="H13" s="11">
        <v>990</v>
      </c>
    </row>
    <row r="14" spans="1:8" x14ac:dyDescent="0.25">
      <c r="A14" s="6" t="s">
        <v>33</v>
      </c>
      <c r="B14" s="1">
        <v>4</v>
      </c>
      <c r="C14" s="3">
        <v>1</v>
      </c>
      <c r="D14" s="8">
        <v>26348</v>
      </c>
      <c r="E14" s="1">
        <f t="shared" si="0"/>
        <v>15.18141794443601</v>
      </c>
      <c r="F14" s="1">
        <f t="shared" si="1"/>
        <v>3.7953544861090025</v>
      </c>
      <c r="G14" s="1">
        <f t="shared" si="2"/>
        <v>3</v>
      </c>
      <c r="H14" s="11">
        <v>999</v>
      </c>
    </row>
    <row r="15" spans="1:8" x14ac:dyDescent="0.25">
      <c r="A15" s="6" t="s">
        <v>38</v>
      </c>
      <c r="B15" s="1">
        <v>6</v>
      </c>
      <c r="C15" s="3">
        <v>1</v>
      </c>
      <c r="D15" s="8">
        <v>65765</v>
      </c>
      <c r="E15" s="1">
        <f t="shared" si="0"/>
        <v>9.1233939025317419</v>
      </c>
      <c r="F15" s="1">
        <f t="shared" si="1"/>
        <v>1.5205656504219569</v>
      </c>
      <c r="G15" s="1">
        <f t="shared" si="2"/>
        <v>5</v>
      </c>
      <c r="H15" s="11">
        <v>664</v>
      </c>
    </row>
    <row r="16" spans="1:8" x14ac:dyDescent="0.25">
      <c r="A16" s="6" t="s">
        <v>37</v>
      </c>
      <c r="B16" s="1">
        <v>4</v>
      </c>
      <c r="C16" s="3">
        <v>1</v>
      </c>
      <c r="D16" s="8">
        <v>45004</v>
      </c>
      <c r="E16" s="1">
        <f t="shared" si="0"/>
        <v>8.8880988356590525</v>
      </c>
      <c r="F16" s="1">
        <f t="shared" si="1"/>
        <v>2.2220247089147631</v>
      </c>
      <c r="G16" s="1">
        <f t="shared" si="2"/>
        <v>3</v>
      </c>
      <c r="H16" s="11">
        <v>678</v>
      </c>
    </row>
    <row r="17" spans="1:8" x14ac:dyDescent="0.25">
      <c r="A17" s="6" t="s">
        <v>23</v>
      </c>
      <c r="B17" s="1">
        <v>3</v>
      </c>
      <c r="C17" s="1">
        <v>0</v>
      </c>
      <c r="D17" s="8">
        <v>26444</v>
      </c>
      <c r="E17" s="1">
        <f t="shared" si="0"/>
        <v>11.344728482831643</v>
      </c>
      <c r="F17" s="1">
        <f t="shared" si="1"/>
        <v>0</v>
      </c>
      <c r="G17" s="1">
        <f t="shared" si="2"/>
        <v>3</v>
      </c>
      <c r="H17" s="11">
        <v>794</v>
      </c>
    </row>
    <row r="18" spans="1:8" x14ac:dyDescent="0.25">
      <c r="A18" s="6" t="s">
        <v>24</v>
      </c>
      <c r="B18" s="1">
        <v>3</v>
      </c>
      <c r="C18" s="3">
        <v>0</v>
      </c>
      <c r="D18" s="8">
        <v>32224</v>
      </c>
      <c r="E18" s="1">
        <f t="shared" si="0"/>
        <v>9.3098311817279047</v>
      </c>
      <c r="F18" s="1">
        <f t="shared" si="1"/>
        <v>0</v>
      </c>
      <c r="G18" s="1">
        <f t="shared" si="2"/>
        <v>3</v>
      </c>
      <c r="H18" s="11">
        <v>704</v>
      </c>
    </row>
    <row r="19" spans="1:8" x14ac:dyDescent="0.25">
      <c r="A19" s="6" t="s">
        <v>25</v>
      </c>
      <c r="B19" s="1">
        <v>2</v>
      </c>
      <c r="C19" s="3">
        <v>0</v>
      </c>
      <c r="D19" s="8">
        <v>24220</v>
      </c>
      <c r="E19" s="1">
        <f t="shared" si="0"/>
        <v>8.257638315441783</v>
      </c>
      <c r="F19" s="1">
        <f t="shared" si="1"/>
        <v>0</v>
      </c>
      <c r="G19" s="1">
        <f t="shared" si="2"/>
        <v>2</v>
      </c>
      <c r="H19" s="11">
        <v>451</v>
      </c>
    </row>
    <row r="20" spans="1:8" x14ac:dyDescent="0.25">
      <c r="A20" s="6" t="s">
        <v>26</v>
      </c>
      <c r="B20" s="1">
        <v>3</v>
      </c>
      <c r="C20" s="3">
        <v>0</v>
      </c>
      <c r="D20" s="8">
        <v>26169</v>
      </c>
      <c r="E20" s="1">
        <f t="shared" si="0"/>
        <v>11.463945890175399</v>
      </c>
      <c r="F20" s="1">
        <f t="shared" si="1"/>
        <v>0</v>
      </c>
      <c r="G20" s="1">
        <f t="shared" si="2"/>
        <v>3</v>
      </c>
      <c r="H20" s="11">
        <v>370</v>
      </c>
    </row>
    <row r="21" spans="1:8" x14ac:dyDescent="0.25">
      <c r="A21" s="6" t="s">
        <v>27</v>
      </c>
      <c r="B21" s="1">
        <v>2</v>
      </c>
      <c r="C21" s="3">
        <v>0</v>
      </c>
      <c r="D21" s="8">
        <v>18451</v>
      </c>
      <c r="E21" s="1">
        <f t="shared" si="0"/>
        <v>10.839520893176521</v>
      </c>
      <c r="F21" s="1">
        <f t="shared" si="1"/>
        <v>0</v>
      </c>
      <c r="G21" s="1">
        <f t="shared" si="2"/>
        <v>2</v>
      </c>
      <c r="H21" s="11">
        <v>363</v>
      </c>
    </row>
    <row r="22" spans="1:8" x14ac:dyDescent="0.25">
      <c r="A22" s="6" t="s">
        <v>28</v>
      </c>
      <c r="B22" s="1">
        <v>2</v>
      </c>
      <c r="C22" s="3">
        <v>0</v>
      </c>
      <c r="D22" s="8">
        <v>14582</v>
      </c>
      <c r="E22" s="1">
        <f t="shared" si="0"/>
        <v>13.71553970648745</v>
      </c>
      <c r="F22" s="1">
        <f t="shared" si="1"/>
        <v>0</v>
      </c>
      <c r="G22" s="1">
        <f t="shared" si="2"/>
        <v>2</v>
      </c>
      <c r="H22" s="11">
        <v>274</v>
      </c>
    </row>
    <row r="23" spans="1:8" x14ac:dyDescent="0.25">
      <c r="A23" s="6" t="s">
        <v>29</v>
      </c>
      <c r="B23" s="1">
        <v>0</v>
      </c>
      <c r="C23" s="3">
        <v>0</v>
      </c>
      <c r="D23" s="8">
        <v>32110</v>
      </c>
      <c r="E23" s="1">
        <f t="shared" si="0"/>
        <v>0</v>
      </c>
      <c r="F23" s="1">
        <f t="shared" si="1"/>
        <v>0</v>
      </c>
      <c r="G23" s="1">
        <f t="shared" si="2"/>
        <v>0</v>
      </c>
      <c r="H23" s="11">
        <v>0</v>
      </c>
    </row>
    <row r="24" spans="1:8" x14ac:dyDescent="0.25">
      <c r="A24" s="6" t="s">
        <v>30</v>
      </c>
      <c r="B24" s="1">
        <v>0</v>
      </c>
      <c r="C24" s="3">
        <v>0</v>
      </c>
      <c r="D24" s="8">
        <v>13156</v>
      </c>
      <c r="E24" s="1">
        <f t="shared" si="0"/>
        <v>0</v>
      </c>
      <c r="F24" s="1">
        <f t="shared" si="1"/>
        <v>0</v>
      </c>
      <c r="G24" s="1">
        <f t="shared" si="2"/>
        <v>0</v>
      </c>
      <c r="H24" s="11">
        <v>0</v>
      </c>
    </row>
    <row r="25" spans="1:8" x14ac:dyDescent="0.25">
      <c r="A25" s="6" t="s">
        <v>31</v>
      </c>
      <c r="B25" s="1">
        <v>0</v>
      </c>
      <c r="C25" s="3">
        <v>0</v>
      </c>
      <c r="D25" s="8">
        <v>86073</v>
      </c>
      <c r="E25" s="1">
        <f t="shared" si="0"/>
        <v>0</v>
      </c>
      <c r="F25" s="1">
        <f t="shared" si="1"/>
        <v>0</v>
      </c>
      <c r="G25" s="1">
        <f t="shared" si="2"/>
        <v>0</v>
      </c>
      <c r="H25" s="11">
        <v>0</v>
      </c>
    </row>
    <row r="26" spans="1:8" x14ac:dyDescent="0.25">
      <c r="A26" s="6" t="s">
        <v>32</v>
      </c>
      <c r="B26" s="1">
        <v>0</v>
      </c>
      <c r="C26" s="3">
        <v>0</v>
      </c>
      <c r="D26" s="8">
        <v>13132</v>
      </c>
      <c r="E26" s="1">
        <f t="shared" si="0"/>
        <v>0</v>
      </c>
      <c r="F26" s="1">
        <f>(C26/D26)*100000</f>
        <v>0</v>
      </c>
      <c r="G26" s="1">
        <f t="shared" si="2"/>
        <v>0</v>
      </c>
      <c r="H26" s="11">
        <v>0</v>
      </c>
    </row>
    <row r="27" spans="1:8" x14ac:dyDescent="0.25">
      <c r="A27" s="9" t="s">
        <v>91</v>
      </c>
      <c r="B27" s="1">
        <f>SUM(B2:B26)</f>
        <v>360</v>
      </c>
      <c r="C27" s="1">
        <f t="shared" ref="C27:D27" si="3">SUM(C2:C26)</f>
        <v>166</v>
      </c>
      <c r="D27" s="1">
        <f t="shared" si="3"/>
        <v>4387434</v>
      </c>
      <c r="E27" s="1">
        <f t="shared" si="0"/>
        <v>8.2052516345545019</v>
      </c>
      <c r="F27" s="1">
        <f>(C27/D27)*100000</f>
        <v>3.7835326981556876</v>
      </c>
      <c r="G27" s="1">
        <f t="shared" si="2"/>
        <v>194</v>
      </c>
      <c r="H27" s="11">
        <f>SUM(H2:H26)</f>
        <v>97273.891934348692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2021-09-30T18:44:21Z</dcterms:modified>
</cp:coreProperties>
</file>