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P\Documents\tesis\Resultados_Python\MANABI_1\"/>
    </mc:Choice>
  </mc:AlternateContent>
  <xr:revisionPtr revIDLastSave="0" documentId="13_ncr:1_{FA7CEE0A-0F83-4686-976D-C7A78C6D9173}" xr6:coauthVersionLast="47" xr6:coauthVersionMax="47" xr10:uidLastSave="{00000000-0000-0000-0000-000000000000}"/>
  <bookViews>
    <workbookView xWindow="0" yWindow="2085" windowWidth="15375" windowHeight="7875" activeTab="1" xr2:uid="{00000000-000D-0000-FFFF-FFFF00000000}"/>
  </bookViews>
  <sheets>
    <sheet name="Sheet1" sheetId="1" r:id="rId1"/>
    <sheet name="Hoja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2" l="1"/>
  <c r="H2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3" i="2"/>
  <c r="G2" i="2"/>
  <c r="E2" i="2"/>
  <c r="F2" i="2"/>
  <c r="B24" i="2"/>
  <c r="G24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D24" i="2"/>
  <c r="C24" i="2"/>
  <c r="F24" i="2" s="1"/>
  <c r="E24" i="2" l="1"/>
</calcChain>
</file>

<file path=xl/sharedStrings.xml><?xml version="1.0" encoding="utf-8"?>
<sst xmlns="http://schemas.openxmlformats.org/spreadsheetml/2006/main" count="62" uniqueCount="40">
  <si>
    <t>Nombre_Fiscalía</t>
  </si>
  <si>
    <t>PORTOVIEJO</t>
  </si>
  <si>
    <t>MANTA</t>
  </si>
  <si>
    <t>CHONE</t>
  </si>
  <si>
    <t>EL CARMEN</t>
  </si>
  <si>
    <t>MONTECRISTI</t>
  </si>
  <si>
    <t>PEDERNALES</t>
  </si>
  <si>
    <t>JIPIJAPA</t>
  </si>
  <si>
    <t>SUCRE</t>
  </si>
  <si>
    <t>SANTA ANA</t>
  </si>
  <si>
    <t>ROCAFUERTE</t>
  </si>
  <si>
    <t>SAN VICENTE</t>
  </si>
  <si>
    <t>TOSAGUA</t>
  </si>
  <si>
    <t>PAJAN</t>
  </si>
  <si>
    <t>PICHINCHA</t>
  </si>
  <si>
    <t>24 DE MAYO</t>
  </si>
  <si>
    <t>JARAMIJO</t>
  </si>
  <si>
    <t>FLAVIO ALFARO</t>
  </si>
  <si>
    <t>PUERTO LOPEZ</t>
  </si>
  <si>
    <t>JUNIN</t>
  </si>
  <si>
    <t>JAMA</t>
  </si>
  <si>
    <t>OLMEDO</t>
  </si>
  <si>
    <t>BOLIVAR</t>
  </si>
  <si>
    <t>FISCALIA DE PERSONAS Y GARANTIAS</t>
  </si>
  <si>
    <t>FISCALIA DE DELINCUENCIA ORGANIZADA, TRANSNACIONAL E INTERNACIONAL</t>
  </si>
  <si>
    <t>FISCALIA DE ADMINISTRACION PUBLICA</t>
  </si>
  <si>
    <t>FISCALIA DE SOLUCIONES RAPIDAS</t>
  </si>
  <si>
    <t>FISCALIA DE VIOLENCIA DE GENERO</t>
  </si>
  <si>
    <t>FISCALIA DE PATRIMONIO CIUDADANO</t>
  </si>
  <si>
    <t>FISCALIA DE FE  PUBLICA</t>
  </si>
  <si>
    <t>FISCALIA DE ACCIDENTES DE TRANSITO</t>
  </si>
  <si>
    <t>UNIDAD ANTILAVADO DE ACTIVOS</t>
  </si>
  <si>
    <t>Cantones</t>
  </si>
  <si>
    <t xml:space="preserve">Fiscales Modelo </t>
  </si>
  <si>
    <t>Fiscales Actuales</t>
  </si>
  <si>
    <t>Poblacion</t>
  </si>
  <si>
    <t xml:space="preserve">Tasa Actual </t>
  </si>
  <si>
    <t>Tasa Modelo</t>
  </si>
  <si>
    <t>Déficit</t>
  </si>
  <si>
    <t>Delitos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</si>
</sst>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"/>
  <sheetViews>
    <sheetView topLeftCell="P1" workbookViewId="0">
      <selection activeCell="X1" sqref="X1"/>
    </sheetView>
  </sheetViews>
  <sheetFormatPr baseColWidth="10" defaultColWidth="9.140625" defaultRowHeight="15" x14ac:dyDescent="0.25"/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1">
        <v>0</v>
      </c>
      <c r="B2" t="s">
        <v>23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0</v>
      </c>
    </row>
    <row r="3" spans="1:24" x14ac:dyDescent="0.25">
      <c r="A3" s="1">
        <v>1</v>
      </c>
      <c r="B3" t="s">
        <v>24</v>
      </c>
      <c r="C3">
        <v>2</v>
      </c>
      <c r="D3">
        <v>2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</row>
    <row r="4" spans="1:24" x14ac:dyDescent="0.25">
      <c r="A4" s="1">
        <v>2</v>
      </c>
      <c r="B4" t="s">
        <v>25</v>
      </c>
      <c r="C4">
        <v>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</row>
    <row r="5" spans="1:24" x14ac:dyDescent="0.25">
      <c r="A5" s="1">
        <v>3</v>
      </c>
      <c r="B5" t="s">
        <v>26</v>
      </c>
      <c r="C5">
        <v>9</v>
      </c>
      <c r="D5">
        <v>10</v>
      </c>
      <c r="E5">
        <v>4</v>
      </c>
      <c r="F5">
        <v>3</v>
      </c>
      <c r="G5">
        <v>3</v>
      </c>
      <c r="H5">
        <v>3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0</v>
      </c>
    </row>
    <row r="6" spans="1:24" x14ac:dyDescent="0.25">
      <c r="A6" s="1">
        <v>4</v>
      </c>
      <c r="B6" t="s">
        <v>27</v>
      </c>
      <c r="C6">
        <v>5</v>
      </c>
      <c r="D6">
        <v>2</v>
      </c>
      <c r="E6">
        <v>3</v>
      </c>
      <c r="F6">
        <v>3</v>
      </c>
      <c r="G6">
        <v>1</v>
      </c>
      <c r="H6">
        <v>1</v>
      </c>
      <c r="I6">
        <v>2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</row>
    <row r="7" spans="1:24" x14ac:dyDescent="0.25">
      <c r="A7" s="1">
        <v>5</v>
      </c>
      <c r="B7" t="s">
        <v>28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0</v>
      </c>
    </row>
    <row r="8" spans="1:24" x14ac:dyDescent="0.25">
      <c r="A8" s="1">
        <v>6</v>
      </c>
      <c r="B8" t="s">
        <v>29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</row>
    <row r="9" spans="1:24" x14ac:dyDescent="0.25">
      <c r="A9" s="1">
        <v>7</v>
      </c>
      <c r="B9" t="s">
        <v>30</v>
      </c>
      <c r="C9">
        <v>3</v>
      </c>
      <c r="D9">
        <v>2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</row>
    <row r="10" spans="1:24" x14ac:dyDescent="0.25">
      <c r="A10" s="1">
        <v>8</v>
      </c>
      <c r="B10" t="s">
        <v>31</v>
      </c>
      <c r="C10">
        <v>2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A1604-E77D-4192-BED3-788B01F5A616}">
  <dimension ref="A1:H24"/>
  <sheetViews>
    <sheetView tabSelected="1" zoomScale="85" zoomScaleNormal="85" workbookViewId="0">
      <selection activeCell="H24" sqref="A1:H24"/>
    </sheetView>
  </sheetViews>
  <sheetFormatPr baseColWidth="10" defaultRowHeight="15" x14ac:dyDescent="0.25"/>
  <cols>
    <col min="1" max="1" width="18" customWidth="1"/>
    <col min="3" max="3" width="14.7109375" customWidth="1"/>
  </cols>
  <sheetData>
    <row r="1" spans="1:8" x14ac:dyDescent="0.25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5" t="s">
        <v>38</v>
      </c>
      <c r="H1" s="5" t="s">
        <v>39</v>
      </c>
    </row>
    <row r="2" spans="1:8" x14ac:dyDescent="0.25">
      <c r="A2" s="1" t="s">
        <v>1</v>
      </c>
      <c r="B2" s="2">
        <v>26</v>
      </c>
      <c r="C2" s="3">
        <v>12</v>
      </c>
      <c r="D2" s="4">
        <v>321800</v>
      </c>
      <c r="E2" s="2">
        <f>(B2/D2)*100000</f>
        <v>8.0795525170913614</v>
      </c>
      <c r="F2" s="2">
        <f>(C2/D2)*100000</f>
        <v>3.7290242386575514</v>
      </c>
      <c r="G2" s="2">
        <f>B2-C2</f>
        <v>14</v>
      </c>
      <c r="H2" s="2">
        <v>6577</v>
      </c>
    </row>
    <row r="3" spans="1:8" x14ac:dyDescent="0.25">
      <c r="A3" s="1" t="s">
        <v>2</v>
      </c>
      <c r="B3" s="2">
        <v>22</v>
      </c>
      <c r="C3" s="3">
        <v>10</v>
      </c>
      <c r="D3" s="3">
        <v>264281</v>
      </c>
      <c r="E3" s="2">
        <f t="shared" ref="E3:E23" si="0">(B3/D3)*100000</f>
        <v>8.3244728149204814</v>
      </c>
      <c r="F3" s="2">
        <f t="shared" ref="F3:F23" si="1">(C3/D3)*100000</f>
        <v>3.7838512795093102</v>
      </c>
      <c r="G3" s="2">
        <f t="shared" ref="G3:G24" si="2">B3-C3</f>
        <v>12</v>
      </c>
      <c r="H3" s="2">
        <v>4913</v>
      </c>
    </row>
    <row r="4" spans="1:8" x14ac:dyDescent="0.25">
      <c r="A4" s="1" t="s">
        <v>3</v>
      </c>
      <c r="B4" s="2">
        <v>13</v>
      </c>
      <c r="C4" s="4">
        <v>3</v>
      </c>
      <c r="D4" s="4">
        <v>131002</v>
      </c>
      <c r="E4" s="2">
        <f t="shared" si="0"/>
        <v>9.9235126181279671</v>
      </c>
      <c r="F4" s="2">
        <f t="shared" si="1"/>
        <v>2.2900413734141463</v>
      </c>
      <c r="G4" s="2">
        <f t="shared" si="2"/>
        <v>10</v>
      </c>
      <c r="H4" s="2">
        <v>2733</v>
      </c>
    </row>
    <row r="5" spans="1:8" x14ac:dyDescent="0.25">
      <c r="A5" s="1" t="s">
        <v>4</v>
      </c>
      <c r="B5" s="2">
        <v>12</v>
      </c>
      <c r="C5" s="3">
        <v>2</v>
      </c>
      <c r="D5" s="3">
        <v>111344</v>
      </c>
      <c r="E5" s="2">
        <f t="shared" si="0"/>
        <v>10.777410547492456</v>
      </c>
      <c r="F5" s="2">
        <f t="shared" si="1"/>
        <v>1.7962350912487428</v>
      </c>
      <c r="G5" s="2">
        <f t="shared" si="2"/>
        <v>10</v>
      </c>
      <c r="H5" s="2">
        <v>2408</v>
      </c>
    </row>
    <row r="6" spans="1:8" x14ac:dyDescent="0.25">
      <c r="A6" s="1" t="s">
        <v>5</v>
      </c>
      <c r="B6" s="2">
        <v>10</v>
      </c>
      <c r="C6" s="4">
        <v>2</v>
      </c>
      <c r="D6" s="4">
        <v>107785</v>
      </c>
      <c r="E6" s="2">
        <f t="shared" si="0"/>
        <v>9.277728811986826</v>
      </c>
      <c r="F6" s="2">
        <f t="shared" si="1"/>
        <v>1.8555457623973652</v>
      </c>
      <c r="G6" s="2">
        <f t="shared" si="2"/>
        <v>8</v>
      </c>
      <c r="H6" s="2">
        <v>1437</v>
      </c>
    </row>
    <row r="7" spans="1:8" x14ac:dyDescent="0.25">
      <c r="A7" s="1" t="s">
        <v>6</v>
      </c>
      <c r="B7" s="2">
        <v>6</v>
      </c>
      <c r="C7" s="4">
        <v>2</v>
      </c>
      <c r="D7" s="4">
        <v>63441</v>
      </c>
      <c r="E7" s="2">
        <f t="shared" si="0"/>
        <v>9.4576062798505713</v>
      </c>
      <c r="F7" s="2">
        <f t="shared" si="1"/>
        <v>3.1525354266168568</v>
      </c>
      <c r="G7" s="2">
        <f t="shared" si="2"/>
        <v>4</v>
      </c>
      <c r="H7" s="2">
        <v>1577</v>
      </c>
    </row>
    <row r="8" spans="1:8" x14ac:dyDescent="0.25">
      <c r="A8" s="1" t="s">
        <v>7</v>
      </c>
      <c r="B8" s="2">
        <v>6</v>
      </c>
      <c r="C8" s="3">
        <v>2</v>
      </c>
      <c r="D8" s="3">
        <v>74645</v>
      </c>
      <c r="E8" s="2">
        <f t="shared" si="0"/>
        <v>8.0380467546386232</v>
      </c>
      <c r="F8" s="2">
        <f t="shared" si="1"/>
        <v>2.6793489182128742</v>
      </c>
      <c r="G8" s="2">
        <f t="shared" si="2"/>
        <v>4</v>
      </c>
      <c r="H8" s="2">
        <v>1512</v>
      </c>
    </row>
    <row r="9" spans="1:8" x14ac:dyDescent="0.25">
      <c r="A9" s="1" t="s">
        <v>8</v>
      </c>
      <c r="B9" s="2">
        <v>5</v>
      </c>
      <c r="C9" s="3">
        <v>2</v>
      </c>
      <c r="D9" s="3">
        <v>62443</v>
      </c>
      <c r="E9" s="2">
        <f t="shared" si="0"/>
        <v>8.0073026600259443</v>
      </c>
      <c r="F9" s="2">
        <f t="shared" si="1"/>
        <v>3.2029210640103778</v>
      </c>
      <c r="G9" s="2">
        <f t="shared" si="2"/>
        <v>3</v>
      </c>
      <c r="H9" s="2">
        <v>1124</v>
      </c>
    </row>
    <row r="10" spans="1:8" x14ac:dyDescent="0.25">
      <c r="A10" s="1" t="s">
        <v>9</v>
      </c>
      <c r="B10" s="2">
        <v>4</v>
      </c>
      <c r="C10" s="4">
        <v>1</v>
      </c>
      <c r="D10" s="4">
        <v>48152</v>
      </c>
      <c r="E10" s="2">
        <f t="shared" si="0"/>
        <v>8.30702774547267</v>
      </c>
      <c r="F10" s="2">
        <f t="shared" si="1"/>
        <v>2.0767569363681675</v>
      </c>
      <c r="G10" s="2">
        <f t="shared" si="2"/>
        <v>3</v>
      </c>
      <c r="H10" s="2">
        <v>1065</v>
      </c>
    </row>
    <row r="11" spans="1:8" x14ac:dyDescent="0.25">
      <c r="A11" s="1" t="s">
        <v>10</v>
      </c>
      <c r="B11" s="2">
        <v>3</v>
      </c>
      <c r="C11" s="4">
        <v>1</v>
      </c>
      <c r="D11" s="3">
        <v>37312</v>
      </c>
      <c r="E11" s="2">
        <f t="shared" si="0"/>
        <v>8.040308747855919</v>
      </c>
      <c r="F11" s="2">
        <f t="shared" si="1"/>
        <v>2.6801029159519727</v>
      </c>
      <c r="G11" s="2">
        <f t="shared" si="2"/>
        <v>2</v>
      </c>
      <c r="H11" s="2">
        <v>840</v>
      </c>
    </row>
    <row r="12" spans="1:8" x14ac:dyDescent="0.25">
      <c r="A12" s="1" t="s">
        <v>11</v>
      </c>
      <c r="B12" s="2">
        <v>3</v>
      </c>
      <c r="C12" s="3">
        <v>1</v>
      </c>
      <c r="D12" s="2">
        <v>24799</v>
      </c>
      <c r="E12" s="2">
        <f t="shared" si="0"/>
        <v>12.097261986370418</v>
      </c>
      <c r="F12" s="2">
        <f t="shared" si="1"/>
        <v>4.0324206621234726</v>
      </c>
      <c r="G12" s="2">
        <f t="shared" si="2"/>
        <v>2</v>
      </c>
      <c r="H12" s="2">
        <v>690</v>
      </c>
    </row>
    <row r="13" spans="1:8" x14ac:dyDescent="0.25">
      <c r="A13" s="1" t="s">
        <v>12</v>
      </c>
      <c r="B13" s="2">
        <v>4</v>
      </c>
      <c r="C13" s="4">
        <v>1</v>
      </c>
      <c r="D13" s="4">
        <v>42297</v>
      </c>
      <c r="E13" s="2">
        <f t="shared" si="0"/>
        <v>9.4569354800576875</v>
      </c>
      <c r="F13" s="2">
        <f t="shared" si="1"/>
        <v>2.3642338700144219</v>
      </c>
      <c r="G13" s="2">
        <f t="shared" si="2"/>
        <v>3</v>
      </c>
      <c r="H13" s="2">
        <v>740</v>
      </c>
    </row>
    <row r="14" spans="1:8" x14ac:dyDescent="0.25">
      <c r="A14" s="1" t="s">
        <v>13</v>
      </c>
      <c r="B14" s="2">
        <v>3</v>
      </c>
      <c r="C14" s="3">
        <v>1</v>
      </c>
      <c r="D14" s="3">
        <v>37093</v>
      </c>
      <c r="E14" s="2">
        <f t="shared" si="0"/>
        <v>8.0877793653789123</v>
      </c>
      <c r="F14" s="2">
        <f t="shared" si="1"/>
        <v>2.6959264551263042</v>
      </c>
      <c r="G14" s="2">
        <f t="shared" si="2"/>
        <v>2</v>
      </c>
      <c r="H14" s="2">
        <v>784</v>
      </c>
    </row>
    <row r="15" spans="1:8" x14ac:dyDescent="0.25">
      <c r="A15" s="1" t="s">
        <v>14</v>
      </c>
      <c r="B15" s="2">
        <v>3</v>
      </c>
      <c r="C15" s="4">
        <v>0</v>
      </c>
      <c r="D15" s="4">
        <v>29599</v>
      </c>
      <c r="E15" s="2">
        <f t="shared" si="0"/>
        <v>10.135477549917226</v>
      </c>
      <c r="F15" s="2">
        <f t="shared" si="1"/>
        <v>0</v>
      </c>
      <c r="G15" s="2">
        <f t="shared" si="2"/>
        <v>3</v>
      </c>
      <c r="H15" s="2">
        <v>644</v>
      </c>
    </row>
    <row r="16" spans="1:8" x14ac:dyDescent="0.25">
      <c r="A16" s="1" t="s">
        <v>15</v>
      </c>
      <c r="B16" s="2">
        <v>3</v>
      </c>
      <c r="C16" s="4">
        <v>1</v>
      </c>
      <c r="D16" s="3">
        <v>28514</v>
      </c>
      <c r="E16" s="2">
        <f t="shared" si="0"/>
        <v>10.521147506488042</v>
      </c>
      <c r="F16" s="2">
        <f t="shared" si="1"/>
        <v>3.5070491688293468</v>
      </c>
      <c r="G16" s="2">
        <f t="shared" si="2"/>
        <v>2</v>
      </c>
      <c r="H16" s="2">
        <v>703</v>
      </c>
    </row>
    <row r="17" spans="1:8" x14ac:dyDescent="0.25">
      <c r="A17" s="1" t="s">
        <v>16</v>
      </c>
      <c r="B17" s="2">
        <v>3</v>
      </c>
      <c r="C17" s="4">
        <v>0</v>
      </c>
      <c r="D17" s="2">
        <v>28439</v>
      </c>
      <c r="E17" s="2">
        <f t="shared" si="0"/>
        <v>10.548894124265972</v>
      </c>
      <c r="F17" s="2">
        <f t="shared" si="1"/>
        <v>0</v>
      </c>
      <c r="G17" s="2">
        <f t="shared" si="2"/>
        <v>3</v>
      </c>
      <c r="H17" s="2">
        <v>559</v>
      </c>
    </row>
    <row r="18" spans="1:8" x14ac:dyDescent="0.25">
      <c r="A18" s="1" t="s">
        <v>17</v>
      </c>
      <c r="B18" s="2">
        <v>2</v>
      </c>
      <c r="C18" s="4">
        <v>1</v>
      </c>
      <c r="D18" s="4">
        <v>23822</v>
      </c>
      <c r="E18" s="2">
        <f t="shared" si="0"/>
        <v>8.3956007052304589</v>
      </c>
      <c r="F18" s="2">
        <f t="shared" si="1"/>
        <v>4.1978003526152294</v>
      </c>
      <c r="G18" s="2">
        <f t="shared" si="2"/>
        <v>1</v>
      </c>
      <c r="H18" s="2">
        <v>474</v>
      </c>
    </row>
    <row r="19" spans="1:8" x14ac:dyDescent="0.25">
      <c r="A19" s="1" t="s">
        <v>18</v>
      </c>
      <c r="B19" s="2">
        <v>2</v>
      </c>
      <c r="C19" s="4">
        <v>0</v>
      </c>
      <c r="D19" s="2">
        <v>24688</v>
      </c>
      <c r="E19" s="2">
        <f t="shared" si="0"/>
        <v>8.1011017498379783</v>
      </c>
      <c r="F19" s="2">
        <f t="shared" si="1"/>
        <v>0</v>
      </c>
      <c r="G19" s="2">
        <f t="shared" si="2"/>
        <v>2</v>
      </c>
      <c r="H19" s="2">
        <v>481</v>
      </c>
    </row>
    <row r="20" spans="1:8" x14ac:dyDescent="0.25">
      <c r="A20" s="1" t="s">
        <v>19</v>
      </c>
      <c r="B20" s="2">
        <v>2</v>
      </c>
      <c r="C20" s="4">
        <v>1</v>
      </c>
      <c r="D20" s="4">
        <v>18820</v>
      </c>
      <c r="E20" s="2">
        <f t="shared" si="0"/>
        <v>10.626992561105208</v>
      </c>
      <c r="F20" s="2">
        <f t="shared" si="1"/>
        <v>5.313496280552604</v>
      </c>
      <c r="G20" s="2">
        <f t="shared" si="2"/>
        <v>1</v>
      </c>
      <c r="H20" s="2">
        <v>481</v>
      </c>
    </row>
    <row r="21" spans="1:8" x14ac:dyDescent="0.25">
      <c r="A21" s="1" t="s">
        <v>20</v>
      </c>
      <c r="B21" s="2">
        <v>3</v>
      </c>
      <c r="C21" s="4">
        <v>0</v>
      </c>
      <c r="D21" s="2">
        <v>26116</v>
      </c>
      <c r="E21" s="2">
        <f t="shared" si="0"/>
        <v>11.487210905192219</v>
      </c>
      <c r="F21" s="2">
        <f t="shared" si="1"/>
        <v>0</v>
      </c>
      <c r="G21" s="2">
        <f t="shared" si="2"/>
        <v>3</v>
      </c>
      <c r="H21" s="2">
        <v>333</v>
      </c>
    </row>
    <row r="22" spans="1:8" x14ac:dyDescent="0.25">
      <c r="A22" s="1" t="s">
        <v>21</v>
      </c>
      <c r="B22" s="2">
        <v>1</v>
      </c>
      <c r="C22" s="4">
        <v>0</v>
      </c>
      <c r="D22" s="2">
        <v>10194</v>
      </c>
      <c r="E22" s="2">
        <f t="shared" si="0"/>
        <v>9.8096919756719636</v>
      </c>
      <c r="F22" s="2">
        <f t="shared" si="1"/>
        <v>0</v>
      </c>
      <c r="G22" s="2">
        <f t="shared" si="2"/>
        <v>1</v>
      </c>
      <c r="H22" s="2">
        <v>219</v>
      </c>
    </row>
    <row r="23" spans="1:8" x14ac:dyDescent="0.25">
      <c r="A23" s="1" t="s">
        <v>22</v>
      </c>
      <c r="B23" s="2">
        <v>4</v>
      </c>
      <c r="C23" s="3">
        <v>1</v>
      </c>
      <c r="D23" s="3">
        <v>45493</v>
      </c>
      <c r="E23" s="2">
        <f t="shared" si="0"/>
        <v>8.792561492976942</v>
      </c>
      <c r="F23" s="2">
        <f t="shared" si="1"/>
        <v>2.1981403732442355</v>
      </c>
      <c r="G23" s="2">
        <f t="shared" si="2"/>
        <v>3</v>
      </c>
      <c r="H23" s="2">
        <v>0</v>
      </c>
    </row>
    <row r="24" spans="1:8" x14ac:dyDescent="0.25">
      <c r="A24" s="2"/>
      <c r="B24" s="2">
        <f>SUM(B2:B23)</f>
        <v>140</v>
      </c>
      <c r="C24" s="2">
        <f>SUM(C2:C23)</f>
        <v>44</v>
      </c>
      <c r="D24" s="2">
        <f>SUM(D2:D23)</f>
        <v>1562079</v>
      </c>
      <c r="E24" s="2">
        <f>(B24/D24)*100000</f>
        <v>8.9624148330526179</v>
      </c>
      <c r="F24" s="2">
        <f>(C24/D24)*100000</f>
        <v>2.8167589475308228</v>
      </c>
      <c r="G24" s="2">
        <f t="shared" si="2"/>
        <v>96</v>
      </c>
      <c r="H24" s="2">
        <f>SUM(H2:H23)</f>
        <v>30294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2021-09-30T19:03:34Z</dcterms:modified>
</cp:coreProperties>
</file>