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cb7aa45c302f6/Documents/CESI_2/Réseau/PROJET/Livrable 2/"/>
    </mc:Choice>
  </mc:AlternateContent>
  <xr:revisionPtr revIDLastSave="54" documentId="8_{D07AF1AE-D3DE-4652-A03C-4A07125E7282}" xr6:coauthVersionLast="47" xr6:coauthVersionMax="47" xr10:uidLastSave="{569D63C0-1C55-48F0-AF75-92A1374E0E1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B42" i="1"/>
  <c r="C39" i="1"/>
  <c r="D39" i="1"/>
  <c r="E39" i="1"/>
  <c r="B39" i="1"/>
  <c r="C36" i="1"/>
  <c r="D36" i="1"/>
  <c r="E36" i="1"/>
  <c r="B36" i="1"/>
  <c r="C33" i="1"/>
  <c r="D33" i="1"/>
  <c r="E33" i="1"/>
  <c r="B33" i="1"/>
  <c r="D30" i="1"/>
  <c r="E30" i="1"/>
  <c r="C30" i="1"/>
  <c r="B30" i="1"/>
  <c r="K14" i="1"/>
  <c r="K15" i="1" s="1"/>
  <c r="K16" i="1" s="1"/>
  <c r="K17" i="1" s="1"/>
  <c r="K18" i="1" s="1"/>
  <c r="K19" i="1" s="1"/>
  <c r="K20" i="1" s="1"/>
  <c r="K21" i="1" s="1"/>
  <c r="K22" i="1" s="1"/>
  <c r="F5" i="1"/>
  <c r="F6" i="1"/>
  <c r="F39" i="1" s="1"/>
  <c r="F7" i="1"/>
  <c r="F42" i="1" s="1"/>
  <c r="G4" i="1"/>
  <c r="G33" i="1" s="1"/>
  <c r="G5" i="1"/>
  <c r="G36" i="1" s="1"/>
  <c r="G6" i="1"/>
  <c r="G39" i="1" s="1"/>
  <c r="G7" i="1"/>
  <c r="G42" i="1" s="1"/>
  <c r="F4" i="1"/>
  <c r="G3" i="1"/>
  <c r="F3" i="1"/>
  <c r="F30" i="1" s="1"/>
  <c r="H4" i="1" l="1"/>
  <c r="H33" i="1" s="1"/>
  <c r="H6" i="1"/>
  <c r="H39" i="1" s="1"/>
  <c r="H3" i="1"/>
  <c r="H30" i="1" s="1"/>
  <c r="H5" i="1"/>
  <c r="H36" i="1" s="1"/>
  <c r="H7" i="1"/>
  <c r="H42" i="1" s="1"/>
  <c r="G30" i="1"/>
  <c r="F36" i="1"/>
  <c r="F33" i="1"/>
  <c r="H8" i="1" l="1"/>
  <c r="J15" i="1" l="1"/>
  <c r="J14" i="1"/>
  <c r="J18" i="1"/>
  <c r="I19" i="1"/>
  <c r="I15" i="1"/>
  <c r="J20" i="1"/>
  <c r="I17" i="1"/>
  <c r="I21" i="1"/>
  <c r="J22" i="1"/>
  <c r="J19" i="1"/>
  <c r="I22" i="1"/>
  <c r="J13" i="1"/>
  <c r="I14" i="1"/>
  <c r="I18" i="1"/>
  <c r="J16" i="1"/>
  <c r="I16" i="1"/>
  <c r="I13" i="1"/>
  <c r="J21" i="1"/>
  <c r="I20" i="1"/>
  <c r="J17" i="1"/>
</calcChain>
</file>

<file path=xl/sharedStrings.xml><?xml version="1.0" encoding="utf-8"?>
<sst xmlns="http://schemas.openxmlformats.org/spreadsheetml/2006/main" count="66" uniqueCount="22">
  <si>
    <t>Exia</t>
  </si>
  <si>
    <t>nbres de machines</t>
  </si>
  <si>
    <t xml:space="preserve">temp configuration des machines </t>
  </si>
  <si>
    <t>temp configuration des equipements</t>
  </si>
  <si>
    <t xml:space="preserve"> </t>
  </si>
  <si>
    <t>heures</t>
  </si>
  <si>
    <t>minutes</t>
  </si>
  <si>
    <t>Bibliothèque</t>
  </si>
  <si>
    <t>Engie</t>
  </si>
  <si>
    <t>Digiplex</t>
  </si>
  <si>
    <t>Datacenter</t>
  </si>
  <si>
    <t xml:space="preserve">temps total en </t>
  </si>
  <si>
    <t>demi journee</t>
  </si>
  <si>
    <t>par employee</t>
  </si>
  <si>
    <t>total (en heures)</t>
  </si>
  <si>
    <t>temp / machines</t>
  </si>
  <si>
    <t>temp / equipement</t>
  </si>
  <si>
    <t>nbres d'equipements réseau</t>
  </si>
  <si>
    <t>une demi journée :</t>
  </si>
  <si>
    <t>journee</t>
  </si>
  <si>
    <t>une journée :</t>
  </si>
  <si>
    <t>modifier uniquement cette partie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</si>
</sst>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5" xfId="0" applyBorder="1"/>
    <xf numFmtId="0" fontId="0" fillId="2" borderId="7" xfId="0" applyFill="1" applyBorder="1"/>
    <xf numFmtId="0" fontId="0" fillId="3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8" xfId="0" applyBorder="1"/>
    <xf numFmtId="0" fontId="0" fillId="3" borderId="4" xfId="0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0" fontId="0" fillId="3" borderId="5" xfId="0" applyFill="1" applyBorder="1"/>
    <xf numFmtId="1" fontId="0" fillId="2" borderId="1" xfId="0" applyNumberFormat="1" applyFill="1" applyBorder="1"/>
    <xf numFmtId="1" fontId="0" fillId="2" borderId="7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0" fillId="2" borderId="0" xfId="0" applyFill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J35" sqref="J35"/>
    </sheetView>
  </sheetViews>
  <sheetFormatPr baseColWidth="10" defaultRowHeight="15" x14ac:dyDescent="0.25"/>
  <cols>
    <col min="1" max="1" width="18.7109375" customWidth="1"/>
    <col min="2" max="2" width="19.5703125" customWidth="1"/>
    <col min="3" max="3" width="26.28515625" customWidth="1"/>
    <col min="4" max="4" width="24.140625" customWidth="1"/>
    <col min="5" max="5" width="27.42578125" customWidth="1"/>
    <col min="6" max="6" width="31.42578125" customWidth="1"/>
    <col min="7" max="7" width="34.42578125" customWidth="1"/>
    <col min="8" max="8" width="17.5703125" customWidth="1"/>
    <col min="9" max="9" width="14" customWidth="1"/>
    <col min="10" max="10" width="14.42578125" customWidth="1"/>
    <col min="11" max="11" width="13.140625" customWidth="1"/>
    <col min="12" max="12" width="13.28515625" customWidth="1"/>
  </cols>
  <sheetData>
    <row r="1" spans="1:12" ht="15.75" thickBot="1" x14ac:dyDescent="0.3"/>
    <row r="2" spans="1:12" x14ac:dyDescent="0.25">
      <c r="A2" s="9"/>
      <c r="B2" s="12" t="s">
        <v>1</v>
      </c>
      <c r="C2" s="13" t="s">
        <v>17</v>
      </c>
      <c r="D2" s="14" t="s">
        <v>15</v>
      </c>
      <c r="E2" s="13" t="s">
        <v>16</v>
      </c>
      <c r="F2" s="14" t="s">
        <v>2</v>
      </c>
      <c r="G2" s="13" t="s">
        <v>3</v>
      </c>
      <c r="H2" s="3" t="s">
        <v>14</v>
      </c>
      <c r="J2" s="25" t="s">
        <v>21</v>
      </c>
      <c r="K2" s="25"/>
      <c r="L2" s="25"/>
    </row>
    <row r="3" spans="1:12" x14ac:dyDescent="0.25">
      <c r="A3" s="10" t="s">
        <v>0</v>
      </c>
      <c r="B3" s="7">
        <v>3</v>
      </c>
      <c r="C3" s="2">
        <v>5</v>
      </c>
      <c r="D3" s="1">
        <v>10</v>
      </c>
      <c r="E3" s="2">
        <v>20</v>
      </c>
      <c r="F3" s="1">
        <f>B3*D3</f>
        <v>30</v>
      </c>
      <c r="G3" s="2">
        <f>C3*E3</f>
        <v>100</v>
      </c>
      <c r="H3" s="4">
        <f>ROUND(((F3+G3) / 60), 2)</f>
        <v>2.17</v>
      </c>
      <c r="J3" s="25"/>
      <c r="K3" s="25"/>
      <c r="L3" s="25"/>
    </row>
    <row r="4" spans="1:12" x14ac:dyDescent="0.25">
      <c r="A4" s="10" t="s">
        <v>7</v>
      </c>
      <c r="B4" s="7">
        <v>7</v>
      </c>
      <c r="C4" s="2">
        <v>3</v>
      </c>
      <c r="D4" s="1">
        <v>10</v>
      </c>
      <c r="E4" s="2">
        <v>20</v>
      </c>
      <c r="F4" s="1">
        <f>B4*D4</f>
        <v>70</v>
      </c>
      <c r="G4" s="2">
        <f t="shared" ref="G4:G7" si="0">C4*E4</f>
        <v>60</v>
      </c>
      <c r="H4" s="4">
        <f t="shared" ref="H4:H7" si="1">ROUND(((F4+G4) / 60), 2)</f>
        <v>2.17</v>
      </c>
    </row>
    <row r="5" spans="1:12" x14ac:dyDescent="0.25">
      <c r="A5" s="10" t="s">
        <v>8</v>
      </c>
      <c r="B5" s="7">
        <v>31</v>
      </c>
      <c r="C5" s="2">
        <v>6</v>
      </c>
      <c r="D5" s="1">
        <v>10</v>
      </c>
      <c r="E5" s="2">
        <v>30</v>
      </c>
      <c r="F5" s="1">
        <f t="shared" ref="F5:F7" si="2">B5*D5</f>
        <v>310</v>
      </c>
      <c r="G5" s="2">
        <f t="shared" si="0"/>
        <v>180</v>
      </c>
      <c r="H5" s="4">
        <f t="shared" si="1"/>
        <v>8.17</v>
      </c>
    </row>
    <row r="6" spans="1:12" x14ac:dyDescent="0.25">
      <c r="A6" s="10" t="s">
        <v>9</v>
      </c>
      <c r="B6" s="7">
        <v>2032</v>
      </c>
      <c r="C6" s="2">
        <v>8</v>
      </c>
      <c r="D6" s="1">
        <v>10</v>
      </c>
      <c r="E6" s="2">
        <v>60</v>
      </c>
      <c r="F6" s="1">
        <f t="shared" si="2"/>
        <v>20320</v>
      </c>
      <c r="G6" s="2">
        <f t="shared" si="0"/>
        <v>480</v>
      </c>
      <c r="H6" s="4">
        <f t="shared" si="1"/>
        <v>346.67</v>
      </c>
    </row>
    <row r="7" spans="1:12" ht="15.75" thickBot="1" x14ac:dyDescent="0.3">
      <c r="A7" s="11" t="s">
        <v>10</v>
      </c>
      <c r="B7" s="8"/>
      <c r="C7" s="6">
        <v>1</v>
      </c>
      <c r="D7" s="5"/>
      <c r="E7" s="6">
        <v>180</v>
      </c>
      <c r="F7" s="5">
        <f t="shared" si="2"/>
        <v>0</v>
      </c>
      <c r="G7" s="6">
        <f t="shared" si="0"/>
        <v>180</v>
      </c>
      <c r="H7" s="4">
        <f t="shared" si="1"/>
        <v>3</v>
      </c>
    </row>
    <row r="8" spans="1:12" ht="15.75" thickBot="1" x14ac:dyDescent="0.3">
      <c r="D8" t="s">
        <v>6</v>
      </c>
      <c r="E8" t="s">
        <v>6</v>
      </c>
      <c r="F8" t="s">
        <v>6</v>
      </c>
      <c r="G8" t="s">
        <v>6</v>
      </c>
      <c r="H8" s="15">
        <f>ROUND((SUM(H3:H7)),2)</f>
        <v>362.18</v>
      </c>
    </row>
    <row r="10" spans="1:12" ht="15.75" thickBot="1" x14ac:dyDescent="0.3"/>
    <row r="11" spans="1:12" x14ac:dyDescent="0.25">
      <c r="I11" s="22" t="s">
        <v>11</v>
      </c>
      <c r="J11" s="23"/>
      <c r="K11" s="24"/>
    </row>
    <row r="12" spans="1:12" x14ac:dyDescent="0.25">
      <c r="F12" t="s">
        <v>4</v>
      </c>
      <c r="I12" s="16" t="s">
        <v>19</v>
      </c>
      <c r="J12" s="1" t="s">
        <v>12</v>
      </c>
      <c r="K12" s="19" t="s">
        <v>13</v>
      </c>
    </row>
    <row r="13" spans="1:12" x14ac:dyDescent="0.25">
      <c r="I13" s="17">
        <f>($H$8/(K13*$J$26))</f>
        <v>45.272500000000001</v>
      </c>
      <c r="J13" s="20">
        <f>($H$8/(K13*$J$25))</f>
        <v>90.545000000000002</v>
      </c>
      <c r="K13" s="19">
        <v>1</v>
      </c>
    </row>
    <row r="14" spans="1:12" x14ac:dyDescent="0.25">
      <c r="I14" s="17">
        <f>($H$8/(K14*$J$26))</f>
        <v>22.63625</v>
      </c>
      <c r="J14" s="20">
        <f>($H$8/(K14*$J$25))</f>
        <v>45.272500000000001</v>
      </c>
      <c r="K14" s="19">
        <f>K13+1</f>
        <v>2</v>
      </c>
    </row>
    <row r="15" spans="1:12" x14ac:dyDescent="0.25">
      <c r="I15" s="17">
        <f>($H$8/(K15*$J$26))</f>
        <v>15.090833333333334</v>
      </c>
      <c r="J15" s="20">
        <f>($H$8/(K15*$J$25))</f>
        <v>30.181666666666668</v>
      </c>
      <c r="K15" s="19">
        <f t="shared" ref="K15:K22" si="3">K14+1</f>
        <v>3</v>
      </c>
    </row>
    <row r="16" spans="1:12" x14ac:dyDescent="0.25">
      <c r="I16" s="17">
        <f>($H$8/(K16*$J$26))</f>
        <v>11.318125</v>
      </c>
      <c r="J16" s="20">
        <f>($H$8/(K16*$J$25))</f>
        <v>22.63625</v>
      </c>
      <c r="K16" s="19">
        <f t="shared" si="3"/>
        <v>4</v>
      </c>
    </row>
    <row r="17" spans="1:11" x14ac:dyDescent="0.25">
      <c r="I17" s="17">
        <f>($H$8/(K17*$J$26))</f>
        <v>9.0545000000000009</v>
      </c>
      <c r="J17" s="20">
        <f>($H$8/(K17*$J$25))</f>
        <v>18.109000000000002</v>
      </c>
      <c r="K17" s="19">
        <f t="shared" si="3"/>
        <v>5</v>
      </c>
    </row>
    <row r="18" spans="1:11" x14ac:dyDescent="0.25">
      <c r="I18" s="17">
        <f>($H$8/(K18*$J$26))</f>
        <v>7.5454166666666671</v>
      </c>
      <c r="J18" s="20">
        <f>($H$8/(K18*$J$25))</f>
        <v>15.090833333333334</v>
      </c>
      <c r="K18" s="19">
        <f t="shared" si="3"/>
        <v>6</v>
      </c>
    </row>
    <row r="19" spans="1:11" x14ac:dyDescent="0.25">
      <c r="I19" s="17">
        <f>($H$8/(K19*$J$26))</f>
        <v>6.4675000000000002</v>
      </c>
      <c r="J19" s="20">
        <f>($H$8/(K19*$J$25))</f>
        <v>12.935</v>
      </c>
      <c r="K19" s="19">
        <f t="shared" si="3"/>
        <v>7</v>
      </c>
    </row>
    <row r="20" spans="1:11" x14ac:dyDescent="0.25">
      <c r="I20" s="17">
        <f>($H$8/(K20*$J$26))</f>
        <v>5.6590625000000001</v>
      </c>
      <c r="J20" s="20">
        <f>($H$8/(K20*$J$25))</f>
        <v>11.318125</v>
      </c>
      <c r="K20" s="19">
        <f t="shared" si="3"/>
        <v>8</v>
      </c>
    </row>
    <row r="21" spans="1:11" x14ac:dyDescent="0.25">
      <c r="I21" s="17">
        <f>($H$8/(K21*$J$26))</f>
        <v>5.0302777777777781</v>
      </c>
      <c r="J21" s="20">
        <f>($H$8/(K21*$J$25))</f>
        <v>10.060555555555556</v>
      </c>
      <c r="K21" s="19">
        <f t="shared" si="3"/>
        <v>9</v>
      </c>
    </row>
    <row r="22" spans="1:11" ht="15.75" thickBot="1" x14ac:dyDescent="0.3">
      <c r="I22" s="18">
        <f>($H$8/(K22*$J$26))</f>
        <v>4.5272500000000004</v>
      </c>
      <c r="J22" s="21">
        <f>($H$8/(K22*$J$25))</f>
        <v>9.0545000000000009</v>
      </c>
      <c r="K22" s="19">
        <f t="shared" si="3"/>
        <v>10</v>
      </c>
    </row>
    <row r="25" spans="1:11" x14ac:dyDescent="0.25">
      <c r="I25" t="s">
        <v>18</v>
      </c>
      <c r="J25">
        <v>4</v>
      </c>
      <c r="K25" t="s">
        <v>5</v>
      </c>
    </row>
    <row r="26" spans="1:11" x14ac:dyDescent="0.25">
      <c r="I26" t="s">
        <v>20</v>
      </c>
      <c r="J26">
        <v>8</v>
      </c>
      <c r="K26" t="s">
        <v>5</v>
      </c>
    </row>
    <row r="28" spans="1:11" ht="15.75" thickBot="1" x14ac:dyDescent="0.3"/>
    <row r="29" spans="1:11" x14ac:dyDescent="0.25">
      <c r="A29" s="9"/>
      <c r="B29" s="12" t="s">
        <v>1</v>
      </c>
      <c r="C29" s="13" t="s">
        <v>17</v>
      </c>
      <c r="D29" s="14" t="s">
        <v>15</v>
      </c>
      <c r="E29" s="13" t="s">
        <v>16</v>
      </c>
      <c r="F29" s="14" t="s">
        <v>2</v>
      </c>
      <c r="G29" s="13" t="s">
        <v>3</v>
      </c>
      <c r="H29" s="3" t="s">
        <v>14</v>
      </c>
    </row>
    <row r="30" spans="1:11" x14ac:dyDescent="0.25">
      <c r="A30" s="10" t="s">
        <v>0</v>
      </c>
      <c r="B30" s="7">
        <f>B3</f>
        <v>3</v>
      </c>
      <c r="C30" s="26">
        <f>C3</f>
        <v>5</v>
      </c>
      <c r="D30" s="7">
        <f t="shared" ref="D30:F30" si="4">D3</f>
        <v>10</v>
      </c>
      <c r="E30" s="26">
        <f t="shared" si="4"/>
        <v>20</v>
      </c>
      <c r="F30" s="7">
        <f t="shared" si="4"/>
        <v>30</v>
      </c>
      <c r="G30" s="26">
        <f>G3</f>
        <v>100</v>
      </c>
      <c r="H30" s="30">
        <f>H3</f>
        <v>2.17</v>
      </c>
    </row>
    <row r="31" spans="1:11" ht="15.75" thickBot="1" x14ac:dyDescent="0.3"/>
    <row r="32" spans="1:11" x14ac:dyDescent="0.25">
      <c r="A32" s="9"/>
      <c r="B32" s="12" t="s">
        <v>1</v>
      </c>
      <c r="C32" s="13" t="s">
        <v>17</v>
      </c>
      <c r="D32" s="14" t="s">
        <v>15</v>
      </c>
      <c r="E32" s="13" t="s">
        <v>16</v>
      </c>
      <c r="F32" s="14" t="s">
        <v>2</v>
      </c>
      <c r="G32" s="13" t="s">
        <v>3</v>
      </c>
      <c r="H32" s="3" t="s">
        <v>14</v>
      </c>
    </row>
    <row r="33" spans="1:8" x14ac:dyDescent="0.25">
      <c r="A33" s="10" t="s">
        <v>7</v>
      </c>
      <c r="B33" s="29">
        <f>B4</f>
        <v>7</v>
      </c>
      <c r="C33" s="27">
        <f t="shared" ref="C33:F33" si="5">C4</f>
        <v>3</v>
      </c>
      <c r="D33" s="29">
        <f t="shared" si="5"/>
        <v>10</v>
      </c>
      <c r="E33" s="27">
        <f t="shared" si="5"/>
        <v>20</v>
      </c>
      <c r="F33" s="29">
        <f t="shared" si="5"/>
        <v>70</v>
      </c>
      <c r="G33" s="27">
        <f>G4</f>
        <v>60</v>
      </c>
      <c r="H33">
        <f>H4</f>
        <v>2.17</v>
      </c>
    </row>
    <row r="34" spans="1:8" ht="15.75" thickBot="1" x14ac:dyDescent="0.3"/>
    <row r="35" spans="1:8" x14ac:dyDescent="0.25">
      <c r="A35" s="9"/>
      <c r="B35" s="12" t="s">
        <v>1</v>
      </c>
      <c r="C35" s="13" t="s">
        <v>17</v>
      </c>
      <c r="D35" s="14" t="s">
        <v>15</v>
      </c>
      <c r="E35" s="13" t="s">
        <v>16</v>
      </c>
      <c r="F35" s="14" t="s">
        <v>2</v>
      </c>
      <c r="G35" s="13" t="s">
        <v>3</v>
      </c>
      <c r="H35" s="3" t="s">
        <v>14</v>
      </c>
    </row>
    <row r="36" spans="1:8" x14ac:dyDescent="0.25">
      <c r="A36" s="10" t="s">
        <v>8</v>
      </c>
      <c r="B36" s="7">
        <f>B5</f>
        <v>31</v>
      </c>
      <c r="C36" s="26">
        <f t="shared" ref="C36:F36" si="6">C5</f>
        <v>6</v>
      </c>
      <c r="D36" s="7">
        <f t="shared" si="6"/>
        <v>10</v>
      </c>
      <c r="E36" s="26">
        <f t="shared" si="6"/>
        <v>30</v>
      </c>
      <c r="F36" s="7">
        <f t="shared" si="6"/>
        <v>310</v>
      </c>
      <c r="G36" s="26">
        <f>G5</f>
        <v>180</v>
      </c>
      <c r="H36" s="30">
        <f>H5</f>
        <v>8.17</v>
      </c>
    </row>
    <row r="37" spans="1:8" ht="15.75" thickBot="1" x14ac:dyDescent="0.3"/>
    <row r="38" spans="1:8" x14ac:dyDescent="0.25">
      <c r="A38" s="9"/>
      <c r="B38" s="12" t="s">
        <v>1</v>
      </c>
      <c r="C38" s="13" t="s">
        <v>17</v>
      </c>
      <c r="D38" s="14" t="s">
        <v>15</v>
      </c>
      <c r="E38" s="13" t="s">
        <v>16</v>
      </c>
      <c r="F38" s="14" t="s">
        <v>2</v>
      </c>
      <c r="G38" s="13" t="s">
        <v>3</v>
      </c>
      <c r="H38" s="3" t="s">
        <v>14</v>
      </c>
    </row>
    <row r="39" spans="1:8" x14ac:dyDescent="0.25">
      <c r="A39" s="10" t="s">
        <v>9</v>
      </c>
      <c r="B39" s="7">
        <f>B6</f>
        <v>2032</v>
      </c>
      <c r="C39" s="26">
        <f t="shared" ref="C39:F39" si="7">C6</f>
        <v>8</v>
      </c>
      <c r="D39" s="7">
        <f t="shared" si="7"/>
        <v>10</v>
      </c>
      <c r="E39" s="26">
        <f t="shared" si="7"/>
        <v>60</v>
      </c>
      <c r="F39" s="7">
        <f t="shared" si="7"/>
        <v>20320</v>
      </c>
      <c r="G39" s="26">
        <f>G6</f>
        <v>480</v>
      </c>
      <c r="H39" s="30">
        <f>H6</f>
        <v>346.67</v>
      </c>
    </row>
    <row r="40" spans="1:8" ht="15.75" thickBot="1" x14ac:dyDescent="0.3"/>
    <row r="41" spans="1:8" x14ac:dyDescent="0.25">
      <c r="A41" s="9"/>
      <c r="B41" s="12" t="s">
        <v>1</v>
      </c>
      <c r="C41" s="13" t="s">
        <v>17</v>
      </c>
      <c r="D41" s="14" t="s">
        <v>15</v>
      </c>
      <c r="E41" s="13" t="s">
        <v>16</v>
      </c>
      <c r="F41" s="14" t="s">
        <v>2</v>
      </c>
      <c r="G41" s="13" t="s">
        <v>3</v>
      </c>
      <c r="H41" s="3" t="s">
        <v>14</v>
      </c>
    </row>
    <row r="42" spans="1:8" ht="15.75" thickBot="1" x14ac:dyDescent="0.3">
      <c r="A42" s="11" t="s">
        <v>10</v>
      </c>
      <c r="B42" s="8">
        <f>B7</f>
        <v>0</v>
      </c>
      <c r="C42" s="28">
        <f t="shared" ref="C42:F42" si="8">C7</f>
        <v>1</v>
      </c>
      <c r="D42" s="8">
        <f t="shared" si="8"/>
        <v>0</v>
      </c>
      <c r="E42" s="28">
        <f t="shared" si="8"/>
        <v>180</v>
      </c>
      <c r="F42" s="8">
        <f t="shared" si="8"/>
        <v>0</v>
      </c>
      <c r="G42" s="28">
        <f>G7</f>
        <v>180</v>
      </c>
      <c r="H42" s="31">
        <f>H7</f>
        <v>3</v>
      </c>
    </row>
  </sheetData>
  <mergeCells count="2">
    <mergeCell ref="I11:K11"/>
    <mergeCell ref="J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Laplace</dc:creator>
  <cp:lastModifiedBy>Hugo Laplace</cp:lastModifiedBy>
  <dcterms:created xsi:type="dcterms:W3CDTF">2023-01-23T12:55:39Z</dcterms:created>
  <dcterms:modified xsi:type="dcterms:W3CDTF">2023-01-24T15:16:17Z</dcterms:modified>
</cp:coreProperties>
</file>